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73419B7A-9C30-4FD3-B0A6-61DE0E5AF688}" xr6:coauthVersionLast="47" xr6:coauthVersionMax="47" xr10:uidLastSave="{00000000-0000-0000-0000-000000000000}"/>
  <bookViews>
    <workbookView xWindow="-108" yWindow="-108" windowWidth="23256" windowHeight="12576" xr2:uid="{561D820D-032F-44A0-AB20-882CB4157A29}"/>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localSheetId="11" hidden="1">#REF!</definedName>
    <definedName name="_Fill" hidden="1">#REF!</definedName>
    <definedName name="_xlnm._FilterDatabase" localSheetId="27" hidden="1">'25'!$A$7:$J$27</definedName>
    <definedName name="_xlnm._FilterDatabase" localSheetId="7" hidden="1">'5'!$A$7:$R$8</definedName>
    <definedName name="_Key1" localSheetId="11" hidden="1">#REF!</definedName>
    <definedName name="_Key1" hidden="1">#REF!</definedName>
    <definedName name="_Order1" hidden="1">255</definedName>
    <definedName name="_Sort" localSheetId="11" hidden="1">#REF!</definedName>
    <definedName name="_Sort" hidden="1">#REF!</definedName>
    <definedName name="A_IMPRESIÓN_IM" localSheetId="1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 localSheetId="11">#REF!</definedName>
    <definedName name="BANCOS">#REF!</definedName>
    <definedName name="CM">[11]Data!$B$1</definedName>
    <definedName name="CONTINENTAL" localSheetId="30">#REF!</definedName>
    <definedName name="CONTINENTAL" localSheetId="31">#REF!</definedName>
    <definedName name="CONTINENTAL" localSheetId="11">#REF!</definedName>
    <definedName name="CONTINENTAL">#REF!</definedName>
    <definedName name="CR">[11]Data!$Q$1</definedName>
    <definedName name="Datos1" localSheetId="30">#REF!,#REF!,#REF!</definedName>
    <definedName name="Datos1" localSheetId="31">#REF!,#REF!,#REF!</definedName>
    <definedName name="Datos1" localSheetId="11">#REF!,#REF!,#REF!</definedName>
    <definedName name="Datos1">#REF!,#REF!,#REF!</definedName>
    <definedName name="Datos2" localSheetId="30">#REF!,#REF!</definedName>
    <definedName name="Datos2" localSheetId="31">#REF!,#REF!</definedName>
    <definedName name="Datos2" localSheetId="11">#REF!,#REF!</definedName>
    <definedName name="Datos2">#REF!,#REF!</definedName>
    <definedName name="Datos3" localSheetId="30">#REF!,#REF!</definedName>
    <definedName name="Datos3" localSheetId="31">#REF!,#REF!</definedName>
    <definedName name="Datos3" localSheetId="11">#REF!,#REF!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'[15]Posicion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'[15]Posicion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'[13]Ctas-Ind (1)'!#REF!</definedName>
    <definedName name="Indic.Propuestos" localSheetId="31">'[13]Ctas-Ind (1)'!#REF!</definedName>
    <definedName name="Indic.Propuestos">'[13]Ctas-Ind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'[16]02-T_DEP'!#REF!</definedName>
    <definedName name="Inicio" localSheetId="30">'[14]02-T_DEP'!#REF!</definedName>
    <definedName name="Inicio" localSheetId="31">'[19]02-T_DEP'!#REF!</definedName>
    <definedName name="Inicio" localSheetId="11">'[7]02-T_DEP'!#REF!</definedName>
    <definedName name="Inicio">'[7]02-T_DEP'!#REF!</definedName>
    <definedName name="matrix" localSheetId="11">#REF!</definedName>
    <definedName name="matrix">#REF!</definedName>
    <definedName name="MFinanc" localSheetId="30">#REF!</definedName>
    <definedName name="MFinanc" localSheetId="31">#REF!</definedName>
    <definedName name="MFinanc">#REF!</definedName>
    <definedName name="pali" localSheetId="11">#REF!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[17]BD_Datos!$B$3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[17]BD_Datos!$D$3</definedName>
    <definedName name="periodo_aa">[8]BD_Datos!$D$3</definedName>
    <definedName name="pfer" localSheetId="11">#REF!</definedName>
    <definedName name="pfer">#REF!</definedName>
    <definedName name="pgra" localSheetId="11">#REF!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'[15]Posicion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 localSheetId="11">#REF!</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 localSheetId="11">#REF!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<sst xmlns="http://schemas.openxmlformats.org/spreadsheetml/2006/main" count="8084" uniqueCount="1585">
  <si>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</si>
  <si>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</si>
  <si>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</si>
  <si>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</si>
  <si>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</si>
  <si>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</si>
  <si>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</si>
  <si>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</si>
  <si>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</si>
  <si>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</si>
  <si>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</si>
  <si>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</si>
  <si>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</si>
  <si>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</si>
  <si>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</si>
  <si>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</si>
  <si>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</si>
  <si>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</si>
  <si>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</si>
  <si>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</si>
  <si>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</si>
  <si>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</si>
  <si>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</si>
  <si>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</si>
  <si>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</si>
  <si>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</si>
  <si>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</si>
  <si>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</si>
  <si>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</si>
  <si>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</si>
  <si>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</si>
  <si>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</si>
  <si>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</si>
  <si>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</si>
  <si>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</si>
  <si>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</si>
  <si>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</si>
  <si>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</si>
  <si>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</si>
  <si>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</si>
  <si>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</si>
  <si>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</si>
  <si>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</si>
  <si>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</si>
  <si>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</si>
  <si>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</si>
  <si>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</si>
  <si>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</si>
  <si>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</si>
  <si>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</si>
  <si>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</si>
  <si>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</si>
  <si>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</si>
  <si>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</si>
  <si>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</si>
  <si>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</si>
  <si>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</si>
  <si>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</si>
  <si>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</si>
  <si>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</si>
  <si>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</si>
  <si>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</si>
  <si>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</si>
  <si>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</si>
  <si>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</si>
  <si>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</si>
  <si>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</si>
  <si>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</si>
  <si>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</si>
  <si>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</si>
  <si>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</si>
  <si>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</si>
  <si>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</si>
  <si>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</si>
  <si>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</si>
  <si>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</si>
  <si>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</si>
  <si>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</si>
  <si>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</si>
  <si>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</si>
  <si>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</si>
  <si>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</si>
  <si>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</si>
  <si>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</si>
  <si>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</si>
  <si>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</si>
  <si>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</si>
  <si>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</si>
  <si>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</si>
  <si>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</si>
  <si>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</si>
  <si>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</si>
  <si>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</si>
  <si>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</si>
  <si>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</si>
  <si>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</si>
  <si>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</si>
  <si>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</si>
  <si>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</si>
  <si>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</si>
  <si>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</si>
  <si>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</si>
  <si>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</si>
  <si>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</si>
  <si>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</si>
  <si>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</si>
  <si>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</si>
  <si>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</si>
  <si>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</si>
  <si>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</si>
  <si>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</si>
  <si>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</si>
  <si>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</si>
  <si>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</si>
  <si>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</si>
  <si>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</si>
  <si>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</si>
  <si>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</si>
  <si>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</si>
  <si>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</si>
  <si>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</si>
  <si>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</si>
  <si>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</si>
  <si>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</si>
  <si>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</si>
  <si>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</si>
  <si>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</si>
  <si>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</si>
  <si>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</si>
  <si>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</si>
  <si>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</si>
  <si>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</si>
  <si>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</si>
  <si>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</si>
  <si>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</si>
  <si>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</si>
  <si>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</si>
  <si>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</si>
  <si>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</si>
  <si>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</si>
  <si>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</si>
  <si>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</si>
  <si>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</si>
  <si>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</si>
  <si>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</si>
  <si>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</si>
  <si>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</si>
  <si>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</si>
  <si>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</si>
  <si>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</si>
  <si>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</si>
  <si>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</si>
  <si>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</si>
  <si>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</si>
  <si>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</si>
  <si>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</si>
  <si>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</si>
  <si>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</si>
  <si>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</si>
  <si>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</si>
  <si>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</si>
  <si>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</si>
  <si>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</si>
  <si>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</si>
  <si>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</si>
  <si>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</si>
  <si>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</si>
  <si>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</si>
  <si>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</si>
  <si>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</si>
  <si>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</si>
  <si>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</si>
  <si>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</si>
  <si>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</si>
  <si>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</si>
  <si>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</si>
  <si>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</si>
  <si>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</si>
  <si>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</si>
  <si>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</si>
  <si>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</si>
  <si>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</si>
  <si>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</si>
  <si>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</si>
  <si>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</si>
  <si>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</si>
  <si>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</si>
  <si>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</si>
  <si>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</si>
  <si>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</si>
  <si>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</si>
  <si>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</si>
  <si>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</si>
  <si>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</si>
  <si>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</si>
  <si>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</si>
  <si>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</si>
  <si>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</si>
  <si>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</si>
  <si>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</si>
  <si>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</si>
  <si>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</si>
  <si>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</si>
  <si>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</si>
  <si>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</si>
  <si>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</si>
  <si>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</si>
  <si>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</si>
  <si>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</si>
  <si>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</si>
  <si>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</si>
  <si>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</si>
  <si>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</si>
  <si>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</si>
  <si>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</si>
  <si>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</si>
  <si>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</si>
  <si>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</si>
  <si>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</si>
  <si>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</si>
  <si>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</si>
  <si>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</si>
  <si>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</si>
  <si>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</si>
  <si>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</si>
  <si>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</si>
  <si>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</si>
  <si>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</si>
  <si>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</si>
  <si>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</si>
  <si>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</si>
  <si>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</si>
  <si>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</si>
  <si>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</si>
  <si>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</si>
  <si>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</si>
  <si>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</si>
  <si>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</si>
  <si>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</si>
  <si>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</si>
  <si>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</si>
  <si>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</si>
  <si>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</si>
  <si>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</si>
  <si>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</si>
  <si>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</si>
  <si>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</si>
  <si>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</si>
  <si>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</si>
  <si>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</si>
  <si>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</si>
  <si>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</si>
  <si>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</si>
  <si>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</si>
  <si>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</si>
  <si>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</si>
  <si>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</si>
  <si>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</si>
  <si>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</si>
  <si>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</si>
  <si>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</si>
  <si>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</si>
  <si>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</si>
  <si>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</si>
  <si>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</si>
  <si>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</si>
  <si>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</si>
  <si>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</si>
  <si>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</si>
  <si>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</si>
  <si>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</si>
  <si>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</si>
  <si>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</si>
  <si>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</si>
  <si>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</si>
  <si>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</si>
  <si>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</si>
  <si>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</si>
  <si>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</si>
  <si>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</si>
  <si>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</si>
  <si>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</si>
  <si>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</si>
  <si>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</si>
  <si>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</si>
  <si>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</si>
  <si>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</si>
  <si>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</si>
  <si>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</si>
  <si>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</si>
  <si>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</si>
  <si>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</si>
  <si>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</si>
  <si>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</si>
  <si>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</si>
  <si>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</si>
  <si>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</si>
  <si>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</si>
  <si>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</si>
  <si>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</si>
  <si>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</si>
  <si>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</si>
  <si>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</si>
  <si>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</si>
  <si>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</si>
  <si>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</si>
  <si>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</si>
  <si>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</si>
  <si>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</si>
  <si>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</si>
  <si>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</si>
  <si>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</si>
  <si>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</si>
  <si>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</si>
  <si>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</si>
  <si>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</si>
  <si>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</si>
  <si>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Nuevo Chimbote</t>
  </si>
  <si>
    <t>San Sebastian</t>
  </si>
  <si>
    <t>CITIBANK DEL PERU</t>
  </si>
  <si>
    <t>INTERBANK</t>
  </si>
  <si>
    <t>Cotabambas</t>
  </si>
  <si>
    <t>Challhuahuacho</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</si>
  <si>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</si>
  <si>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</si>
  <si>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</si>
  <si>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</si>
  <si>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</si>
  <si>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</si>
  <si>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</si>
  <si>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</si>
  <si>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</si>
  <si>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</si>
  <si>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</si>
  <si>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</si>
  <si>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</si>
  <si>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</si>
  <si>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</si>
  <si>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</si>
  <si>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</si>
  <si>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</si>
  <si>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</si>
  <si>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</si>
  <si>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</si>
  <si>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</si>
  <si>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</si>
  <si>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</si>
  <si>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</si>
  <si>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</si>
  <si>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</si>
  <si>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</si>
  <si>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</si>
  <si>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</si>
  <si>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</si>
  <si>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</si>
  <si>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</si>
  <si>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</si>
  <si>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</si>
  <si>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</si>
  <si>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</si>
  <si>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</si>
  <si>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</si>
  <si>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</si>
  <si>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</si>
  <si>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</si>
  <si>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</si>
  <si>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</si>
  <si>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</si>
  <si>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</si>
  <si>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</si>
  <si>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</si>
  <si>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</si>
  <si>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</si>
  <si>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</si>
  <si>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</si>
  <si>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</si>
  <si>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</si>
  <si>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</si>
  <si>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</si>
  <si>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</si>
  <si>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</si>
  <si>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</si>
  <si>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</si>
  <si>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</si>
  <si>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</si>
  <si>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</si>
  <si>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</si>
  <si>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</si>
  <si>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</si>
  <si>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</si>
  <si>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</si>
  <si>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</si>
  <si>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</si>
  <si>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</si>
  <si>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</si>
  <si>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</si>
  <si>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</si>
  <si>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</si>
  <si>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</si>
  <si>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</si>
  <si>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</si>
  <si>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</si>
  <si>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</si>
  <si>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</si>
  <si>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</si>
  <si>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</si>
  <si>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</si>
  <si>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</si>
  <si>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</si>
  <si>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</si>
  <si>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</si>
  <si>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</si>
  <si>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</si>
  <si>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Yanacancha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</si>
  <si>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</si>
  <si>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</si>
  <si>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</si>
  <si>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</si>
  <si>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</si>
  <si>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</si>
  <si>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</si>
  <si>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</si>
  <si>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</si>
  <si>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</si>
  <si>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</si>
  <si>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</si>
  <si>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</si>
  <si>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</si>
  <si>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</si>
  <si>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</si>
  <si>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</si>
  <si>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</si>
  <si>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</si>
  <si>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</si>
  <si>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</si>
  <si>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</si>
  <si>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</si>
  <si>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</si>
  <si>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</si>
  <si>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</si>
  <si>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</si>
  <si>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</si>
  <si>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</si>
  <si>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</si>
  <si>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</si>
  <si>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</si>
  <si>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</si>
  <si>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</si>
  <si>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</si>
  <si>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</si>
  <si>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</si>
  <si>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</si>
  <si>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</si>
  <si>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</si>
  <si>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</si>
  <si>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</si>
  <si>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</si>
  <si>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</si>
  <si>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</si>
  <si>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</si>
  <si>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</si>
  <si>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</si>
  <si>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</si>
  <si>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</si>
  <si>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</si>
  <si>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</si>
  <si>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</si>
  <si>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</si>
  <si>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</si>
  <si>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</si>
  <si>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</si>
  <si>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</si>
  <si>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</si>
  <si>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</si>
  <si>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</si>
  <si>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</si>
  <si>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</si>
  <si>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</si>
  <si>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</si>
  <si>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</si>
  <si>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</si>
  <si>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</si>
  <si>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</si>
  <si>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</si>
  <si>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</si>
  <si>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</si>
  <si>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</si>
  <si>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</si>
  <si>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</si>
  <si>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</si>
  <si>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</si>
  <si>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</si>
  <si>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</si>
  <si>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</si>
  <si>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</si>
  <si>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</si>
  <si>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</si>
  <si>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</si>
  <si>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</si>
  <si>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</si>
  <si>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</si>
  <si>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</si>
  <si>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</si>
  <si>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</si>
  <si>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</si>
  <si>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</si>
  <si>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</si>
  <si>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</si>
  <si>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</si>
  <si>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</si>
  <si>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</si>
  <si>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</si>
  <si>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</si>
  <si>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</si>
  <si>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</si>
  <si>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</si>
  <si>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</si>
  <si>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</si>
  <si>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</si>
  <si>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</si>
  <si>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</si>
  <si>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</si>
  <si>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</si>
  <si>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</si>
  <si>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</si>
  <si>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</si>
  <si>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</si>
  <si>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</si>
  <si>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</si>
  <si>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</si>
  <si>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</si>
  <si>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</si>
  <si>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</si>
  <si>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</si>
  <si>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</si>
  <si>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</si>
  <si>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</si>
  <si>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</si>
  <si>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</si>
  <si>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</si>
  <si>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</si>
  <si>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</si>
  <si>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</si>
  <si>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</si>
  <si>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</si>
  <si>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</si>
  <si>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</si>
  <si>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</si>
  <si>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</si>
  <si>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</si>
  <si>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</si>
  <si>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</si>
  <si>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</si>
  <si>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</si>
  <si>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3.78</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</si>
  <si>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</si>
  <si>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</si>
  <si>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</si>
  <si>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</si>
  <si>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</si>
  <si>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</si>
  <si>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</si>
  <si>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</si>
  <si>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</si>
  <si>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</si>
  <si>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</si>
  <si>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</si>
  <si>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</si>
  <si>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</si>
  <si>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</si>
  <si>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</si>
  <si>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</si>
  <si>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</si>
  <si>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</si>
  <si>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</si>
  <si>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</si>
  <si>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</si>
  <si>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</si>
  <si>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</si>
  <si>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</si>
  <si>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</si>
  <si>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</si>
  <si>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</si>
  <si>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</si>
  <si>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</si>
  <si>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</si>
  <si>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</si>
  <si>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</si>
  <si>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</si>
  <si>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</si>
  <si>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</si>
  <si>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</si>
  <si>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</si>
  <si>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</si>
  <si>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</si>
  <si>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</si>
  <si>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</si>
  <si>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</si>
  <si>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</si>
  <si>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</si>
  <si>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</si>
  <si>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</si>
  <si>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</si>
  <si>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</si>
  <si>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</si>
  <si>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</si>
  <si>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</si>
  <si>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</si>
  <si>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</si>
  <si>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</si>
  <si>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</si>
  <si>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</si>
  <si>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</si>
  <si>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</si>
  <si>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</si>
  <si>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</si>
  <si>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</si>
  <si>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</si>
  <si>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</si>
  <si>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</si>
  <si>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</si>
  <si>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</si>
  <si>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</si>
  <si>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</si>
  <si>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</si>
  <si>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</si>
  <si>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</si>
  <si>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</si>
  <si>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</si>
  <si>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</si>
  <si>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</si>
  <si>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</si>
  <si>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</si>
  <si>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</si>
  <si>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</si>
  <si>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</si>
  <si>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</si>
  <si>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</si>
  <si>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</si>
  <si>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</si>
  <si>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</si>
  <si>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</si>
  <si>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</si>
  <si>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</si>
  <si>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</si>
  <si>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</si>
  <si>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</si>
  <si>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</si>
  <si>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</si>
  <si>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</si>
  <si>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</si>
  <si>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</si>
  <si>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</si>
  <si>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</si>
  <si>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</si>
  <si>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</si>
  <si>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</si>
  <si>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</si>
  <si>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</si>
  <si>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</si>
  <si>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</si>
  <si>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</si>
  <si>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</si>
  <si>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</si>
  <si>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</si>
  <si>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</si>
  <si>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</si>
  <si>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</si>
  <si>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</si>
  <si>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</si>
  <si>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</si>
  <si>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</si>
  <si>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</si>
  <si>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</si>
  <si>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</si>
  <si>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</si>
  <si>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</si>
  <si>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</si>
  <si>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</si>
  <si>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</si>
  <si>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</si>
  <si>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</si>
  <si>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</si>
  <si>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</si>
  <si>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</si>
  <si>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</si>
  <si>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</si>
  <si>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</si>
  <si>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</si>
  <si>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</si>
  <si>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</si>
  <si>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</si>
  <si>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</si>
  <si>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</si>
  <si>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</si>
  <si>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</si>
  <si>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</si>
  <si>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</si>
  <si>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</si>
  <si>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</si>
  <si>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</si>
  <si>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</si>
  <si>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</si>
  <si>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</si>
  <si>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</si>
  <si>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</si>
  <si>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</si>
  <si>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</si>
  <si>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BANCOM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</si>
  <si>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</si>
  <si>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</si>
  <si>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</si>
  <si>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</si>
  <si>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</si>
  <si>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</si>
  <si>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</si>
  <si>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</si>
  <si>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</si>
  <si>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</si>
  <si>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</si>
  <si>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</si>
  <si>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</si>
  <si>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</si>
  <si>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</si>
  <si>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</si>
  <si>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</si>
  <si>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</si>
  <si>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</si>
  <si>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</si>
  <si>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</si>
  <si>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</si>
  <si>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</si>
  <si>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</si>
  <si>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</si>
  <si>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</si>
  <si>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</si>
  <si>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</si>
  <si>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</si>
  <si>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</si>
  <si>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</si>
  <si>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</si>
  <si>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</si>
  <si>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</si>
  <si>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</si>
  <si>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</si>
  <si>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</si>
  <si>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</si>
  <si>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</si>
  <si>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</si>
  <si>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</si>
  <si>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</si>
  <si>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</si>
  <si>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</si>
  <si>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</si>
  <si>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</si>
  <si>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</si>
  <si>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</si>
  <si>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</si>
  <si>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</si>
  <si>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</si>
  <si>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 xml:space="preserve"> </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</si>
  <si>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</si>
  <si>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</si>
  <si>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</si>
  <si>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</si>
  <si>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</si>
  <si>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</si>
  <si>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</si>
  <si>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</si>
  <si>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</si>
  <si>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</si>
  <si>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</si>
  <si>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</si>
  <si>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</si>
  <si>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</si>
  <si>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</si>
  <si>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</si>
  <si>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</si>
  <si>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</si>
  <si>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</si>
  <si>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</si>
  <si>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</si>
  <si>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</si>
  <si>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</si>
  <si>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</si>
  <si>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</si>
  <si>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</si>
  <si>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</si>
  <si>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</si>
  <si>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</si>
  <si>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</si>
  <si>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</si>
  <si>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</si>
  <si>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</si>
  <si>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</si>
  <si>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</si>
  <si>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</si>
  <si>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</si>
  <si>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</si>
  <si>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</si>
  <si>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</si>
  <si>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</si>
  <si>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</si>
  <si>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</si>
  <si>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</si>
  <si>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</si>
  <si>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</si>
  <si>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</si>
  <si>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</si>
  <si>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</si>
  <si>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</si>
  <si>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</si>
  <si>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</si>
  <si>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</si>
  <si>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</si>
  <si>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</si>
  <si>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</si>
  <si>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</si>
  <si>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</si>
  <si>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</si>
  <si>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</si>
  <si>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</si>
  <si>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</si>
  <si>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</si>
  <si>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</si>
  <si>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</si>
  <si>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</si>
  <si>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</si>
  <si>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</si>
  <si>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</si>
  <si>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</si>
  <si>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</si>
  <si>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</si>
  <si>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</si>
  <si>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</si>
  <si>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</si>
  <si>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</si>
  <si>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</si>
  <si>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</si>
  <si>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</si>
  <si>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iv) 4.5% desde marzo 2025 en adelante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</si>
  <si>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</si>
  <si>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agosto 2024; iii) 9.5% desde setiembre hasta febrero 2025; y iv) 10% desde marzo 2025 (Resolución SBS N° 274-2024).</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</si>
  <si>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</si>
  <si>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</si>
  <si>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</si>
  <si>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</si>
  <si>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</si>
  <si>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</si>
  <si>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</si>
  <si>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</si>
  <si>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</si>
  <si>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</si>
  <si>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</si>
  <si>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31/12/2023)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</si>
  <si>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</si>
  <si>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</si>
  <si>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</si>
  <si>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</si>
  <si>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</si>
  <si>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</si>
  <si>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</si>
  <si>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</si>
  <si>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</si>
  <si>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</si>
  <si>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</si>
  <si>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</si>
  <si>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</si>
  <si>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</si>
  <si>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</si>
  <si>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</si>
  <si>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</si>
  <si>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</si>
  <si>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</si>
  <si>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</si>
  <si>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</si>
  <si>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</si>
  <si>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</si>
  <si>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</si>
  <si>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</si>
  <si>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</si>
  <si>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</si>
  <si>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</si>
  <si>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</si>
  <si>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</si>
  <si>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</si>
  <si>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</si>
  <si>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</si>
  <si>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</si>
  <si>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</si>
  <si>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</si>
  <si>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</si>
  <si>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</si>
  <si>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</si>
  <si>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</si>
  <si>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</si>
  <si>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</si>
  <si>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</si>
  <si>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</si>
  <si>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</si>
  <si>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</si>
  <si>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</si>
  <si>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</si>
  <si>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</si>
  <si>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</si>
  <si>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</si>
  <si>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</si>
  <si>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</si>
  <si>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</si>
  <si>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</si>
  <si>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</si>
  <si>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</si>
  <si>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</si>
  <si>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</si>
  <si>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</si>
  <si>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</si>
  <si>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</si>
  <si>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</si>
  <si>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</si>
  <si>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</si>
  <si>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</si>
  <si>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</si>
  <si>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</si>
  <si>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</si>
  <si>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</si>
  <si>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</si>
  <si>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</si>
  <si>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</si>
  <si>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</si>
  <si>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</si>
  <si>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</si>
  <si>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</si>
  <si>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</si>
  <si>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</si>
  <si>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</si>
  <si>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</si>
  <si>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</si>
  <si>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</si>
  <si>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</si>
  <si>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</si>
  <si>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</si>
  <si>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</si>
  <si>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</si>
  <si>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</si>
  <si>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</si>
  <si>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</si>
  <si>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</si>
  <si>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</si>
  <si>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</si>
  <si>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</si>
  <si>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</si>
  <si>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</si>
  <si>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</si>
  <si>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</si>
  <si>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</si>
  <si>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</si>
  <si>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</si>
  <si>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</si>
  <si>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</si>
  <si>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</si>
  <si>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</si>
  <si>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</si>
  <si>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</si>
  <si>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</si>
  <si>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</si>
  <si>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</si>
  <si>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</si>
  <si>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</si>
  <si>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</si>
  <si>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</si>
  <si>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</si>
  <si>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</si>
  <si>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</si>
  <si>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</si>
  <si>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</si>
  <si>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</si>
  <si>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</si>
  <si>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</si>
  <si>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</si>
  <si>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</si>
  <si>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</si>
  <si>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</si>
  <si>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</si>
  <si>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</si>
  <si>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</si>
  <si>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</si>
  <si>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</si>
  <si>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</si>
  <si>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</si>
  <si>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</si>
  <si>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</si>
  <si>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</si>
  <si>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</si>
  <si>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</si>
  <si>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</si>
  <si>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</si>
  <si>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</si>
  <si>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</si>
  <si>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</si>
  <si>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</si>
  <si>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</si>
  <si>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</si>
  <si>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</si>
  <si>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</si>
  <si>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</si>
  <si>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</si>
  <si>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</si>
  <si>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</si>
  <si>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</si>
  <si>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</si>
  <si>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</si>
  <si>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</si>
  <si>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</si>
  <si>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</si>
  <si>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</si>
  <si>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</si>
  <si>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</si>
  <si>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</si>
  <si>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</si>
  <si>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</si>
  <si>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</si>
  <si>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</si>
  <si>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</si>
  <si>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</si>
  <si>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</si>
  <si>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</si>
  <si>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</si>
  <si>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</si>
  <si>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</si>
  <si>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</si>
  <si>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</si>
  <si>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</si>
  <si>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</si>
  <si>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</si>
  <si>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</si>
  <si>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</si>
  <si>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</si>
  <si>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</si>
  <si>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</si>
  <si>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</si>
  <si>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</si>
  <si>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</si>
  <si>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</si>
  <si>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</si>
  <si>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</si>
  <si>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</si>
  <si>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</si>
  <si>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</si>
  <si>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</si>
  <si>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</si>
  <si>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</si>
  <si>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</si>
  <si>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</si>
  <si>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</si>
  <si>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</si>
  <si>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</si>
  <si>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</si>
  <si>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</si>
  <si>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</si>
  <si>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</si>
  <si>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</si>
  <si>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</si>
  <si>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</si>
  <si>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</si>
  <si>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</si>
  <si>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</si>
  <si>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</si>
  <si>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</si>
  <si>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</si>
  <si>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</si>
  <si>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</si>
  <si>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</si>
  <si>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</si>
  <si>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</si>
  <si>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</si>
  <si>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</si>
  <si>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</si>
  <si>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</si>
  <si>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</si>
  <si>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</si>
  <si>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</si>
  <si>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</si>
  <si>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</si>
  <si>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</si>
  <si>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</si>
  <si>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</si>
  <si>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</si>
  <si>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</si>
  <si>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</si>
  <si>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</si>
  <si>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</si>
  <si>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</si>
  <si>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</si>
  <si>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</si>
  <si>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</si>
  <si>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</si>
  <si>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</si>
  <si>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</si>
  <si>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</si>
  <si>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</si>
  <si>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</si>
  <si>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</si>
  <si>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</si>
  <si>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</si>
  <si>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</si>
  <si>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</si>
  <si>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</si>
  <si>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</si>
  <si>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</si>
  <si>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</si>
  <si>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</si>
  <si>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</si>
  <si>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</si>
  <si>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</si>
  <si>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</si>
  <si>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</si>
  <si>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</si>
  <si>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</si>
  <si>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</si>
  <si>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</si>
  <si>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</si>
  <si>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</si>
  <si>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</si>
  <si>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</si>
  <si>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</si>
  <si>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</si>
  <si>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</si>
  <si>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</si>
  <si>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</si>
  <si>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</si>
  <si>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</si>
  <si>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</si>
  <si>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</si>
  <si>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</si>
  <si>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</si>
  <si>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</si>
  <si>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</si>
  <si>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</si>
  <si>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</si>
  <si>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</si>
  <si>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</si>
  <si>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</si>
  <si>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Febrero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</si>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</sst>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2">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sz val="10"/>
      <name val="Arial"/>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84" fillId="0" borderId="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2"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65">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3" fillId="0" borderId="0" xfId="9" applyNumberFormat="1" applyFont="1" applyAlignment="1" applyProtection="1">
      <alignment horizontal="center" wrapText="1"/>
    </xf>
    <xf numFmtId="194" fontId="83" fillId="0" borderId="0" xfId="9" applyNumberFormat="1" applyFont="1" applyAlignment="1" applyProtection="1">
      <alignment horizontal="center" wrapText="1"/>
    </xf>
    <xf numFmtId="0" fontId="84" fillId="0" borderId="0" xfId="21"/>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5" fillId="0" borderId="0" xfId="2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2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2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2" fillId="0" borderId="0" xfId="21" applyFont="1"/>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21" applyNumberFormat="1" applyFont="1" applyAlignment="1">
      <alignment vertical="center"/>
    </xf>
    <xf numFmtId="0" fontId="14" fillId="0" borderId="0" xfId="21" applyFont="1" applyAlignment="1">
      <alignment vertical="center"/>
    </xf>
    <xf numFmtId="0" fontId="19" fillId="0" borderId="0" xfId="2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0" fontId="14" fillId="0" borderId="0" xfId="21" applyFont="1"/>
    <xf numFmtId="0" fontId="19" fillId="0" borderId="0" xfId="21" applyFont="1"/>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21" applyNumberFormat="1" applyFont="1" applyAlignment="1">
      <alignment vertical="center"/>
    </xf>
    <xf numFmtId="196" fontId="14" fillId="0" borderId="0" xfId="2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5"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6" fillId="0" borderId="0" xfId="9" applyNumberFormat="1" applyFont="1" applyAlignment="1" applyProtection="1">
      <alignment horizontal="center"/>
    </xf>
    <xf numFmtId="194" fontId="16" fillId="0" borderId="0" xfId="9" applyNumberFormat="1" applyFont="1" applyProtection="1"/>
    <xf numFmtId="194" fontId="86" fillId="0" borderId="0" xfId="9" applyNumberFormat="1" applyFont="1" applyAlignment="1" applyProtection="1">
      <alignment horizontal="right" vertical="center"/>
    </xf>
    <xf numFmtId="194" fontId="86" fillId="0" borderId="0" xfId="9" applyNumberFormat="1" applyFont="1" applyAlignment="1" applyProtection="1">
      <alignment horizontal="right"/>
    </xf>
    <xf numFmtId="0" fontId="86" fillId="0" borderId="0" xfId="21" applyFont="1"/>
    <xf numFmtId="194" fontId="86" fillId="0" borderId="0" xfId="9" applyNumberFormat="1" applyFont="1" applyProtection="1"/>
    <xf numFmtId="174" fontId="86"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0" fontId="27" fillId="0" borderId="0" xfId="21" applyFont="1"/>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0" fontId="6" fillId="0" borderId="0" xfId="21" applyFont="1"/>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2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2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8"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8" fillId="0" borderId="0" xfId="8" applyFont="1" applyBorder="1" applyAlignment="1">
      <alignment vertical="center"/>
    </xf>
    <xf numFmtId="0" fontId="89" fillId="0" borderId="0" xfId="9" applyFont="1" applyProtection="1">
      <protection locked="0"/>
    </xf>
    <xf numFmtId="194" fontId="90" fillId="0" borderId="0" xfId="9" applyNumberFormat="1" applyFont="1" applyProtection="1">
      <protection locked="0"/>
    </xf>
    <xf numFmtId="194" fontId="89" fillId="0" borderId="0" xfId="9" applyNumberFormat="1" applyFont="1" applyProtection="1">
      <protection locked="0"/>
    </xf>
    <xf numFmtId="0" fontId="16" fillId="0" borderId="0" xfId="21" applyFont="1"/>
    <xf numFmtId="0" fontId="89" fillId="0" borderId="0" xfId="21" applyFont="1" applyProtection="1">
      <protection locked="0"/>
    </xf>
    <xf numFmtId="174" fontId="4" fillId="0" borderId="0" xfId="9" applyNumberFormat="1" applyFont="1" applyAlignment="1" applyProtection="1">
      <alignment wrapText="1"/>
    </xf>
    <xf numFmtId="194" fontId="91" fillId="0" borderId="0" xfId="9" applyNumberFormat="1" applyFont="1" applyAlignment="1" applyProtection="1">
      <alignment horizontal="center" wrapText="1"/>
    </xf>
    <xf numFmtId="194" fontId="91" fillId="0" borderId="0" xfId="9" applyNumberFormat="1" applyFont="1" applyAlignment="1" applyProtection="1">
      <alignment horizontal="center" vertical="center" wrapText="1"/>
    </xf>
    <xf numFmtId="0" fontId="92" fillId="0" borderId="0" xfId="2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9" fillId="0" borderId="0" xfId="2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3"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21" applyNumberFormat="1" applyFont="1"/>
    <xf numFmtId="186" fontId="0" fillId="0" borderId="0" xfId="8" applyNumberFormat="1" applyFont="1"/>
    <xf numFmtId="194" fontId="84" fillId="0" borderId="0" xfId="21" applyNumberFormat="1"/>
    <xf numFmtId="194" fontId="3" fillId="0" borderId="0" xfId="2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9" fillId="0" borderId="0" xfId="1" applyFont="1" applyAlignment="1">
      <alignment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7" fillId="0" borderId="0" xfId="1" applyFont="1" applyAlignment="1">
      <alignment vertical="center"/>
    </xf>
    <xf numFmtId="0" fontId="98"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99"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1" fillId="0" borderId="1" xfId="1" applyFont="1" applyBorder="1" applyAlignment="1">
      <alignment horizontal="center" vertical="center" wrapText="1"/>
    </xf>
    <xf numFmtId="0" fontId="102"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1" fillId="0" borderId="2" xfId="1" applyFont="1" applyBorder="1" applyAlignment="1">
      <alignment vertical="center"/>
    </xf>
    <xf numFmtId="0" fontId="103"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4" fillId="0" borderId="0" xfId="1" applyFont="1"/>
    <xf numFmtId="0" fontId="92"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6" fillId="0" borderId="0" xfId="1" applyFont="1"/>
    <xf numFmtId="0" fontId="54" fillId="0" borderId="0" xfId="1" applyFont="1"/>
    <xf numFmtId="0" fontId="44" fillId="0" borderId="0" xfId="1" applyFont="1" applyAlignment="1">
      <alignment horizontal="center" vertical="center"/>
    </xf>
    <xf numFmtId="0" fontId="107" fillId="0" borderId="0" xfId="1" applyFont="1"/>
    <xf numFmtId="0" fontId="12" fillId="0" borderId="25" xfId="1" applyFont="1" applyBorder="1" applyAlignment="1">
      <alignment horizontal="center" vertical="center" wrapText="1"/>
    </xf>
    <xf numFmtId="0" fontId="108"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09"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6" fillId="0" borderId="0" xfId="1" applyFont="1" applyAlignment="1">
      <alignment vertical="center"/>
    </xf>
    <xf numFmtId="0" fontId="97"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0" fillId="3" borderId="0" xfId="31" applyFont="1" applyFill="1"/>
    <xf numFmtId="0" fontId="3" fillId="3" borderId="0" xfId="31" applyFill="1"/>
    <xf numFmtId="210" fontId="111" fillId="0" borderId="0" xfId="31" applyNumberFormat="1" applyFont="1" applyAlignment="1">
      <alignment horizontal="left"/>
    </xf>
    <xf numFmtId="0" fontId="112"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2"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2" fillId="3" borderId="5" xfId="31" applyFont="1" applyFill="1" applyBorder="1"/>
    <xf numFmtId="37" fontId="114" fillId="3" borderId="5" xfId="31" quotePrefix="1" applyNumberFormat="1" applyFont="1" applyFill="1" applyBorder="1" applyAlignment="1">
      <alignment horizontal="center" vertical="center"/>
    </xf>
    <xf numFmtId="0" fontId="115" fillId="3" borderId="27" xfId="31" applyFont="1" applyFill="1" applyBorder="1"/>
    <xf numFmtId="37" fontId="115" fillId="3" borderId="0" xfId="31" applyNumberFormat="1" applyFont="1" applyFill="1"/>
    <xf numFmtId="0" fontId="12" fillId="3" borderId="0" xfId="31" applyFont="1" applyFill="1"/>
    <xf numFmtId="211" fontId="115" fillId="3" borderId="0" xfId="31" applyNumberFormat="1" applyFont="1" applyFill="1" applyAlignment="1">
      <alignment horizontal="left" vertical="center"/>
    </xf>
    <xf numFmtId="41" fontId="115" fillId="3" borderId="0" xfId="31" applyNumberFormat="1" applyFont="1" applyFill="1" applyAlignment="1">
      <alignment vertical="center"/>
    </xf>
    <xf numFmtId="41" fontId="116"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5"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6" fillId="3" borderId="3" xfId="31" applyNumberFormat="1" applyFont="1" applyFill="1" applyBorder="1" applyAlignment="1">
      <alignment horizontal="left" vertical="center"/>
    </xf>
    <xf numFmtId="41" fontId="116"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4" fillId="0" borderId="0" xfId="33" applyFont="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4" applyFill="1" applyBorder="1" applyAlignment="1" applyProtection="1">
      <alignment horizontal="left"/>
    </xf>
    <xf numFmtId="213" fontId="14" fillId="0" borderId="0" xfId="8" applyNumberFormat="1" applyFont="1" applyBorder="1"/>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1" fillId="0" borderId="0" xfId="1" applyNumberFormat="1" applyFont="1" applyAlignment="1">
      <alignment horizontal="left"/>
    </xf>
    <xf numFmtId="0" fontId="112" fillId="0" borderId="1" xfId="1" applyFont="1" applyBorder="1"/>
    <xf numFmtId="0" fontId="11" fillId="0" borderId="25" xfId="32" applyFont="1" applyBorder="1" applyAlignment="1">
      <alignment horizontal="center"/>
    </xf>
    <xf numFmtId="0" fontId="112"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8" fillId="0" borderId="0" xfId="21" applyFont="1" applyAlignment="1">
      <alignment vertical="center"/>
    </xf>
    <xf numFmtId="0" fontId="8" fillId="0" borderId="0" xfId="21" applyFont="1" applyAlignment="1">
      <alignment horizontal="center" vertical="center"/>
    </xf>
    <xf numFmtId="0" fontId="8" fillId="0" borderId="0" xfId="21" applyFont="1" applyAlignment="1">
      <alignment horizontal="center" vertical="center"/>
    </xf>
    <xf numFmtId="0" fontId="6" fillId="0" borderId="0" xfId="21" applyFont="1" applyAlignment="1">
      <alignment horizontal="center"/>
    </xf>
    <xf numFmtId="169" fontId="8" fillId="0" borderId="0" xfId="21" applyNumberFormat="1" applyFont="1" applyAlignment="1">
      <alignment horizontal="center" vertical="center"/>
    </xf>
    <xf numFmtId="0" fontId="41" fillId="0" borderId="0" xfId="21" applyFont="1" applyAlignment="1">
      <alignment horizontal="center" vertical="center"/>
    </xf>
    <xf numFmtId="0" fontId="11" fillId="0" borderId="1" xfId="21" applyFont="1" applyBorder="1" applyAlignment="1">
      <alignment horizontal="center" vertical="center"/>
    </xf>
    <xf numFmtId="0" fontId="12" fillId="0" borderId="1" xfId="21" applyFont="1" applyBorder="1" applyAlignment="1">
      <alignment horizontal="center" vertical="center" wrapText="1"/>
    </xf>
    <xf numFmtId="0" fontId="12" fillId="0" borderId="1" xfId="21" applyFont="1" applyBorder="1" applyAlignment="1">
      <alignment horizontal="center" vertical="center"/>
    </xf>
    <xf numFmtId="0" fontId="11" fillId="0" borderId="1" xfId="21" applyFont="1" applyBorder="1" applyAlignment="1">
      <alignment horizontal="center" vertical="center" wrapText="1"/>
    </xf>
    <xf numFmtId="0" fontId="11" fillId="0" borderId="0" xfId="21" applyFont="1"/>
    <xf numFmtId="0" fontId="11" fillId="0" borderId="2" xfId="21" applyFont="1" applyBorder="1" applyAlignment="1">
      <alignment horizontal="center" vertical="center"/>
    </xf>
    <xf numFmtId="0" fontId="12" fillId="0" borderId="2" xfId="21" applyFont="1" applyBorder="1" applyAlignment="1">
      <alignment horizontal="center" vertical="center" wrapText="1"/>
    </xf>
    <xf numFmtId="0" fontId="12" fillId="0" borderId="2" xfId="21" applyFont="1" applyBorder="1" applyAlignment="1">
      <alignment horizontal="center" vertical="center"/>
    </xf>
    <xf numFmtId="0" fontId="11" fillId="0" borderId="2" xfId="21" applyFont="1" applyBorder="1" applyAlignment="1">
      <alignment horizontal="center" vertical="center" wrapText="1"/>
    </xf>
    <xf numFmtId="0" fontId="19" fillId="0" borderId="4" xfId="21" applyFont="1" applyBorder="1"/>
    <xf numFmtId="0" fontId="15" fillId="0" borderId="0" xfId="21" applyFont="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0" fontId="14" fillId="0" borderId="3" xfId="21" applyFont="1" applyBorder="1"/>
    <xf numFmtId="215" fontId="14" fillId="0" borderId="3" xfId="35" applyNumberFormat="1" applyFont="1" applyFill="1" applyBorder="1" applyAlignment="1">
      <alignment horizontal="right"/>
    </xf>
    <xf numFmtId="0" fontId="16" fillId="0" borderId="0" xfId="21" applyFont="1" applyAlignment="1">
      <alignment vertical="center"/>
    </xf>
    <xf numFmtId="0" fontId="14" fillId="0" borderId="0" xfId="31" applyFont="1" applyAlignment="1">
      <alignment vertical="center"/>
    </xf>
    <xf numFmtId="218" fontId="84" fillId="0" borderId="0" xfId="2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3"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2" fillId="0" borderId="0" xfId="1" applyFont="1" applyAlignment="1">
      <alignment horizontal="centerContinuous" vertical="center"/>
    </xf>
    <xf numFmtId="0" fontId="123" fillId="0" borderId="0" xfId="1" applyFont="1" applyAlignment="1">
      <alignment vertical="center"/>
    </xf>
    <xf numFmtId="0" fontId="124"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Alignment="1">
      <alignment horizontal="center" vertical="center"/>
    </xf>
    <xf numFmtId="0" fontId="1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5" fillId="0" borderId="0" xfId="1" applyFont="1" applyAlignment="1">
      <alignment horizontal="center" vertical="center" wrapText="1"/>
    </xf>
    <xf numFmtId="0" fontId="126" fillId="0" borderId="0" xfId="1" applyFont="1" applyAlignment="1">
      <alignment horizontal="center" vertical="center" wrapText="1"/>
    </xf>
    <xf numFmtId="37" fontId="116"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37" fontId="19" fillId="0" borderId="0" xfId="1" applyNumberFormat="1" applyFont="1"/>
    <xf numFmtId="37" fontId="115"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1" applyFont="1" applyAlignment="1">
      <alignment horizontal="left" vertical="center"/>
    </xf>
    <xf numFmtId="166" fontId="15" fillId="0" borderId="0" xfId="37" applyFont="1" applyBorder="1" applyAlignment="1">
      <alignment horizontal="center" vertical="center"/>
    </xf>
    <xf numFmtId="0" fontId="20" fillId="0" borderId="0" xfId="1" applyFont="1" applyAlignment="1">
      <alignment horizontal="left" vertical="center"/>
    </xf>
    <xf numFmtId="166" fontId="20" fillId="0" borderId="0" xfId="37" applyFont="1" applyBorder="1" applyAlignment="1">
      <alignment horizontal="center" vertical="center"/>
    </xf>
    <xf numFmtId="0" fontId="127" fillId="0" borderId="3" xfId="1" applyFont="1" applyBorder="1" applyAlignment="1">
      <alignment horizontal="left" vertical="center"/>
    </xf>
    <xf numFmtId="166" fontId="127" fillId="0" borderId="3" xfId="37" applyFont="1" applyFill="1" applyBorder="1" applyAlignment="1">
      <alignment horizontal="center" vertical="center"/>
    </xf>
    <xf numFmtId="166" fontId="127" fillId="0" borderId="0" xfId="37" applyFont="1" applyFill="1" applyBorder="1" applyAlignment="1">
      <alignment horizontal="center" vertical="center"/>
    </xf>
    <xf numFmtId="166" fontId="31" fillId="0" borderId="0" xfId="37"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8" fillId="0" borderId="0" xfId="13" applyFont="1" applyAlignment="1">
      <alignment horizontal="centerContinuous" vertical="center"/>
    </xf>
    <xf numFmtId="0" fontId="129"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129" fillId="0" borderId="0" xfId="13" applyFont="1" applyAlignment="1">
      <alignment horizontal="left" vertical="center"/>
    </xf>
    <xf numFmtId="0" fontId="131" fillId="0" borderId="0" xfId="13" applyFont="1"/>
    <xf numFmtId="164" fontId="8" fillId="0" borderId="0" xfId="13" applyNumberFormat="1" applyFont="1" applyAlignment="1">
      <alignment horizontal="center"/>
    </xf>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8" applyNumberFormat="1" applyFont="1" applyFill="1" applyBorder="1" applyAlignment="1" applyProtection="1">
      <alignment vertical="center"/>
    </xf>
    <xf numFmtId="0" fontId="141" fillId="0" borderId="0" xfId="39" applyFont="1" applyFill="1" applyBorder="1" applyAlignment="1" applyProtection="1">
      <alignment vertical="center"/>
    </xf>
    <xf numFmtId="0" fontId="142" fillId="0" borderId="0" xfId="39" applyFont="1" applyFill="1" applyBorder="1" applyAlignment="1" applyProtection="1">
      <alignment vertical="center"/>
    </xf>
    <xf numFmtId="0" fontId="143"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8" applyNumberFormat="1" applyFont="1" applyFill="1"/>
    <xf numFmtId="222" fontId="116" fillId="0" borderId="3" xfId="1" applyNumberFormat="1" applyFont="1" applyBorder="1" applyAlignment="1">
      <alignment horizontal="right"/>
    </xf>
    <xf numFmtId="186" fontId="147" fillId="0" borderId="0" xfId="38" applyNumberFormat="1" applyFont="1" applyFill="1"/>
    <xf numFmtId="222" fontId="19" fillId="0" borderId="0" xfId="1" applyNumberFormat="1" applyFont="1"/>
    <xf numFmtId="186" fontId="27" fillId="0" borderId="0" xfId="38" applyNumberFormat="1" applyFont="1" applyFill="1"/>
    <xf numFmtId="186" fontId="106" fillId="0" borderId="0" xfId="38" applyNumberFormat="1" applyFont="1" applyFill="1"/>
    <xf numFmtId="0" fontId="148" fillId="0" borderId="0" xfId="40" applyFont="1" applyAlignment="1">
      <alignment horizontal="centerContinuous" vertical="top" wrapText="1"/>
    </xf>
    <xf numFmtId="0" fontId="149" fillId="0" borderId="0" xfId="40" applyFont="1" applyAlignment="1">
      <alignment horizontal="centerContinuous"/>
    </xf>
    <xf numFmtId="0" fontId="149"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3" fillId="0" borderId="0" xfId="40" applyNumberFormat="1" applyFont="1" applyAlignment="1">
      <alignment horizontal="centerContinuous" vertical="top" wrapText="1"/>
    </xf>
    <xf numFmtId="0" fontId="83" fillId="0" borderId="0" xfId="40" applyFont="1" applyAlignment="1">
      <alignment horizontal="centerContinuous" vertical="top" wrapText="1"/>
    </xf>
    <xf numFmtId="184" fontId="148" fillId="0" borderId="0" xfId="40" applyNumberFormat="1" applyFont="1" applyAlignment="1">
      <alignment horizontal="center"/>
    </xf>
    <xf numFmtId="0" fontId="149"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0"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1" fillId="0" borderId="0" xfId="40" applyFont="1" applyAlignment="1">
      <alignment vertical="center"/>
    </xf>
    <xf numFmtId="0" fontId="152"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112"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xf numFmtId="41" fontId="116" fillId="0" borderId="3" xfId="1" applyNumberFormat="1" applyFont="1" applyBorder="1" applyAlignment="1">
      <alignment vertical="center"/>
    </xf>
    <xf numFmtId="223" fontId="116"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41" fillId="0" borderId="0" xfId="1" applyFont="1" applyAlignment="1">
      <alignment horizontal="center"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6"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8"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59" fillId="0" borderId="2" xfId="1" applyFont="1" applyBorder="1" applyAlignment="1">
      <alignment horizontal="left" vertical="center"/>
    </xf>
    <xf numFmtId="0" fontId="72" fillId="0" borderId="2" xfId="1" applyFont="1" applyBorder="1" applyAlignment="1">
      <alignment vertical="center"/>
    </xf>
    <xf numFmtId="0" fontId="116"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0"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1"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3" fillId="3" borderId="0" xfId="49" applyFont="1" applyFill="1"/>
    <xf numFmtId="0" fontId="6" fillId="3" borderId="0" xfId="49" applyFont="1" applyFill="1" applyAlignment="1">
      <alignment horizontal="center"/>
    </xf>
    <xf numFmtId="0" fontId="164" fillId="3" borderId="0" xfId="49" applyFont="1" applyFill="1"/>
    <xf numFmtId="0" fontId="165"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5" fillId="3" borderId="0" xfId="49" applyNumberFormat="1" applyFont="1" applyFill="1"/>
    <xf numFmtId="0" fontId="115"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3" fillId="2" borderId="0" xfId="49" applyFont="1" applyFill="1"/>
    <xf numFmtId="194" fontId="90"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1" applyNumberFormat="1" applyFont="1" applyAlignment="1">
      <alignment horizontal="center"/>
    </xf>
    <xf numFmtId="0" fontId="166"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0" fontId="86" fillId="0" borderId="0" xfId="1" applyFont="1"/>
    <xf numFmtId="2" fontId="15" fillId="0" borderId="0" xfId="1" applyNumberFormat="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7" fillId="0" borderId="0" xfId="1" applyFont="1"/>
    <xf numFmtId="0" fontId="168" fillId="0" borderId="0" xfId="1" applyFont="1" applyAlignment="1">
      <alignment horizontal="center" vertical="center" wrapText="1"/>
    </xf>
    <xf numFmtId="0" fontId="169" fillId="0" borderId="0" xfId="1" applyFont="1" applyAlignment="1">
      <alignment horizontal="centerContinuous" vertical="center" wrapText="1"/>
    </xf>
    <xf numFmtId="0" fontId="170" fillId="0" borderId="0" xfId="1" applyFont="1" applyAlignment="1">
      <alignment horizontal="centerContinuous" vertical="center" wrapText="1"/>
    </xf>
    <xf numFmtId="0" fontId="171"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3" applyFont="1" applyBorder="1" applyAlignment="1">
      <alignment horizontal="right"/>
    </xf>
    <xf numFmtId="233" fontId="115" fillId="0" borderId="0" xfId="1" applyNumberFormat="1" applyFont="1"/>
    <xf numFmtId="0" fontId="172" fillId="0" borderId="0" xfId="1" applyFont="1"/>
    <xf numFmtId="233" fontId="167" fillId="0" borderId="0" xfId="1" applyNumberFormat="1" applyFont="1"/>
    <xf numFmtId="0" fontId="173" fillId="0" borderId="0" xfId="1" applyFont="1"/>
    <xf numFmtId="0" fontId="174" fillId="0" borderId="0" xfId="1" applyFont="1"/>
    <xf numFmtId="0" fontId="175" fillId="0" borderId="0" xfId="1" applyFont="1" applyAlignment="1">
      <alignment horizontal="center"/>
    </xf>
    <xf numFmtId="0" fontId="176" fillId="0" borderId="0" xfId="1" applyFont="1"/>
    <xf numFmtId="0" fontId="169" fillId="0" borderId="0" xfId="1" applyFont="1" applyAlignment="1">
      <alignment horizontal="center" vertical="center" wrapText="1"/>
    </xf>
    <xf numFmtId="0" fontId="170" fillId="0" borderId="0" xfId="1" applyFont="1" applyAlignment="1">
      <alignment horizontal="center" vertical="center" wrapText="1"/>
    </xf>
    <xf numFmtId="0" fontId="177" fillId="0" borderId="0" xfId="1" applyFont="1"/>
    <xf numFmtId="0" fontId="178" fillId="0" borderId="0" xfId="1" applyFont="1" applyAlignment="1">
      <alignment vertical="center"/>
    </xf>
    <xf numFmtId="0" fontId="95" fillId="0" borderId="0" xfId="1" applyFont="1" applyAlignment="1">
      <alignment vertical="center"/>
    </xf>
    <xf numFmtId="234" fontId="12" fillId="0" borderId="30" xfId="1" applyNumberFormat="1" applyFont="1" applyBorder="1" applyAlignment="1">
      <alignment horizontal="centerContinuous" vertical="center" wrapText="1"/>
    </xf>
    <xf numFmtId="0" fontId="179"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0" fillId="0" borderId="0" xfId="1" applyFont="1" applyAlignment="1">
      <alignment vertical="center"/>
    </xf>
    <xf numFmtId="0" fontId="180" fillId="0" borderId="0" xfId="1" applyFont="1" applyAlignment="1">
      <alignment vertical="center"/>
    </xf>
    <xf numFmtId="0" fontId="149"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3"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1"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1" applyNumberFormat="1" applyFont="1" applyBorder="1" applyAlignment="1">
      <alignment horizontal="left" vertical="center" wrapText="1"/>
    </xf>
    <xf numFmtId="0" fontId="115"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6"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18" fontId="3" fillId="0" borderId="0" xfId="1" applyNumberFormat="1"/>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1"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1" applyFont="1" applyAlignment="1">
      <alignment vertical="top"/>
    </xf>
    <xf numFmtId="235" fontId="78" fillId="0" borderId="0" xfId="54"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4" fillId="0" borderId="0" xfId="0" applyFont="1" applyAlignment="1">
      <alignment horizontal="center" vertical="center"/>
    </xf>
    <xf numFmtId="0" fontId="63" fillId="0" borderId="0" xfId="10" applyAlignment="1">
      <alignment vertical="center"/>
    </xf>
    <xf numFmtId="0" fontId="185" fillId="0" borderId="0" xfId="10" applyFont="1" applyAlignment="1">
      <alignment horizontal="left" vertical="center"/>
    </xf>
    <xf numFmtId="0" fontId="185" fillId="0" borderId="0" xfId="10" applyFont="1" applyAlignment="1" applyProtection="1">
      <alignment horizontal="left" vertical="center"/>
      <protection locked="0"/>
    </xf>
    <xf numFmtId="174" fontId="185" fillId="0" borderId="0" xfId="10" applyNumberFormat="1" applyFont="1" applyAlignment="1" applyProtection="1">
      <alignment horizontal="left" vertical="center"/>
    </xf>
    <xf numFmtId="43" fontId="185" fillId="3" borderId="0" xfId="10" applyNumberFormat="1" applyFont="1" applyFill="1" applyAlignment="1">
      <alignment horizontal="left" vertical="center"/>
    </xf>
    <xf numFmtId="0" fontId="185" fillId="3" borderId="0" xfId="10" applyFont="1" applyFill="1" applyAlignment="1">
      <alignment horizontal="left" vertical="center"/>
    </xf>
    <xf numFmtId="168" fontId="185" fillId="0" borderId="0" xfId="10" applyNumberFormat="1" applyFont="1" applyAlignment="1">
      <alignment horizontal="left" vertical="center"/>
    </xf>
    <xf numFmtId="0" fontId="3" fillId="0" borderId="0" xfId="59" applyFont="1" applyAlignment="1">
      <alignment vertical="center"/>
    </xf>
    <xf numFmtId="0" fontId="109" fillId="0" borderId="0" xfId="59" applyFont="1" applyAlignment="1">
      <alignment vertical="center"/>
    </xf>
    <xf numFmtId="0" fontId="186" fillId="0" borderId="12" xfId="59" applyFont="1" applyBorder="1" applyAlignment="1">
      <alignment horizontal="left" vertical="center" wrapText="1"/>
    </xf>
    <xf numFmtId="0" fontId="186" fillId="0" borderId="11" xfId="59" applyFont="1" applyBorder="1" applyAlignment="1">
      <alignment horizontal="left" vertical="center" wrapText="1"/>
    </xf>
    <xf numFmtId="0" fontId="186" fillId="0" borderId="45" xfId="59" applyFont="1" applyBorder="1" applyAlignment="1">
      <alignment horizontal="left" vertical="center" wrapText="1"/>
    </xf>
    <xf numFmtId="0" fontId="186" fillId="0" borderId="46" xfId="59" applyFont="1" applyBorder="1" applyAlignment="1">
      <alignment horizontal="left" vertical="center" wrapText="1"/>
    </xf>
    <xf numFmtId="0" fontId="186" fillId="0" borderId="43" xfId="59" applyFont="1" applyBorder="1" applyAlignment="1">
      <alignment horizontal="left" vertical="center" wrapText="1"/>
    </xf>
    <xf numFmtId="0" fontId="186"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7" fillId="0" borderId="0" xfId="60" applyFont="1" applyAlignment="1">
      <alignment horizontal="center" vertical="center"/>
    </xf>
    <xf numFmtId="0" fontId="188"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8"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7"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89" fillId="0" borderId="0" xfId="59" applyFont="1" applyAlignment="1">
      <alignment vertical="center"/>
    </xf>
    <xf numFmtId="0" fontId="190" fillId="0" borderId="0" xfId="60" applyFont="1"/>
    <xf numFmtId="0" fontId="190" fillId="0" borderId="0" xfId="60" applyFont="1" applyAlignment="1">
      <alignment horizontal="center" vertical="center"/>
    </xf>
    <xf numFmtId="0" fontId="189" fillId="0" borderId="0" xfId="60" applyFont="1" applyAlignment="1">
      <alignment horizontal="center" vertical="center"/>
    </xf>
    <xf numFmtId="0" fontId="188" fillId="0" borderId="0" xfId="60" applyFont="1"/>
    <xf numFmtId="0" fontId="189" fillId="0" borderId="0" xfId="60" applyFont="1" applyAlignment="1">
      <alignment horizontal="left"/>
    </xf>
    <xf numFmtId="0" fontId="187" fillId="0" borderId="0" xfId="60" quotePrefix="1" applyFont="1" applyAlignment="1">
      <alignment horizontal="center" vertical="center"/>
    </xf>
    <xf numFmtId="0" fontId="188" fillId="0" borderId="0" xfId="60" quotePrefix="1" applyFont="1" applyAlignment="1">
      <alignment horizontal="center" vertical="center"/>
    </xf>
    <xf numFmtId="0" fontId="190" fillId="5" borderId="0" xfId="60" applyFont="1" applyFill="1"/>
    <xf numFmtId="0" fontId="189" fillId="5" borderId="0" xfId="60" applyFont="1" applyFill="1" applyAlignment="1">
      <alignment horizontal="right"/>
    </xf>
    <xf numFmtId="0" fontId="2" fillId="0" borderId="0" xfId="0" applyFont="1" applyAlignment="1">
      <alignment vertical="center"/>
    </xf>
    <xf numFmtId="0" fontId="191" fillId="0" borderId="0" xfId="0" applyFont="1"/>
  </cellXfs>
  <cellStyles count="62">
    <cellStyle name="Hipervínculo" xfId="10" builtinId="8"/>
    <cellStyle name="Hipervínculo 2" xfId="34" xr:uid="{68358A85-466D-4739-9BD5-372A505C424C}"/>
    <cellStyle name="Millares [0]_1.2.4" xfId="17" xr:uid="{06B8EEF8-BEA6-42C6-A09D-70303B713A33}"/>
    <cellStyle name="Millares [0]_1.2.4 2" xfId="18" xr:uid="{C735FF7D-2A5E-40B8-BE66-309FE07A8050}"/>
    <cellStyle name="Millares [0]_1.2.4_36Estruct%-credIndirectXEmp04-01" xfId="23" xr:uid="{421CC7DD-AEC5-4D2E-9BCF-87FAA5710E05}"/>
    <cellStyle name="Millares [0]_1.2.4_39Estruct%IngresosFinanc04-01" xfId="28" xr:uid="{4A42CF6D-CCCA-426C-9D67-BB707B51C3AC}"/>
    <cellStyle name="Millares [0]_1.2.4_40Estruct%-GastosAdminis04-01" xfId="30" xr:uid="{F595F8ED-E8E0-4FA1-8D0E-EE4DC62A5845}"/>
    <cellStyle name="Millares [0]_1.4.4_Libro1" xfId="25" xr:uid="{D2EFCBBE-10F5-4AC1-8444-8ADE3B2EAA52}"/>
    <cellStyle name="Millares [0]_1.4.5.2_23Estruct%-PortafInver0201" xfId="36" xr:uid="{F8B844D1-27E7-431B-BB4E-3741122EB8AD}"/>
    <cellStyle name="Millares [0]_1.4.5.3_28Y29EstrctMov-Depósitos04-01" xfId="53" xr:uid="{C89FED2F-8A91-4A88-B974-00097D0F6D9B}"/>
    <cellStyle name="Millares [0]_10,11,12,13-Rank-02" xfId="7" xr:uid="{EA6EBF2F-B1E1-460A-956E-8059F69BF6D3}"/>
    <cellStyle name="Millares [0]_10,11,12,13-Rank-02 2 2" xfId="51" xr:uid="{F10A1867-259F-4C08-B896-C3D4AE52E0AF}"/>
    <cellStyle name="Millares [0]_31Estruct%-Activo04-01" xfId="5" xr:uid="{A1CED928-AF58-48DA-8D30-3922FE5BCFB9}"/>
    <cellStyle name="Millares [0]_31Estruct%-Activo04-01 2" xfId="11" xr:uid="{A3E32A8E-81A9-410E-8D71-FFD9A627D9A0}"/>
    <cellStyle name="Millares [0]_ForCua_Estadistica" xfId="2" xr:uid="{655C52A5-DCD8-4F70-817D-FB673808625C}"/>
    <cellStyle name="Millares [0]_ForCua_Estadistica 2" xfId="43" xr:uid="{FCDEF876-878F-470A-AB97-80F89DD27715}"/>
    <cellStyle name="Millares [0]_ForCua_SectDepa" xfId="37" xr:uid="{5EAACD54-B671-4F5A-B337-03280C46BFED}"/>
    <cellStyle name="Millares [0]_ForCua_SectDepa 2" xfId="54" xr:uid="{217C79CE-AE81-4CE9-9444-7A950EF4E459}"/>
    <cellStyle name="Millares [0]_Rankin-Créditos" xfId="12" xr:uid="{F1633476-C22D-47EE-B3DA-D6A25A5804F3}"/>
    <cellStyle name="Millares 2" xfId="8" xr:uid="{6499F5AB-366E-4310-8E80-39D10294276B}"/>
    <cellStyle name="Millares 2 2" xfId="61" xr:uid="{2532B928-C3D7-4F86-BD01-A1A412D4BD61}"/>
    <cellStyle name="Millares 3" xfId="42" xr:uid="{6C722BEA-2698-4A4F-B15B-F02D9AB785A4}"/>
    <cellStyle name="Millares 7" xfId="38" xr:uid="{AA4AB077-3FE2-4D4B-A74B-6EAE920E6D5D}"/>
    <cellStyle name="Millares 8" xfId="14" xr:uid="{D8E9D63D-F13D-4F4E-AD9B-F6C6916DD4C8}"/>
    <cellStyle name="Millares 8 2" xfId="44" xr:uid="{25955116-2D98-4B93-8F7D-B0E2177AEE60}"/>
    <cellStyle name="Millares_01-25 Bcos Ene-2002" xfId="46" xr:uid="{98AB05EE-8752-442B-AD86-75E3C6F33BB9}"/>
    <cellStyle name="Millares_01y22-Anexo3 XMonedaYComercYMicroemp" xfId="47" xr:uid="{7A73426F-7C70-4CE1-9956-5F2487FFFC2A}"/>
    <cellStyle name="Millares_04-DptosSeg Escala" xfId="39" xr:uid="{8E735016-8D40-4DD2-9527-BA72228F6FEE}"/>
    <cellStyle name="Millares_14-Indicadores Bcos" xfId="35" xr:uid="{A9F2FCD2-DEEF-4239-B880-B0A41F5BC81A}"/>
    <cellStyle name="Millares_17-CredtDSSituacion" xfId="45" xr:uid="{0285CFC4-F16F-4E01-AB91-086B06700943}"/>
    <cellStyle name="Millares_22- Req. Patrimonial 30-07-2009" xfId="55" xr:uid="{FE00B363-FB05-41DC-8A3E-21DDF42FB793}"/>
    <cellStyle name="Millares_26-34 Bcos Ene2002" xfId="16" xr:uid="{70A11E27-9F8B-45EA-A477-A9BECCB0DA0C}"/>
    <cellStyle name="Millares_26-34 Bcos Ene2002 2" xfId="19" xr:uid="{78DFA49B-CA24-418C-8CCB-01C90DA0BDE4}"/>
    <cellStyle name="Millares_26-34 Bcos Ene2002 3" xfId="52" xr:uid="{6074D78E-EC73-4D18-B724-DF021F3CB06E}"/>
    <cellStyle name="Millares_35-43 Bcos Ene-2002 2" xfId="20" xr:uid="{612CF893-EACE-45A4-8DEA-C599FDA04B42}"/>
    <cellStyle name="Millares_40-Estruc IngresosFinanc" xfId="27" xr:uid="{7EFFF608-938F-4523-8946-7E4F991DA1FE}"/>
    <cellStyle name="Millares_41-Estruct% GastosAdminis" xfId="29" xr:uid="{BCE2B23E-165E-4121-9901-28BE58BFA2F6}"/>
    <cellStyle name="Millares_76 Estruct% GastosAd" xfId="58" xr:uid="{AC2C6850-1935-461F-8537-8A0D80836D6A}"/>
    <cellStyle name="Millares_Estruct%-Dep" xfId="26" xr:uid="{BCFB1924-2208-4D86-B13D-5274498D2BE6}"/>
    <cellStyle name="Millares_Estruct%-Pasivo" xfId="24" xr:uid="{1608958E-C817-40EB-B333-FC6C9F53BA04}"/>
    <cellStyle name="Millares_Estruct%-Pasivo_Est-AF-Feb-2002" xfId="57" xr:uid="{D6AE7B58-4DB2-4D7D-A6FB-D6B5BDECB166}"/>
    <cellStyle name="Millares_Posicion Global 30-07-2009" xfId="56" xr:uid="{5D871CDB-9A22-41EC-86E4-B48D4C48DB91}"/>
    <cellStyle name="Normal" xfId="0" builtinId="0"/>
    <cellStyle name="Normal 10" xfId="6" xr:uid="{5CEAC049-B9C9-4A9C-9352-2923DA191A0E}"/>
    <cellStyle name="Normal 2" xfId="1" xr:uid="{ED41A653-B85D-44F1-B7EA-361C075C1326}"/>
    <cellStyle name="Normal 2 2" xfId="3" xr:uid="{71660D03-BC97-4DC1-BA41-F36CA358B006}"/>
    <cellStyle name="Normal 2 2 2" xfId="31" xr:uid="{EB1B324C-D171-400C-925D-B58732A3C066}"/>
    <cellStyle name="Normal 2 2 3" xfId="59" xr:uid="{5894598E-C7D8-488D-905B-9C8F38514634}"/>
    <cellStyle name="Normal 2 3" xfId="13" xr:uid="{9F870687-72A5-403A-82F7-F29F0B691EED}"/>
    <cellStyle name="Normal 3" xfId="4" xr:uid="{90F7E839-7B6A-45AB-BA7A-6876757425E5}"/>
    <cellStyle name="Normal 3 2" xfId="60" xr:uid="{8F959E71-EEE4-43A1-91AB-AE61DCE24F8B}"/>
    <cellStyle name="Normal 4" xfId="21" xr:uid="{B31A5AA0-E91D-4D43-9CC4-FA5A624291DF}"/>
    <cellStyle name="Normal 4 2" xfId="41" xr:uid="{301619C1-C33B-47B9-8D09-470636570BB6}"/>
    <cellStyle name="Normal 5" xfId="33" xr:uid="{C8208264-D7E7-40CC-A416-042072A29013}"/>
    <cellStyle name="Normal 5 2" xfId="49" xr:uid="{36390D8F-2068-4227-9361-8EC8696612B9}"/>
    <cellStyle name="Normal 8" xfId="50" xr:uid="{890E9EC7-3969-45C0-B18F-F9B9C5D1401C}"/>
    <cellStyle name="Normal_Anexo2_propuesta" xfId="48" xr:uid="{F3126D41-139C-40AA-BA06-6B3CD73AC002}"/>
    <cellStyle name="Normal_BG-bcos-Jul-2001" xfId="9" xr:uid="{53890553-F70E-45F6-B394-011CDAAB88A8}"/>
    <cellStyle name="Normal_cuadro-morosidad-plazos" xfId="15" xr:uid="{5F1D90C2-5E70-4F1A-8A59-36A4C30BE63D}"/>
    <cellStyle name="Normal_cuadro-morosidad-plazos_RatiosmorosidadSdíasIncumplimiento (Bcos) Rpte 14" xfId="40" xr:uid="{936A9A19-AA19-4689-B870-7335F15B3666}"/>
    <cellStyle name="Normal_Palanca_06.99" xfId="32" xr:uid="{81162AD9-E59B-4992-B5E1-5DD6EADD19B1}"/>
    <cellStyle name="Porcentaje 2" xfId="22" xr:uid="{C498A4E5-3A2F-4FAF-8087-DF61D006247C}"/>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668EF487-4AFF-45BB-B9B6-FF1FFF98638D}"/>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91BA3036-D723-485D-A095-F202808A907E}"/>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33B3ED5D-CA0C-44E5-9ADE-6867496FE34E}"/>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B7A7B1A6-4CD8-49A7-8BDB-5ED261FEEF8C}"/>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67A2876C-FC8D-495A-80B3-B6B24F9A9743}"/>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9061BE0-4A93-4DE1-BBE9-A8A393749619}"/>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9359A6C1-A397-46E4-829C-88B6A7CD07ED}"/>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9E37CEDA-8FB2-4F41-A528-2B87EB6458C1}"/>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9E5F3ECB-0831-4D68-BA49-33DAEB87E1D5}"/>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D72F87F4-9369-41CC-AD08-39624EB7C1C8}"/>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BB02B494-C1E1-40D2-8739-FC8B73FFD78D}"/>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19448938-5881-4988-97A6-0D99133414C3}"/>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F2A20B3A-37EF-4D6D-BEF7-04B6C9618848}"/>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53340</xdr:rowOff>
    </xdr:to>
    <xdr:sp macro="" textlink="">
      <xdr:nvSpPr>
        <xdr:cNvPr id="2" name="Text Box 4">
          <a:extLst>
            <a:ext uri="{FF2B5EF4-FFF2-40B4-BE49-F238E27FC236}">
              <a16:creationId xmlns:a16="http://schemas.microsoft.com/office/drawing/2014/main" id="{6D08E6D7-7B95-4292-B929-A2F293CA02D8}"/>
            </a:ext>
          </a:extLst>
        </xdr:cNvPr>
        <xdr:cNvSpPr txBox="1">
          <a:spLocks noChangeArrowheads="1"/>
        </xdr:cNvSpPr>
      </xdr:nvSpPr>
      <xdr:spPr bwMode="auto">
        <a:xfrm>
          <a:off x="6324600" y="144780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Feb\BM\Data\Informe%20-%20EEFF%20e%20Indicadores%20Bancos%20Vigente%20al%20mes%20de%20Feb%202024.xlsm" TargetMode="External"/><Relationship Id="rId1" Type="http://schemas.openxmlformats.org/officeDocument/2006/relationships/externalLinkPath" Target="file:///\\sbs.gob.pe\data\esteco\Pc-OBorda\Boletin-Bcos\BOLETIN%20PUBLIC%20WEB\2024\Feb\BM\Data\Informe%20-%20EEFF%20e%20Indicadores%20Bancos%20Vigente%20al%20mes%20de%20Feb%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Act,Patri-Otros"/>
      <sheetName val="Data"/>
      <sheetName val="3"/>
      <sheetName val="MACRO"/>
    </sheetNames>
    <sheetDataSet>
      <sheetData sheetId="0">
        <row r="3">
          <cell r="B3">
            <v>45351</v>
          </cell>
        </row>
        <row r="62">
          <cell r="B62" t="str">
            <v>Tipo de Cambio Contable:  S/ 3.78</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8067-ABEB-4CAD-B64E-E7FA5FD27034}">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64" t="s">
        <v>1584</v>
      </c>
      <c r="C3" s="1464"/>
      <c r="D3" s="1464"/>
      <c r="E3" s="1464"/>
      <c r="F3" s="1464"/>
      <c r="G3" s="1464"/>
      <c r="H3" s="1464"/>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B3E8-32D0-4B5C-952F-8D1FB06BEEDB}">
  <dimension ref="A1:C65"/>
  <sheetViews>
    <sheetView showGridLines="0" view="pageBreakPreview" zoomScaleNormal="100" zoomScaleSheetLayoutView="100" workbookViewId="0">
      <selection sqref="A1:C65"/>
    </sheetView>
  </sheetViews>
  <sheetFormatPr baseColWidth="10" defaultRowHeight="14.4"/>
  <cols>
    <col min="1" max="1" width="4.33203125" style="1404" customWidth="1"/>
    <col min="2" max="2" width="89.109375" style="1404" customWidth="1"/>
    <col min="3" max="3" width="12.6640625" style="1404" customWidth="1"/>
    <col min="4" max="16384" width="11.5546875" style="1404"/>
  </cols>
  <sheetData>
    <row r="1" spans="1:3">
      <c r="A1" s="1407" t="s">
        <v>1213</v>
      </c>
    </row>
    <row r="4" spans="1:3" ht="18">
      <c r="A4" s="1405" t="s">
        <v>1212</v>
      </c>
      <c r="B4" s="1405"/>
      <c r="C4" s="1405"/>
    </row>
    <row r="6" spans="1:3">
      <c r="B6" s="1406" t="s">
        <v>1523</v>
      </c>
      <c r="C6" s="1463" t="s">
        <v>1524</v>
      </c>
    </row>
    <row r="7" spans="1:3">
      <c r="B7" s="1406" t="s">
        <v>1525</v>
      </c>
      <c r="C7" s="1404">
        <v>1</v>
      </c>
    </row>
    <row r="8" spans="1:3">
      <c r="B8" s="1406" t="s">
        <v>1526</v>
      </c>
      <c r="C8" s="1404">
        <v>2</v>
      </c>
    </row>
    <row r="9" spans="1:3">
      <c r="B9" s="1406" t="s">
        <v>1527</v>
      </c>
      <c r="C9" s="1404">
        <v>3</v>
      </c>
    </row>
    <row r="10" spans="1:3">
      <c r="B10" s="1406" t="s">
        <v>1528</v>
      </c>
      <c r="C10" s="1404">
        <v>4</v>
      </c>
    </row>
    <row r="11" spans="1:3">
      <c r="B11" s="1406" t="s">
        <v>1529</v>
      </c>
      <c r="C11" s="1404">
        <v>5</v>
      </c>
    </row>
    <row r="12" spans="1:3">
      <c r="B12" s="1406" t="s">
        <v>1530</v>
      </c>
      <c r="C12" s="1404">
        <v>6</v>
      </c>
    </row>
    <row r="13" spans="1:3">
      <c r="B13" s="1406" t="s">
        <v>1531</v>
      </c>
      <c r="C13" s="1404">
        <v>7</v>
      </c>
    </row>
    <row r="14" spans="1:3">
      <c r="B14" s="1406" t="s">
        <v>1532</v>
      </c>
      <c r="C14" s="1404">
        <v>8</v>
      </c>
    </row>
    <row r="15" spans="1:3">
      <c r="B15" s="1406" t="s">
        <v>1533</v>
      </c>
      <c r="C15" s="1404">
        <v>9</v>
      </c>
    </row>
    <row r="16" spans="1:3">
      <c r="B16" s="1406" t="s">
        <v>1534</v>
      </c>
      <c r="C16" s="1404">
        <v>10</v>
      </c>
    </row>
    <row r="17" spans="2:3">
      <c r="B17" s="1406" t="s">
        <v>1535</v>
      </c>
      <c r="C17" s="1404">
        <v>11</v>
      </c>
    </row>
    <row r="18" spans="2:3">
      <c r="B18" s="1406" t="s">
        <v>1536</v>
      </c>
      <c r="C18" s="1404">
        <v>12</v>
      </c>
    </row>
    <row r="19" spans="2:3">
      <c r="B19" s="1406" t="s">
        <v>1537</v>
      </c>
      <c r="C19" s="1404">
        <v>13</v>
      </c>
    </row>
    <row r="20" spans="2:3">
      <c r="B20" s="1406" t="s">
        <v>1538</v>
      </c>
      <c r="C20" s="1404">
        <v>14</v>
      </c>
    </row>
    <row r="21" spans="2:3">
      <c r="B21" s="1406" t="s">
        <v>1539</v>
      </c>
      <c r="C21" s="1404">
        <v>15</v>
      </c>
    </row>
    <row r="22" spans="2:3">
      <c r="B22" s="1406" t="s">
        <v>1540</v>
      </c>
      <c r="C22" s="1404">
        <v>16</v>
      </c>
    </row>
    <row r="23" spans="2:3">
      <c r="B23" s="1406" t="s">
        <v>1541</v>
      </c>
      <c r="C23" s="1404">
        <v>17</v>
      </c>
    </row>
    <row r="24" spans="2:3">
      <c r="B24" s="1406" t="s">
        <v>1542</v>
      </c>
      <c r="C24" s="1404">
        <v>18</v>
      </c>
    </row>
    <row r="25" spans="2:3">
      <c r="B25" s="1406" t="s">
        <v>1543</v>
      </c>
      <c r="C25" s="1404">
        <v>19</v>
      </c>
    </row>
    <row r="26" spans="2:3">
      <c r="B26" s="1406" t="s">
        <v>1544</v>
      </c>
      <c r="C26" s="1404">
        <v>20</v>
      </c>
    </row>
    <row r="27" spans="2:3">
      <c r="B27" s="1406" t="s">
        <v>1545</v>
      </c>
      <c r="C27" s="1404">
        <v>21</v>
      </c>
    </row>
    <row r="28" spans="2:3">
      <c r="B28" s="1406" t="s">
        <v>1546</v>
      </c>
      <c r="C28" s="1404">
        <v>22</v>
      </c>
    </row>
    <row r="29" spans="2:3">
      <c r="B29" s="1406" t="s">
        <v>1547</v>
      </c>
      <c r="C29" s="1404">
        <v>23</v>
      </c>
    </row>
    <row r="30" spans="2:3">
      <c r="B30" s="1406" t="s">
        <v>1548</v>
      </c>
      <c r="C30" s="1404">
        <v>24</v>
      </c>
    </row>
    <row r="31" spans="2:3">
      <c r="B31" s="1406" t="s">
        <v>1549</v>
      </c>
      <c r="C31" s="1404">
        <v>25</v>
      </c>
    </row>
    <row r="32" spans="2:3">
      <c r="B32" s="1406" t="s">
        <v>1550</v>
      </c>
      <c r="C32" s="1404">
        <v>26</v>
      </c>
    </row>
    <row r="33" spans="2:3">
      <c r="B33" s="1406" t="s">
        <v>1551</v>
      </c>
      <c r="C33" s="1404">
        <v>27</v>
      </c>
    </row>
    <row r="34" spans="2:3">
      <c r="B34" s="1406" t="s">
        <v>1552</v>
      </c>
      <c r="C34" s="1404">
        <v>28</v>
      </c>
    </row>
    <row r="35" spans="2:3">
      <c r="B35" s="1406" t="s">
        <v>1553</v>
      </c>
      <c r="C35" s="1404">
        <v>29</v>
      </c>
    </row>
    <row r="36" spans="2:3">
      <c r="B36" s="1406" t="s">
        <v>1554</v>
      </c>
      <c r="C36" s="1404">
        <v>30</v>
      </c>
    </row>
    <row r="37" spans="2:3">
      <c r="B37" s="1406" t="s">
        <v>1555</v>
      </c>
      <c r="C37" s="1404">
        <v>31</v>
      </c>
    </row>
    <row r="38" spans="2:3">
      <c r="B38" s="1406" t="s">
        <v>1556</v>
      </c>
      <c r="C38" s="1404">
        <v>32</v>
      </c>
    </row>
    <row r="39" spans="2:3">
      <c r="B39" s="1406" t="s">
        <v>1557</v>
      </c>
      <c r="C39" s="1404">
        <v>33</v>
      </c>
    </row>
    <row r="40" spans="2:3">
      <c r="B40" s="1406" t="s">
        <v>1558</v>
      </c>
      <c r="C40" s="1404">
        <v>34</v>
      </c>
    </row>
    <row r="41" spans="2:3">
      <c r="B41" s="1406" t="s">
        <v>1559</v>
      </c>
      <c r="C41" s="1404">
        <v>35</v>
      </c>
    </row>
    <row r="42" spans="2:3">
      <c r="B42" s="1406" t="s">
        <v>1560</v>
      </c>
      <c r="C42" s="1404">
        <v>36</v>
      </c>
    </row>
    <row r="43" spans="2:3">
      <c r="B43" s="1406" t="s">
        <v>1561</v>
      </c>
      <c r="C43" s="1404">
        <v>37</v>
      </c>
    </row>
    <row r="44" spans="2:3">
      <c r="B44" s="1406" t="s">
        <v>1562</v>
      </c>
      <c r="C44" s="1404">
        <v>38</v>
      </c>
    </row>
    <row r="45" spans="2:3">
      <c r="B45" s="1406" t="s">
        <v>1563</v>
      </c>
      <c r="C45" s="1404">
        <v>39</v>
      </c>
    </row>
    <row r="46" spans="2:3">
      <c r="B46" s="1406" t="s">
        <v>1564</v>
      </c>
      <c r="C46" s="1404">
        <v>40</v>
      </c>
    </row>
    <row r="47" spans="2:3">
      <c r="B47" s="1406" t="s">
        <v>1565</v>
      </c>
      <c r="C47" s="1404">
        <v>41</v>
      </c>
    </row>
    <row r="48" spans="2:3">
      <c r="B48" s="1406" t="s">
        <v>1566</v>
      </c>
      <c r="C48" s="1404">
        <v>42</v>
      </c>
    </row>
    <row r="49" spans="2:3">
      <c r="B49" s="1406" t="s">
        <v>1567</v>
      </c>
      <c r="C49" s="1404">
        <v>43</v>
      </c>
    </row>
    <row r="50" spans="2:3">
      <c r="B50" s="1406" t="s">
        <v>1568</v>
      </c>
      <c r="C50" s="1404">
        <v>44</v>
      </c>
    </row>
    <row r="51" spans="2:3">
      <c r="B51" s="1406" t="s">
        <v>1569</v>
      </c>
      <c r="C51" s="1404">
        <v>45</v>
      </c>
    </row>
    <row r="52" spans="2:3">
      <c r="B52" s="1406" t="s">
        <v>1570</v>
      </c>
      <c r="C52" s="1404">
        <v>46</v>
      </c>
    </row>
    <row r="53" spans="2:3">
      <c r="B53" s="1406" t="s">
        <v>1571</v>
      </c>
      <c r="C53" s="1404">
        <v>47</v>
      </c>
    </row>
    <row r="54" spans="2:3">
      <c r="B54" s="1406" t="s">
        <v>1572</v>
      </c>
      <c r="C54" s="1404">
        <v>48</v>
      </c>
    </row>
    <row r="55" spans="2:3">
      <c r="B55" s="1406" t="s">
        <v>1573</v>
      </c>
      <c r="C55" s="1404">
        <v>49</v>
      </c>
    </row>
    <row r="56" spans="2:3">
      <c r="B56" s="1406" t="s">
        <v>1574</v>
      </c>
      <c r="C56" s="1404">
        <v>50</v>
      </c>
    </row>
    <row r="57" spans="2:3">
      <c r="B57" s="1406" t="s">
        <v>1575</v>
      </c>
      <c r="C57" s="1404">
        <v>51</v>
      </c>
    </row>
    <row r="58" spans="2:3">
      <c r="B58" s="1406" t="s">
        <v>1576</v>
      </c>
      <c r="C58" s="1404">
        <v>52</v>
      </c>
    </row>
    <row r="59" spans="2:3">
      <c r="B59" s="1406" t="s">
        <v>1577</v>
      </c>
      <c r="C59" s="1404">
        <v>53</v>
      </c>
    </row>
    <row r="60" spans="2:3">
      <c r="B60" s="1406" t="s">
        <v>1578</v>
      </c>
      <c r="C60" s="1404">
        <v>54</v>
      </c>
    </row>
    <row r="61" spans="2:3">
      <c r="B61" s="1406" t="s">
        <v>1579</v>
      </c>
      <c r="C61" s="1404">
        <v>55</v>
      </c>
    </row>
    <row r="62" spans="2:3">
      <c r="B62" s="1406" t="s">
        <v>1580</v>
      </c>
      <c r="C62" s="1404">
        <v>56</v>
      </c>
    </row>
    <row r="63" spans="2:3">
      <c r="B63" s="1406" t="s">
        <v>1581</v>
      </c>
      <c r="C63" s="1404">
        <v>57</v>
      </c>
    </row>
    <row r="64" spans="2:3">
      <c r="B64" s="1406" t="s">
        <v>1582</v>
      </c>
      <c r="C64" s="1404">
        <v>58</v>
      </c>
    </row>
    <row r="65" spans="2:3">
      <c r="B65" s="1406" t="s">
        <v>1583</v>
      </c>
      <c r="C65" s="1404">
        <v>59</v>
      </c>
    </row>
  </sheetData>
  <mergeCells count="1">
    <mergeCell ref="A4:C4"/>
  </mergeCells>
  <hyperlinks>
    <hyperlink ref="A1" location="Índice!A1" display="Volver al Índice" xr:uid="{40CED1E2-32CC-4574-9DD2-10CB92F2B610}"/>
    <hyperlink ref="B6" location="Agregación_EEFF!A5" display="Nota sobre la agregación de los E.E.F.F." xr:uid="{E01B03E8-63C1-426F-9BDC-20C59377EC1F}"/>
    <hyperlink ref="B7" location="1!A5" display="Balance General  " xr:uid="{361D9D3D-2B74-456D-A33D-19B40D1EE321}"/>
    <hyperlink ref="B8" location="2!A5" display="Estado de Ganancias y Pérdidas  " xr:uid="{2E36BD71-8F14-450B-BD82-AFF782F86B1C}"/>
    <hyperlink ref="B9" location="3!A5" display="Indicadores Financieros  " xr:uid="{ED647AA7-8F13-4C6A-A2BD-05CCA6AB862D}"/>
    <hyperlink ref="B10" location="4!A5" display="Créditos Directos por Sector Económico  " xr:uid="{72854ABA-AAB7-4427-BCDD-0A61ECD8B178}"/>
    <hyperlink ref="B11" location="5!A5" display="Créditos Directos y Depósitos por Zona Geográfica  " xr:uid="{60D8C7FA-1A94-4984-8DA8-D63E6C1DCD9C}"/>
    <hyperlink ref="B12" location="6!A5" display="Depósitos según Escala de Montos  " xr:uid="{26845FCC-5FEF-4682-B468-81DA4B7CAC28}"/>
    <hyperlink ref="B13" location="7!A5" display="Contratos de Arrendamiento Financiero por Sector Económico y Tipo de Bien" xr:uid="{B4E5486A-05CB-43F8-AA50-BC2B598898EA}"/>
    <hyperlink ref="B14" location="8!A5" display="Número de Personal  " xr:uid="{74EA3681-DF0D-453E-8C0D-A06762AA72A3}"/>
    <hyperlink ref="B15" location="9!A5" display="Requerimiento de Patrimonio Efectivo y Ratio de Capital Global  " xr:uid="{04621CCF-33CE-407C-9892-1A32282B62B4}"/>
    <hyperlink ref="B16" location="10!A5" display="Activos y Contingentes Ponderados por Riesgo de Crédito  " xr:uid="{DC70C54B-DF32-4C6B-BC73-5A0CE144D654}"/>
    <hyperlink ref="B17" location="11!A5" display="Créditos Directos según Situación  " xr:uid="{5C897511-337C-41CA-8BEC-1F05CA4A3C31}"/>
    <hyperlink ref="B18" location="12!A5" display="Créditos Directos según Tipo de Crédito y Situación  " xr:uid="{952C12D2-A369-4504-8C80-455B8F10831F}"/>
    <hyperlink ref="B19" location="13!A5" display="Estructura de Créditos Directos e Indirectos según Categoría de Riesgo del Deudor  " xr:uid="{85413B35-37F7-4187-AC21-B7A8F1B1C840}"/>
    <hyperlink ref="B20" location="14!A5" display="Estructura de Créditos Directos e Indirectos por Tipo de Crédito y Categoría de Riesgo del Deudor " xr:uid="{0224F70E-BE25-4DB7-BE3A-F6BE664AE722}"/>
    <hyperlink ref="B21" location="15!A5" display="Créditos Directos por Tipo, Modalidad y Moneda" xr:uid="{4D129717-C033-4E3B-B639-5ECD635113EF}"/>
    <hyperlink ref="B22" location="16!A5" display="Morosidad por tipo de crédito y modalidad  " xr:uid="{625D546C-35A3-4098-B5B9-D4156A5D89CC}"/>
    <hyperlink ref="B23" location="17!A5" display="Ratios de Morosidad según días de incumplimiento  " xr:uid="{7739DC36-E9A6-4B5E-833E-16C13DAC5E55}"/>
    <hyperlink ref="B24" location="18!A5" display="Créditos por Tipo de Garantía   " xr:uid="{EF3460F4-C2E5-48AD-8B87-48FBD3CB0C84}"/>
    <hyperlink ref="B25" location="19!A5" display="Créditos a Actividades Empresariales por Sector Económico  " xr:uid="{D44864CF-0DA4-44BF-85CB-AECFE7553A83}"/>
    <hyperlink ref="B26" location="20!A5" display="Flujo de Créditos Castigados por Tipo de Crédito  " xr:uid="{9A3805B5-9E6A-44AC-8504-875EDFDCAE60}"/>
    <hyperlink ref="B27" location="21!A5" display="Ratios de Liquidez  " xr:uid="{E4547331-BB07-4367-A226-E1AF255D9CDF}"/>
    <hyperlink ref="B28" location="22!A5" display="Movimiento de los Depósitos  (Moneda Nacional)" xr:uid="{37A43521-40CE-4849-8C56-F9C037CF6E13}"/>
    <hyperlink ref="B29" location="23!A5" display="Movimiento de los Depósitos  (Moneda Extranjera)" xr:uid="{2B36302A-87FF-4EC9-9297-B13AA6F9966F}"/>
    <hyperlink ref="B30" location="24!A5" display="Depósitos del Público por Tipo de Depósito y Plazo (Moneda Nacional)" xr:uid="{5062BF0F-1872-4B8A-8220-BCEE73E1D5EB}"/>
    <hyperlink ref="B31" location="25!A5" display="Depósitos del Público por Tipo de Depósito y Plazo (Moneda Extranjera)" xr:uid="{DFB11F5F-AFA6-41A5-9838-09CA09DD06CC}"/>
    <hyperlink ref="B32" location="26!A5" display="Requerimiento de Patrimonio Efectivo por Riesgo de Mercado  " xr:uid="{96FA0BF2-6419-4001-9A0C-107EE5C8E228}"/>
    <hyperlink ref="B33" location="27!A5" display="Posición Global en Moneda Extranjera  " xr:uid="{2D901E12-3003-4079-9388-FC93E2840A77}"/>
    <hyperlink ref="B34" location="28!A5" display="Operaciones Forward en Moneda Extranjera" xr:uid="{B78F50AB-D999-4F6B-A39D-103041717DA7}"/>
    <hyperlink ref="B35" location="29!A5" display="Operaciones Swaps" xr:uid="{FA61450A-F3F6-4EFF-A847-A4F6B2006003}"/>
    <hyperlink ref="B36" location="30!A5" display="Requerimiento de Patrimonio Efectivo por Riesgo Operacional  " xr:uid="{330D4D35-F2A7-484D-A789-91E3AED0CC46}"/>
    <hyperlink ref="B37" location="31!A5" display="Estructura del Activo  " xr:uid="{CADA7E2F-408C-4F17-8B4D-A1E4A5FF2EE6}"/>
    <hyperlink ref="B38" location="32!A5" display="Estructura de los Créditos Directos por Modalidad  " xr:uid="{3DEBEFE8-E1CF-4319-9B65-05377987349A}"/>
    <hyperlink ref="B39" location="33!A5" display="Estructura de los Créditos Directos por Tipo y Modalidad  " xr:uid="{A6AA0EA6-B6CD-404D-AFFE-ECF5AF2B062E}"/>
    <hyperlink ref="B40" location="34!A5" display="Estructura de los Créditos Indirectos  " xr:uid="{A60D69AA-815C-41EE-B552-4C87FC625EE5}"/>
    <hyperlink ref="B41" location="35!A5" display="Estructura del Pasivo  " xr:uid="{8FA6E354-A605-43DD-BC57-DDD46E8F990F}"/>
    <hyperlink ref="B42" location="36!A5" display="Estructura de los Depósitos por Tipo  " xr:uid="{3009FB99-7130-4CB3-9C74-DA0404564144}"/>
    <hyperlink ref="B43" location="37!A5" display="Estructura de los Adeudos y Obligaciones Financieras  " xr:uid="{4329B4BD-3945-490A-BC19-3BB4DAEA4803}"/>
    <hyperlink ref="B44" location="38!A5" display="Estructura del Patrimonio Efectivo" xr:uid="{0D2EF686-CAA2-4CC4-9E3E-289BAA6E27E9}"/>
    <hyperlink ref="B45" location="39!A5" display="Estructura de los Ingresos Financieros  " xr:uid="{452AE860-ED9F-4FAE-AB99-724C04E4A0DB}"/>
    <hyperlink ref="B46" location="40!A5" display="Estructura de los Gastos Financieros  " xr:uid="{548B8F5E-1FE1-4FDF-9E2D-5E8987446668}"/>
    <hyperlink ref="B47" location="41!A5" display="Estructura de los Gastos de Administración  " xr:uid="{59CD41D5-C840-4E40-AF76-6F29659C0032}"/>
    <hyperlink ref="B48" location="42!A5" display="Estructura de Fideicomisos y Comisiones de Confianza  " xr:uid="{0EA3F58F-71D8-42E3-9C27-AAC41434A688}"/>
    <hyperlink ref="B49" location="43!A5" display="Estructura de Inversiones" xr:uid="{48595EA4-5C56-494F-BC2D-67362AC13884}"/>
    <hyperlink ref="B50" location="44!A5" display="Ranking de Créditos, Depósitos y Patrimonio  " xr:uid="{9A673219-15B6-4B01-ACAC-D1730AC501F8}"/>
    <hyperlink ref="B51" location="45!A5" display="Ranking de Créditos Directos por Tipo  " xr:uid="{8BA9EFEB-AC25-4BCF-84A9-8638A54E90DE}"/>
    <hyperlink ref="B52" location="46!A5" display="Ranking de Créditos Directos por Modalidad de Operación  " xr:uid="{1B399C2C-259E-412F-9ADD-EEE5AA07FA34}"/>
    <hyperlink ref="B53" location="47!A5" display="Ranking de Depósitos por Tipo  " xr:uid="{4166E2E7-28EB-4C10-8654-D1A93B43DAB9}"/>
    <hyperlink ref="B54" location="48!A5" display="Distribución de Oficinas por Zona Geográfica (País)" xr:uid="{923C28D3-EADA-4A05-A8E8-659814F5A418}"/>
    <hyperlink ref="B55" location="49!A5" display="Distribución de Oficinas por Zona Geográfica (Lima y Callao)" xr:uid="{749543E4-424C-4D9A-B923-75F7737C9369}"/>
    <hyperlink ref="B56" location="50!A5" display="Créditos Directos y Depósitos por Oficinas  " xr:uid="{E9E1AFF9-C37B-4578-BDFC-A379E1EDC14E}"/>
    <hyperlink ref="B57" location="51!A5" display="Estructura de los Créditos Directos por Departamento  " xr:uid="{5455F54C-6582-429E-AFAD-1522AE0B8705}"/>
    <hyperlink ref="B58" location="52!A5" display="Estructura de los Depósitos por Departamento  " xr:uid="{C5E707AF-E7C8-4A84-B6A6-F7C507E6D75E}"/>
    <hyperlink ref="B59" location="53!A5" display="Depósitos por Tipo y Persona  " xr:uid="{68B8BBD2-5D98-4E48-9610-1D62FAB8A191}"/>
    <hyperlink ref="B60" location="54!A5" display="Número de Depositantes por Tipo de Depósito  " xr:uid="{29DAEFD8-3F9E-4BE4-A507-D5D548053AF2}"/>
    <hyperlink ref="B61" location="55!A5" display="Número de Tarjetas de Débito" xr:uid="{0C469A18-AFD9-4AE2-8C07-3369078CF79C}"/>
    <hyperlink ref="B62" location="56!A5" display="Número de Deudores según Tipo de Crédito  " xr:uid="{89E7414D-BB63-40A3-ABCC-A343EB907B41}"/>
    <hyperlink ref="B63" location="57!A5" display="Número de Tarjetas de Crédito por Tipo  " xr:uid="{7163DCCB-1B51-4C2A-8991-B2E2E9AC18AE}"/>
    <hyperlink ref="B64" location="58!A5" display="Nuevos Créditos Hipotecarios para Vivienda  " xr:uid="{60A36544-6C32-46CD-B41E-BB7C7CC51713}"/>
    <hyperlink ref="B65" location="59!A5" display="Nuevos Créditos a Principales Sectores Económicos  " xr:uid="{79C30C1F-EDD2-412A-897B-DAF092E843F4}"/>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6AA5-6C9D-4BE6-9454-6A5C7731E7DC}">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13" bestFit="1" customWidth="1"/>
    <col min="2" max="2" width="69.44140625" style="1413" bestFit="1" customWidth="1"/>
    <col min="3" max="3" width="99.6640625" style="1413" customWidth="1"/>
    <col min="4" max="16384" width="12.6640625" style="1413"/>
  </cols>
  <sheetData>
    <row r="1" spans="1:3" ht="13.8">
      <c r="A1" s="1407" t="s">
        <v>1213</v>
      </c>
    </row>
    <row r="2" spans="1:3" ht="13.8">
      <c r="B2" s="1414" t="s">
        <v>1214</v>
      </c>
    </row>
    <row r="3" spans="1:3" ht="6.6" customHeight="1"/>
    <row r="4" spans="1:3" ht="12.75" customHeight="1">
      <c r="B4" s="1415" t="s">
        <v>1215</v>
      </c>
      <c r="C4" s="1416"/>
    </row>
    <row r="5" spans="1:3">
      <c r="B5" s="1417"/>
      <c r="C5" s="1418"/>
    </row>
    <row r="6" spans="1:3">
      <c r="B6" s="1417"/>
      <c r="C6" s="1418"/>
    </row>
    <row r="7" spans="1:3" ht="30.75" customHeight="1">
      <c r="B7" s="1419"/>
      <c r="C7" s="1420"/>
    </row>
    <row r="8" spans="1:3" ht="14.4">
      <c r="B8" s="1421"/>
      <c r="C8" s="1421"/>
    </row>
    <row r="9" spans="1:3">
      <c r="A9" s="1422"/>
      <c r="B9" s="1422"/>
      <c r="C9" s="1422"/>
    </row>
    <row r="10" spans="1:3">
      <c r="A10" s="1423"/>
      <c r="B10" s="1423" t="s">
        <v>1216</v>
      </c>
      <c r="C10" s="1423"/>
    </row>
    <row r="11" spans="1:3" ht="13.8" thickBot="1">
      <c r="A11" s="1424"/>
      <c r="B11" s="1424"/>
      <c r="C11" s="1424"/>
    </row>
    <row r="12" spans="1:3" ht="24" customHeight="1">
      <c r="B12" s="8" t="s">
        <v>1217</v>
      </c>
      <c r="C12" s="1425"/>
    </row>
    <row r="13" spans="1:3" ht="11.4" customHeight="1">
      <c r="B13" s="8"/>
      <c r="C13" s="1425"/>
    </row>
    <row r="14" spans="1:3">
      <c r="A14" s="1426" t="s">
        <v>1218</v>
      </c>
      <c r="B14" s="8" t="s">
        <v>513</v>
      </c>
      <c r="C14" s="1423" t="str">
        <f>A15&amp;"+"&amp;A16&amp;"+"&amp;A17&amp;"+"&amp;A18</f>
        <v>(A.1)+(A.2)+(A.3)+(A.4)</v>
      </c>
    </row>
    <row r="15" spans="1:3">
      <c r="A15" s="1427" t="s">
        <v>1219</v>
      </c>
      <c r="B15" s="1428" t="s">
        <v>1220</v>
      </c>
      <c r="C15" s="806">
        <v>1101</v>
      </c>
    </row>
    <row r="16" spans="1:3">
      <c r="A16" s="1427" t="s">
        <v>1221</v>
      </c>
      <c r="B16" s="1428" t="s">
        <v>1222</v>
      </c>
      <c r="C16" s="7" t="s">
        <v>1223</v>
      </c>
    </row>
    <row r="17" spans="1:3">
      <c r="A17" s="1427" t="s">
        <v>1224</v>
      </c>
      <c r="B17" s="1428" t="s">
        <v>731</v>
      </c>
      <c r="C17" s="7" t="s">
        <v>1225</v>
      </c>
    </row>
    <row r="18" spans="1:3">
      <c r="A18" s="1427" t="s">
        <v>1226</v>
      </c>
      <c r="B18" s="1428" t="s">
        <v>1227</v>
      </c>
      <c r="C18" s="806">
        <v>1105</v>
      </c>
    </row>
    <row r="19" spans="1:3">
      <c r="A19" s="1426" t="s">
        <v>1228</v>
      </c>
      <c r="B19" s="8" t="s">
        <v>518</v>
      </c>
      <c r="C19" s="809">
        <v>1201</v>
      </c>
    </row>
    <row r="20" spans="1:3" ht="18.75" customHeight="1">
      <c r="A20" s="1426" t="s">
        <v>1229</v>
      </c>
      <c r="B20" s="8" t="s">
        <v>1230</v>
      </c>
      <c r="C20" s="1423" t="str">
        <f>A21&amp;"+"&amp;A22&amp;"+"&amp;A23&amp;"+"&amp;A24&amp;"+"&amp;A25&amp;"+"&amp;A26</f>
        <v>(C.1)+(C.2)+(C.3)+(C.4)+(C.5)+(C.6)</v>
      </c>
    </row>
    <row r="21" spans="1:3">
      <c r="A21" s="1427" t="s">
        <v>1231</v>
      </c>
      <c r="B21" s="1428" t="s">
        <v>1232</v>
      </c>
      <c r="C21" s="7" t="s">
        <v>1233</v>
      </c>
    </row>
    <row r="22" spans="1:3">
      <c r="A22" s="1427" t="s">
        <v>1234</v>
      </c>
      <c r="B22" s="1428" t="s">
        <v>772</v>
      </c>
      <c r="C22" s="7" t="s">
        <v>1235</v>
      </c>
    </row>
    <row r="23" spans="1:3">
      <c r="A23" s="1427" t="s">
        <v>1236</v>
      </c>
      <c r="B23" s="1428" t="s">
        <v>773</v>
      </c>
      <c r="C23" s="806">
        <v>1305</v>
      </c>
    </row>
    <row r="24" spans="1:3">
      <c r="A24" s="1427" t="s">
        <v>1237</v>
      </c>
      <c r="B24" s="1428" t="s">
        <v>775</v>
      </c>
      <c r="C24" s="806">
        <v>1306</v>
      </c>
    </row>
    <row r="25" spans="1:3">
      <c r="A25" s="1427" t="s">
        <v>1238</v>
      </c>
      <c r="B25" s="1428" t="s">
        <v>1239</v>
      </c>
      <c r="C25" s="806" t="s">
        <v>1240</v>
      </c>
    </row>
    <row r="26" spans="1:3">
      <c r="A26" s="1427" t="s">
        <v>1241</v>
      </c>
      <c r="B26" s="1428" t="s">
        <v>1242</v>
      </c>
      <c r="C26" s="1429" t="s">
        <v>1243</v>
      </c>
    </row>
    <row r="27" spans="1:3" ht="19.2" customHeight="1">
      <c r="A27" s="1426" t="s">
        <v>1244</v>
      </c>
      <c r="B27" s="8" t="s">
        <v>1245</v>
      </c>
      <c r="C27" s="1423" t="str">
        <f>A28&amp;"+"&amp;A39&amp;"+"&amp;A40&amp;"+"&amp;A43&amp;"+"&amp;A44</f>
        <v>(D.1)+(D.12)+(D.13)+(D.16)+(D.17)</v>
      </c>
    </row>
    <row r="28" spans="1:3">
      <c r="A28" s="1427" t="s">
        <v>1246</v>
      </c>
      <c r="B28" s="1430" t="s">
        <v>1065</v>
      </c>
      <c r="C28" s="1423" t="str">
        <f>A29&amp;"+"&amp;A30&amp;"+"&amp;A31&amp;"+"&amp;A32&amp;"+"&amp;A33&amp;"+"&amp;A34&amp;"+"&amp;A35&amp;"+"&amp;A36&amp;"+"&amp;A37&amp;"+"&amp;A38</f>
        <v>(D.2)+(D.3)+(D.4)+(D.5)+(D.6)+(D.7)+(D.8)+(D.9)+(D.10)+(D.11)</v>
      </c>
    </row>
    <row r="29" spans="1:3" ht="27.6">
      <c r="A29" s="1427" t="s">
        <v>1247</v>
      </c>
      <c r="B29" s="1431" t="s">
        <v>702</v>
      </c>
      <c r="C29" s="1432" t="s">
        <v>1248</v>
      </c>
    </row>
    <row r="30" spans="1:3" ht="26.4">
      <c r="A30" s="1427" t="s">
        <v>1249</v>
      </c>
      <c r="B30" s="1431" t="s">
        <v>133</v>
      </c>
      <c r="C30" s="1433" t="s">
        <v>1250</v>
      </c>
    </row>
    <row r="31" spans="1:3">
      <c r="A31" s="1427" t="s">
        <v>1251</v>
      </c>
      <c r="B31" s="1431" t="s">
        <v>124</v>
      </c>
      <c r="C31" s="1434" t="s">
        <v>1252</v>
      </c>
    </row>
    <row r="32" spans="1:3">
      <c r="A32" s="1427" t="s">
        <v>1253</v>
      </c>
      <c r="B32" s="1431" t="s">
        <v>706</v>
      </c>
      <c r="C32" s="1434" t="s">
        <v>1254</v>
      </c>
    </row>
    <row r="33" spans="1:3" ht="26.4">
      <c r="A33" s="1427" t="s">
        <v>1255</v>
      </c>
      <c r="B33" s="1431" t="s">
        <v>134</v>
      </c>
      <c r="C33" s="1433" t="s">
        <v>1256</v>
      </c>
    </row>
    <row r="34" spans="1:3" ht="26.4">
      <c r="A34" s="1427" t="s">
        <v>1257</v>
      </c>
      <c r="B34" s="1431" t="s">
        <v>1258</v>
      </c>
      <c r="C34" s="1433" t="s">
        <v>1259</v>
      </c>
    </row>
    <row r="35" spans="1:3">
      <c r="A35" s="1427" t="s">
        <v>1260</v>
      </c>
      <c r="B35" s="1431" t="s">
        <v>705</v>
      </c>
      <c r="C35" s="1435">
        <v>1401.04</v>
      </c>
    </row>
    <row r="36" spans="1:3" ht="14.4">
      <c r="A36" s="1427" t="s">
        <v>1261</v>
      </c>
      <c r="B36" s="1431" t="s">
        <v>1262</v>
      </c>
      <c r="C36" s="1436" t="s">
        <v>1263</v>
      </c>
    </row>
    <row r="37" spans="1:3">
      <c r="A37" s="1437" t="s">
        <v>1264</v>
      </c>
      <c r="B37" s="1431" t="s">
        <v>1265</v>
      </c>
      <c r="C37" s="1433" t="s">
        <v>1266</v>
      </c>
    </row>
    <row r="38" spans="1:3" ht="66">
      <c r="A38" s="1437" t="s">
        <v>1267</v>
      </c>
      <c r="B38" s="1431" t="s">
        <v>731</v>
      </c>
      <c r="C38" s="1438" t="s">
        <v>1268</v>
      </c>
    </row>
    <row r="39" spans="1:3">
      <c r="A39" s="1437" t="s">
        <v>1269</v>
      </c>
      <c r="B39" s="1430" t="s">
        <v>1270</v>
      </c>
      <c r="C39" s="1439" t="s">
        <v>1271</v>
      </c>
    </row>
    <row r="40" spans="1:3">
      <c r="A40" s="1427" t="s">
        <v>1272</v>
      </c>
      <c r="B40" s="1430" t="s">
        <v>1082</v>
      </c>
      <c r="C40" s="8" t="str">
        <f>A41&amp;"+"&amp;A42</f>
        <v>(D.14)+(D.15)</v>
      </c>
    </row>
    <row r="41" spans="1:3">
      <c r="A41" s="1427" t="s">
        <v>1273</v>
      </c>
      <c r="B41" s="1440" t="s">
        <v>1068</v>
      </c>
      <c r="C41" s="1429">
        <v>1405</v>
      </c>
    </row>
    <row r="42" spans="1:3">
      <c r="A42" s="1427" t="s">
        <v>1274</v>
      </c>
      <c r="B42" s="1440" t="s">
        <v>1275</v>
      </c>
      <c r="C42" s="1429">
        <v>1406</v>
      </c>
    </row>
    <row r="43" spans="1:3">
      <c r="A43" s="1427" t="s">
        <v>1276</v>
      </c>
      <c r="B43" s="1430" t="s">
        <v>1242</v>
      </c>
      <c r="C43" s="1441" t="s">
        <v>1277</v>
      </c>
    </row>
    <row r="44" spans="1:3" ht="24" customHeight="1">
      <c r="A44" s="1427" t="s">
        <v>1278</v>
      </c>
      <c r="B44" s="1430" t="s">
        <v>1279</v>
      </c>
      <c r="C44" s="1442" t="s">
        <v>1280</v>
      </c>
    </row>
    <row r="45" spans="1:3" ht="19.5" customHeight="1">
      <c r="A45" s="1426" t="s">
        <v>1281</v>
      </c>
      <c r="B45" s="8" t="s">
        <v>543</v>
      </c>
      <c r="C45" s="1442" t="s">
        <v>1282</v>
      </c>
    </row>
    <row r="46" spans="1:3">
      <c r="A46" s="1426" t="s">
        <v>1283</v>
      </c>
      <c r="B46" s="8" t="s">
        <v>1284</v>
      </c>
      <c r="C46" s="8" t="str">
        <f>A47&amp;"+"&amp;A48&amp;"+"&amp;A49&amp;"+"&amp;A50&amp;"+"&amp;A51</f>
        <v>(F.1)+(F.2)+(F.3)+(F.4)+(F.5)</v>
      </c>
    </row>
    <row r="47" spans="1:3">
      <c r="A47" s="1427" t="s">
        <v>1285</v>
      </c>
      <c r="B47" s="1428" t="s">
        <v>545</v>
      </c>
      <c r="C47" s="806">
        <v>1108</v>
      </c>
    </row>
    <row r="48" spans="1:3">
      <c r="A48" s="1427" t="s">
        <v>1286</v>
      </c>
      <c r="B48" s="1428" t="s">
        <v>733</v>
      </c>
      <c r="C48" s="806">
        <v>1208</v>
      </c>
    </row>
    <row r="49" spans="1:3">
      <c r="A49" s="1427" t="s">
        <v>1287</v>
      </c>
      <c r="B49" s="1428" t="s">
        <v>734</v>
      </c>
      <c r="C49" s="806">
        <v>1308</v>
      </c>
    </row>
    <row r="50" spans="1:3">
      <c r="A50" s="1427" t="s">
        <v>1288</v>
      </c>
      <c r="B50" s="1428" t="s">
        <v>735</v>
      </c>
      <c r="C50" s="806">
        <v>1408</v>
      </c>
    </row>
    <row r="51" spans="1:3">
      <c r="A51" s="1427" t="s">
        <v>1289</v>
      </c>
      <c r="B51" s="1428" t="s">
        <v>1290</v>
      </c>
      <c r="C51" s="806">
        <v>1508</v>
      </c>
    </row>
    <row r="52" spans="1:3" ht="18.75" customHeight="1">
      <c r="A52" s="1426" t="s">
        <v>1291</v>
      </c>
      <c r="B52" s="1439" t="s">
        <v>550</v>
      </c>
      <c r="C52" s="1443" t="s">
        <v>1292</v>
      </c>
    </row>
    <row r="53" spans="1:3" ht="21" customHeight="1">
      <c r="A53" s="1426" t="s">
        <v>1293</v>
      </c>
      <c r="B53" s="8" t="s">
        <v>1294</v>
      </c>
      <c r="C53" s="809">
        <v>18</v>
      </c>
    </row>
    <row r="54" spans="1:3" ht="42">
      <c r="A54" s="1444" t="s">
        <v>1295</v>
      </c>
      <c r="B54" s="1445" t="s">
        <v>1296</v>
      </c>
      <c r="C54" s="1446" t="s">
        <v>1297</v>
      </c>
    </row>
    <row r="55" spans="1:3" ht="42">
      <c r="A55" s="1444"/>
      <c r="B55" s="1445"/>
      <c r="C55" s="1446" t="s">
        <v>1298</v>
      </c>
    </row>
    <row r="56" spans="1:3" ht="18.600000000000001" customHeight="1">
      <c r="A56" s="1426" t="s">
        <v>1299</v>
      </c>
      <c r="B56" s="8" t="s">
        <v>1300</v>
      </c>
      <c r="C56" s="1423" t="str">
        <f>A14&amp;"+"&amp;A19&amp;"+"&amp;A20&amp;"+"&amp;A27&amp;"+"&amp;A45&amp;"+"&amp;A46&amp;"+"&amp;A52&amp;"+"&amp;A53&amp;"+"&amp;A54</f>
        <v>(A)+(B)+(C)+(D)+(E)+(F)+(G)+(H)+(I)</v>
      </c>
    </row>
    <row r="57" spans="1:3">
      <c r="B57" s="1447"/>
    </row>
    <row r="58" spans="1:3">
      <c r="B58" s="1447"/>
    </row>
    <row r="59" spans="1:3">
      <c r="B59" s="63" t="s">
        <v>1301</v>
      </c>
    </row>
    <row r="60" spans="1:3">
      <c r="B60" s="63"/>
    </row>
    <row r="61" spans="1:3">
      <c r="A61" s="1426" t="s">
        <v>1302</v>
      </c>
      <c r="B61" s="63" t="s">
        <v>557</v>
      </c>
      <c r="C61" s="1423" t="str">
        <f>A62&amp;"+"&amp;A63&amp;"+"&amp;A64&amp;"+"&amp;A69&amp;"+"&amp;A70</f>
        <v>(K.1)+(K.2)+(K.3)+(K.8)+(K.9)</v>
      </c>
    </row>
    <row r="62" spans="1:3" ht="14.4">
      <c r="A62" s="1427" t="s">
        <v>1303</v>
      </c>
      <c r="B62" s="1428" t="s">
        <v>139</v>
      </c>
      <c r="C62" s="1448" t="s">
        <v>1304</v>
      </c>
    </row>
    <row r="63" spans="1:3">
      <c r="A63" s="1427" t="s">
        <v>1305</v>
      </c>
      <c r="B63" s="1428" t="s">
        <v>474</v>
      </c>
      <c r="C63" s="806">
        <v>2102</v>
      </c>
    </row>
    <row r="64" spans="1:3">
      <c r="A64" s="1427" t="s">
        <v>1306</v>
      </c>
      <c r="B64" s="1428" t="s">
        <v>143</v>
      </c>
      <c r="C64" s="1449" t="str">
        <f>A65&amp;"+"&amp;A66&amp;"+"&amp;A67&amp;"+"&amp;A68</f>
        <v>(K.4)+(K.5)+(K.6)+(K.7)</v>
      </c>
    </row>
    <row r="65" spans="1:3">
      <c r="A65" s="1427" t="s">
        <v>1307</v>
      </c>
      <c r="B65" s="1428" t="s">
        <v>1308</v>
      </c>
      <c r="C65" s="1450" t="s">
        <v>1309</v>
      </c>
    </row>
    <row r="66" spans="1:3">
      <c r="A66" s="1427" t="s">
        <v>1310</v>
      </c>
      <c r="B66" s="1428" t="s">
        <v>1311</v>
      </c>
      <c r="C66" s="1450">
        <v>2103.0300000000002</v>
      </c>
    </row>
    <row r="67" spans="1:3">
      <c r="A67" s="1427" t="s">
        <v>1312</v>
      </c>
      <c r="B67" s="1428" t="s">
        <v>1313</v>
      </c>
      <c r="C67" s="1450">
        <v>2103.0500000000002</v>
      </c>
    </row>
    <row r="68" spans="1:3">
      <c r="A68" s="1427" t="s">
        <v>1314</v>
      </c>
      <c r="B68" s="1428" t="s">
        <v>1315</v>
      </c>
      <c r="C68" s="7" t="s">
        <v>1316</v>
      </c>
    </row>
    <row r="69" spans="1:3">
      <c r="A69" s="1427" t="s">
        <v>1317</v>
      </c>
      <c r="B69" s="1428" t="s">
        <v>1318</v>
      </c>
      <c r="C69" s="1450">
        <v>2107</v>
      </c>
    </row>
    <row r="70" spans="1:3">
      <c r="A70" s="1427" t="s">
        <v>1319</v>
      </c>
      <c r="B70" s="1428" t="s">
        <v>1320</v>
      </c>
      <c r="C70" s="1449" t="str">
        <f>A71&amp;"+"&amp;A72</f>
        <v>(K.10)+(K.11)</v>
      </c>
    </row>
    <row r="71" spans="1:3" ht="28.8">
      <c r="A71" s="1437" t="s">
        <v>1321</v>
      </c>
      <c r="B71" s="1451" t="s">
        <v>1322</v>
      </c>
      <c r="C71" s="1436" t="s">
        <v>1323</v>
      </c>
    </row>
    <row r="72" spans="1:3">
      <c r="A72" s="1437" t="s">
        <v>1324</v>
      </c>
      <c r="B72" s="1451" t="s">
        <v>1325</v>
      </c>
      <c r="C72" s="1450">
        <v>2105</v>
      </c>
    </row>
    <row r="73" spans="1:3">
      <c r="A73" s="1426" t="s">
        <v>1326</v>
      </c>
      <c r="B73" s="63" t="s">
        <v>1327</v>
      </c>
      <c r="C73" s="1449" t="str">
        <f>A74&amp;"+"&amp;A75&amp;"+"&amp;A76</f>
        <v>(L.1)+(L.2)+(L.3)</v>
      </c>
    </row>
    <row r="74" spans="1:3">
      <c r="A74" s="1427" t="s">
        <v>1328</v>
      </c>
      <c r="B74" s="1428" t="s">
        <v>139</v>
      </c>
      <c r="C74" s="806">
        <v>2301</v>
      </c>
    </row>
    <row r="75" spans="1:3">
      <c r="A75" s="1427" t="s">
        <v>1329</v>
      </c>
      <c r="B75" s="1428" t="s">
        <v>474</v>
      </c>
      <c r="C75" s="806">
        <v>2302</v>
      </c>
    </row>
    <row r="76" spans="1:3">
      <c r="A76" s="1427" t="s">
        <v>1330</v>
      </c>
      <c r="B76" s="1428" t="s">
        <v>143</v>
      </c>
      <c r="C76" s="806">
        <v>2303</v>
      </c>
    </row>
    <row r="77" spans="1:3">
      <c r="A77" s="1426" t="s">
        <v>1331</v>
      </c>
      <c r="B77" s="63" t="s">
        <v>518</v>
      </c>
      <c r="C77" s="7" t="s">
        <v>1332</v>
      </c>
    </row>
    <row r="78" spans="1:3">
      <c r="A78" s="1426" t="s">
        <v>1333</v>
      </c>
      <c r="B78" s="63" t="s">
        <v>1334</v>
      </c>
      <c r="C78" s="1449" t="str">
        <f>A79&amp;"+"&amp;A80</f>
        <v>(N.1)+(N.2)</v>
      </c>
    </row>
    <row r="79" spans="1:3">
      <c r="A79" s="1427" t="s">
        <v>1335</v>
      </c>
      <c r="B79" s="806" t="s">
        <v>1336</v>
      </c>
      <c r="C79" s="7" t="s">
        <v>1337</v>
      </c>
    </row>
    <row r="80" spans="1:3">
      <c r="A80" s="1427" t="s">
        <v>1338</v>
      </c>
      <c r="B80" s="806" t="s">
        <v>1339</v>
      </c>
      <c r="C80" s="7" t="s">
        <v>1340</v>
      </c>
    </row>
    <row r="81" spans="1:3">
      <c r="A81" s="1426" t="s">
        <v>1341</v>
      </c>
      <c r="B81" s="63" t="s">
        <v>1342</v>
      </c>
      <c r="C81" s="1449" t="str">
        <f>A82&amp;"+"&amp;A83&amp;"+"&amp;A84</f>
        <v>(Ñ.1)+(Ñ.2)+(Ñ.3)</v>
      </c>
    </row>
    <row r="82" spans="1:3">
      <c r="A82" s="1427" t="s">
        <v>1343</v>
      </c>
      <c r="B82" s="1413" t="s">
        <v>1344</v>
      </c>
      <c r="C82" s="806">
        <v>2804</v>
      </c>
    </row>
    <row r="83" spans="1:3" ht="12.75" customHeight="1">
      <c r="A83" s="1427" t="s">
        <v>1345</v>
      </c>
      <c r="B83" s="1413" t="s">
        <v>1346</v>
      </c>
      <c r="C83" s="806">
        <v>2805</v>
      </c>
    </row>
    <row r="84" spans="1:3">
      <c r="A84" s="1427" t="s">
        <v>1347</v>
      </c>
      <c r="B84" s="806" t="s">
        <v>1348</v>
      </c>
      <c r="C84" s="7" t="s">
        <v>1349</v>
      </c>
    </row>
    <row r="85" spans="1:3">
      <c r="A85" s="1426" t="s">
        <v>1350</v>
      </c>
      <c r="B85" s="63" t="s">
        <v>1351</v>
      </c>
      <c r="C85" s="7" t="s">
        <v>1352</v>
      </c>
    </row>
    <row r="86" spans="1:3">
      <c r="A86" s="1426" t="s">
        <v>1353</v>
      </c>
      <c r="B86" s="63" t="s">
        <v>1354</v>
      </c>
      <c r="C86" s="1423" t="str">
        <f>A87&amp;"+"&amp;A88&amp;"+"&amp;A89&amp;"+"&amp;A90&amp;"+"&amp;A91&amp;"+"&amp;A92</f>
        <v>(P.1)+(P.2)+(P.3)+(P.4)+(P.5)+(P.6)</v>
      </c>
    </row>
    <row r="87" spans="1:3">
      <c r="A87" s="1427" t="s">
        <v>1355</v>
      </c>
      <c r="B87" s="806" t="s">
        <v>1356</v>
      </c>
      <c r="C87" s="7" t="s">
        <v>1357</v>
      </c>
    </row>
    <row r="88" spans="1:3">
      <c r="A88" s="1427" t="s">
        <v>1358</v>
      </c>
      <c r="B88" s="806" t="s">
        <v>1359</v>
      </c>
      <c r="C88" s="806">
        <v>2308</v>
      </c>
    </row>
    <row r="89" spans="1:3">
      <c r="A89" s="1427" t="s">
        <v>1360</v>
      </c>
      <c r="B89" s="806" t="s">
        <v>546</v>
      </c>
      <c r="C89" s="806">
        <v>2208</v>
      </c>
    </row>
    <row r="90" spans="1:3">
      <c r="A90" s="1427" t="s">
        <v>1361</v>
      </c>
      <c r="B90" s="806" t="s">
        <v>1362</v>
      </c>
      <c r="C90" s="7" t="s">
        <v>1363</v>
      </c>
    </row>
    <row r="91" spans="1:3">
      <c r="A91" s="1427" t="s">
        <v>1364</v>
      </c>
      <c r="B91" s="806" t="s">
        <v>1365</v>
      </c>
      <c r="C91" s="7" t="s">
        <v>1366</v>
      </c>
    </row>
    <row r="92" spans="1:3">
      <c r="A92" s="1427" t="s">
        <v>1367</v>
      </c>
      <c r="B92" s="806" t="s">
        <v>1368</v>
      </c>
      <c r="C92" s="806">
        <v>2508</v>
      </c>
    </row>
    <row r="93" spans="1:3" ht="72">
      <c r="A93" s="1444" t="s">
        <v>1369</v>
      </c>
      <c r="B93" s="1445" t="s">
        <v>588</v>
      </c>
      <c r="C93" s="1434" t="s">
        <v>1370</v>
      </c>
    </row>
    <row r="94" spans="1:3" ht="43.2">
      <c r="A94" s="1444"/>
      <c r="B94" s="1445"/>
      <c r="C94" s="1434" t="s">
        <v>1371</v>
      </c>
    </row>
    <row r="95" spans="1:3" ht="8.4" customHeight="1">
      <c r="A95" s="1426"/>
      <c r="B95" s="63"/>
      <c r="C95" s="1434"/>
    </row>
    <row r="96" spans="1:3">
      <c r="A96" s="1426" t="s">
        <v>1372</v>
      </c>
      <c r="B96" s="63" t="s">
        <v>590</v>
      </c>
      <c r="C96" s="1449" t="str">
        <f>A97&amp;"+"&amp;A98</f>
        <v>(R.1)+(R.2)</v>
      </c>
    </row>
    <row r="97" spans="1:3">
      <c r="A97" s="1427" t="s">
        <v>1373</v>
      </c>
      <c r="B97" s="1428" t="s">
        <v>1374</v>
      </c>
      <c r="C97" s="806">
        <v>2701</v>
      </c>
    </row>
    <row r="98" spans="1:3">
      <c r="A98" s="1427" t="s">
        <v>1375</v>
      </c>
      <c r="B98" s="1428" t="s">
        <v>1376</v>
      </c>
      <c r="C98" s="1450" t="s">
        <v>1377</v>
      </c>
    </row>
    <row r="99" spans="1:3">
      <c r="A99" s="1426" t="s">
        <v>1378</v>
      </c>
      <c r="B99" s="63" t="s">
        <v>1379</v>
      </c>
      <c r="C99" s="7" t="s">
        <v>1380</v>
      </c>
    </row>
    <row r="100" spans="1:3" ht="6.6" customHeight="1">
      <c r="A100" s="1426"/>
      <c r="B100" s="63"/>
      <c r="C100" s="7"/>
    </row>
    <row r="101" spans="1:3">
      <c r="A101" s="1426" t="s">
        <v>1381</v>
      </c>
      <c r="B101" s="63" t="s">
        <v>594</v>
      </c>
      <c r="C101" s="8" t="str">
        <f>A61&amp;"+"&amp;A73&amp;"+"&amp;A77&amp;"+"&amp;A78&amp;"+"&amp;A81&amp;"+"&amp;A85&amp;"+"&amp;A86&amp;"+"&amp;A93&amp;"+"&amp;A96&amp;"+"&amp;A99</f>
        <v>(K)+(L)+(M)+(N)+(Ñ)+(O)+(P)+(Q)+(R)+(S)</v>
      </c>
    </row>
    <row r="102" spans="1:3" ht="6" customHeight="1">
      <c r="A102" s="1426"/>
      <c r="B102" s="63"/>
      <c r="C102" s="8"/>
    </row>
    <row r="103" spans="1:3">
      <c r="A103" s="1426" t="s">
        <v>1382</v>
      </c>
      <c r="B103" s="63" t="s">
        <v>595</v>
      </c>
      <c r="C103" s="1423" t="str">
        <f>A104&amp;"+"&amp;A105&amp;"+"&amp;A106&amp;"+"&amp;A107&amp;"+"&amp;A108&amp;"+"&amp;A109</f>
        <v>(U.1)+(U.2)+(U.3)+(U.4)+(U.5)+(U.6)</v>
      </c>
    </row>
    <row r="104" spans="1:3">
      <c r="A104" s="1427" t="s">
        <v>1383</v>
      </c>
      <c r="B104" s="1428" t="s">
        <v>1384</v>
      </c>
      <c r="C104" s="7" t="s">
        <v>1385</v>
      </c>
    </row>
    <row r="105" spans="1:3">
      <c r="A105" s="1427" t="s">
        <v>1386</v>
      </c>
      <c r="B105" s="1428" t="s">
        <v>1387</v>
      </c>
      <c r="C105" s="1450" t="s">
        <v>1388</v>
      </c>
    </row>
    <row r="106" spans="1:3">
      <c r="A106" s="1427" t="s">
        <v>1389</v>
      </c>
      <c r="B106" s="1428" t="s">
        <v>1390</v>
      </c>
      <c r="C106" s="7" t="s">
        <v>1391</v>
      </c>
    </row>
    <row r="107" spans="1:3">
      <c r="A107" s="1427" t="s">
        <v>1392</v>
      </c>
      <c r="B107" s="1428" t="s">
        <v>1393</v>
      </c>
      <c r="C107" s="7" t="s">
        <v>1394</v>
      </c>
    </row>
    <row r="108" spans="1:3">
      <c r="A108" s="1427" t="s">
        <v>1395</v>
      </c>
      <c r="B108" s="1428" t="s">
        <v>1396</v>
      </c>
      <c r="C108" s="7" t="s">
        <v>1397</v>
      </c>
    </row>
    <row r="109" spans="1:3">
      <c r="A109" s="1427" t="s">
        <v>1398</v>
      </c>
      <c r="B109" s="1428" t="s">
        <v>1399</v>
      </c>
      <c r="C109" s="7" t="s">
        <v>1400</v>
      </c>
    </row>
    <row r="110" spans="1:3">
      <c r="A110" s="1426" t="s">
        <v>1401</v>
      </c>
      <c r="B110" s="63" t="s">
        <v>602</v>
      </c>
      <c r="C110" s="8" t="str">
        <f>A101&amp;"+"&amp;A103</f>
        <v>(T)+(U)</v>
      </c>
    </row>
    <row r="111" spans="1:3" ht="9.6" customHeight="1">
      <c r="A111" s="1426"/>
      <c r="B111" s="63"/>
      <c r="C111" s="8"/>
    </row>
    <row r="112" spans="1:3">
      <c r="A112" s="1426" t="s">
        <v>1402</v>
      </c>
      <c r="B112" s="63" t="s">
        <v>1403</v>
      </c>
      <c r="C112" s="1449" t="str">
        <f>A113&amp;"+"&amp;A114&amp;"+"&amp;A115&amp;"+"&amp;A116</f>
        <v>(W.1)+(W.2)+(W.3)+(W.4)</v>
      </c>
    </row>
    <row r="113" spans="1:4">
      <c r="A113" s="1427" t="s">
        <v>1404</v>
      </c>
      <c r="B113" s="1428" t="s">
        <v>1374</v>
      </c>
      <c r="C113" s="7" t="s">
        <v>1405</v>
      </c>
    </row>
    <row r="114" spans="1:4">
      <c r="A114" s="1427" t="s">
        <v>1406</v>
      </c>
      <c r="B114" s="1428" t="s">
        <v>1407</v>
      </c>
      <c r="C114" s="806">
        <v>7205</v>
      </c>
    </row>
    <row r="115" spans="1:4">
      <c r="A115" s="1427" t="s">
        <v>1408</v>
      </c>
      <c r="B115" s="1428" t="s">
        <v>1409</v>
      </c>
      <c r="C115" s="806">
        <v>7206</v>
      </c>
    </row>
    <row r="116" spans="1:4">
      <c r="A116" s="1427" t="s">
        <v>1410</v>
      </c>
      <c r="B116" s="1428" t="s">
        <v>1411</v>
      </c>
      <c r="C116" s="1450" t="s">
        <v>1412</v>
      </c>
    </row>
    <row r="117" spans="1:4">
      <c r="B117" s="1428"/>
      <c r="C117" s="1450"/>
    </row>
    <row r="119" spans="1:4">
      <c r="A119" s="1422"/>
      <c r="B119" s="1422"/>
      <c r="C119" s="1422"/>
      <c r="D119" s="1422"/>
    </row>
    <row r="120" spans="1:4" ht="13.8">
      <c r="A120" s="1449"/>
      <c r="B120" s="1452" t="s">
        <v>1413</v>
      </c>
      <c r="C120" s="1452"/>
      <c r="D120" s="1453"/>
    </row>
    <row r="121" spans="1:4" ht="13.8" thickBot="1">
      <c r="A121" s="1424"/>
      <c r="B121" s="1424"/>
      <c r="C121" s="1424"/>
      <c r="D121" s="1424"/>
    </row>
    <row r="122" spans="1:4" ht="13.8">
      <c r="B122" s="1454"/>
      <c r="C122" s="1455"/>
      <c r="D122" s="1456"/>
    </row>
    <row r="123" spans="1:4">
      <c r="A123" s="1426" t="s">
        <v>1218</v>
      </c>
      <c r="B123" s="63" t="s">
        <v>1414</v>
      </c>
      <c r="C123" s="809" t="s">
        <v>1415</v>
      </c>
    </row>
    <row r="124" spans="1:4">
      <c r="A124" s="1427" t="s">
        <v>1219</v>
      </c>
      <c r="B124" s="1428" t="s">
        <v>545</v>
      </c>
      <c r="C124" s="806">
        <v>5101</v>
      </c>
    </row>
    <row r="125" spans="1:4">
      <c r="A125" s="1427" t="s">
        <v>1221</v>
      </c>
      <c r="B125" s="1428" t="s">
        <v>733</v>
      </c>
      <c r="C125" s="806">
        <v>5102</v>
      </c>
    </row>
    <row r="126" spans="1:4">
      <c r="A126" s="1427" t="s">
        <v>1224</v>
      </c>
      <c r="B126" s="1428" t="s">
        <v>734</v>
      </c>
      <c r="C126" s="806">
        <v>5103</v>
      </c>
    </row>
    <row r="127" spans="1:4" ht="14.4">
      <c r="A127" s="1427" t="s">
        <v>1226</v>
      </c>
      <c r="B127" s="1428" t="s">
        <v>1416</v>
      </c>
      <c r="C127" s="806" t="s">
        <v>1417</v>
      </c>
    </row>
    <row r="128" spans="1:4" ht="14.4">
      <c r="A128" s="1427" t="s">
        <v>1418</v>
      </c>
      <c r="B128" s="1428" t="s">
        <v>1419</v>
      </c>
      <c r="C128" s="806" t="s">
        <v>1420</v>
      </c>
    </row>
    <row r="129" spans="1:3">
      <c r="A129" s="1427" t="s">
        <v>1421</v>
      </c>
      <c r="B129" s="1428" t="s">
        <v>1422</v>
      </c>
      <c r="C129" s="806" t="s">
        <v>1423</v>
      </c>
    </row>
    <row r="130" spans="1:3" ht="14.4">
      <c r="A130" s="1427" t="s">
        <v>1424</v>
      </c>
      <c r="B130" s="1428" t="s">
        <v>1425</v>
      </c>
      <c r="C130" s="806" t="s">
        <v>1426</v>
      </c>
    </row>
    <row r="131" spans="1:3" ht="14.4">
      <c r="A131" s="1427" t="s">
        <v>1427</v>
      </c>
      <c r="B131" s="1428" t="s">
        <v>1428</v>
      </c>
      <c r="C131" s="806" t="s">
        <v>1429</v>
      </c>
    </row>
    <row r="132" spans="1:3">
      <c r="A132" s="1427" t="s">
        <v>1430</v>
      </c>
      <c r="B132" s="1428" t="s">
        <v>731</v>
      </c>
      <c r="C132" s="806" t="s">
        <v>1431</v>
      </c>
    </row>
    <row r="133" spans="1:3" ht="9" customHeight="1">
      <c r="A133" s="1457"/>
      <c r="B133" s="1458"/>
      <c r="C133" s="806"/>
    </row>
    <row r="134" spans="1:3">
      <c r="A134" s="1426" t="s">
        <v>1228</v>
      </c>
      <c r="B134" s="63" t="s">
        <v>1432</v>
      </c>
      <c r="C134" s="809" t="s">
        <v>1433</v>
      </c>
    </row>
    <row r="135" spans="1:3">
      <c r="A135" s="1427" t="s">
        <v>1434</v>
      </c>
      <c r="B135" s="1428" t="s">
        <v>808</v>
      </c>
      <c r="C135" s="806">
        <v>4101</v>
      </c>
    </row>
    <row r="136" spans="1:3">
      <c r="A136" s="1427" t="s">
        <v>1435</v>
      </c>
      <c r="B136" s="1428" t="s">
        <v>733</v>
      </c>
      <c r="C136" s="806">
        <v>4102</v>
      </c>
    </row>
    <row r="137" spans="1:3">
      <c r="A137" s="1427" t="s">
        <v>1436</v>
      </c>
      <c r="B137" s="1428" t="s">
        <v>1437</v>
      </c>
      <c r="C137" s="806">
        <v>4103</v>
      </c>
    </row>
    <row r="138" spans="1:3">
      <c r="A138" s="1427" t="s">
        <v>1438</v>
      </c>
      <c r="B138" s="1428" t="s">
        <v>693</v>
      </c>
      <c r="C138" s="806" t="s">
        <v>1439</v>
      </c>
    </row>
    <row r="139" spans="1:3">
      <c r="A139" s="1427" t="s">
        <v>1440</v>
      </c>
      <c r="B139" s="1428" t="s">
        <v>810</v>
      </c>
      <c r="C139" s="806" t="s">
        <v>1441</v>
      </c>
    </row>
    <row r="140" spans="1:3">
      <c r="A140" s="1427" t="s">
        <v>1442</v>
      </c>
      <c r="B140" s="1428" t="s">
        <v>811</v>
      </c>
      <c r="C140" s="806" t="s">
        <v>1443</v>
      </c>
    </row>
    <row r="141" spans="1:3" ht="14.4">
      <c r="A141" s="1427" t="s">
        <v>1444</v>
      </c>
      <c r="B141" s="1428" t="s">
        <v>1445</v>
      </c>
      <c r="C141" s="806" t="s">
        <v>1446</v>
      </c>
    </row>
    <row r="142" spans="1:3" ht="14.4">
      <c r="A142" s="1427" t="s">
        <v>1447</v>
      </c>
      <c r="B142" s="1428" t="s">
        <v>1448</v>
      </c>
      <c r="C142" s="806" t="s">
        <v>1449</v>
      </c>
    </row>
    <row r="143" spans="1:3">
      <c r="A143" s="1427" t="s">
        <v>1450</v>
      </c>
      <c r="B143" s="1428" t="s">
        <v>1451</v>
      </c>
      <c r="C143" s="806">
        <v>4109.05</v>
      </c>
    </row>
    <row r="144" spans="1:3" ht="14.4">
      <c r="A144" s="1437" t="s">
        <v>1452</v>
      </c>
      <c r="B144" s="1428" t="s">
        <v>1453</v>
      </c>
      <c r="C144" s="806" t="s">
        <v>1454</v>
      </c>
    </row>
    <row r="145" spans="1:3" ht="14.4">
      <c r="A145" s="1437" t="s">
        <v>1455</v>
      </c>
      <c r="B145" s="1428" t="s">
        <v>1456</v>
      </c>
      <c r="C145" s="806" t="s">
        <v>1457</v>
      </c>
    </row>
    <row r="146" spans="1:3" ht="14.4">
      <c r="A146" s="1437" t="s">
        <v>1458</v>
      </c>
      <c r="B146" s="1428" t="s">
        <v>731</v>
      </c>
      <c r="C146" s="806" t="s">
        <v>1459</v>
      </c>
    </row>
    <row r="147" spans="1:3" ht="9" customHeight="1">
      <c r="A147" s="1457"/>
      <c r="B147" s="1454"/>
      <c r="C147" s="806"/>
    </row>
    <row r="148" spans="1:3">
      <c r="A148" s="1459" t="s">
        <v>1229</v>
      </c>
      <c r="B148" s="63" t="s">
        <v>633</v>
      </c>
      <c r="C148" s="809" t="s">
        <v>1460</v>
      </c>
    </row>
    <row r="149" spans="1:3">
      <c r="A149" s="1426" t="s">
        <v>1244</v>
      </c>
      <c r="B149" s="1428" t="s">
        <v>1461</v>
      </c>
      <c r="C149" s="806" t="s">
        <v>1462</v>
      </c>
    </row>
    <row r="150" spans="1:3" ht="9" customHeight="1">
      <c r="A150" s="1427"/>
      <c r="B150" s="1428"/>
      <c r="C150" s="806"/>
    </row>
    <row r="151" spans="1:3">
      <c r="A151" s="1459" t="s">
        <v>1281</v>
      </c>
      <c r="B151" s="63" t="s">
        <v>635</v>
      </c>
      <c r="C151" s="809" t="s">
        <v>1463</v>
      </c>
    </row>
    <row r="152" spans="1:3" ht="9" customHeight="1">
      <c r="A152" s="1460"/>
      <c r="B152" s="63"/>
      <c r="C152" s="806"/>
    </row>
    <row r="153" spans="1:3">
      <c r="A153" s="1426" t="s">
        <v>1283</v>
      </c>
      <c r="B153" s="63" t="s">
        <v>636</v>
      </c>
      <c r="C153" s="809" t="s">
        <v>1464</v>
      </c>
    </row>
    <row r="154" spans="1:3">
      <c r="A154" s="1427" t="s">
        <v>1285</v>
      </c>
      <c r="B154" s="1428" t="s">
        <v>1465</v>
      </c>
      <c r="C154" s="806">
        <v>5105</v>
      </c>
    </row>
    <row r="155" spans="1:3">
      <c r="A155" s="1427" t="s">
        <v>1286</v>
      </c>
      <c r="B155" s="1428" t="s">
        <v>1374</v>
      </c>
      <c r="C155" s="806">
        <v>5201</v>
      </c>
    </row>
    <row r="156" spans="1:3">
      <c r="A156" s="1427" t="s">
        <v>1287</v>
      </c>
      <c r="B156" s="1428" t="s">
        <v>1466</v>
      </c>
      <c r="C156" s="806" t="s">
        <v>1467</v>
      </c>
    </row>
    <row r="157" spans="1:3">
      <c r="A157" s="1427" t="s">
        <v>1288</v>
      </c>
      <c r="B157" s="1428" t="s">
        <v>1468</v>
      </c>
      <c r="C157" s="806" t="s">
        <v>1469</v>
      </c>
    </row>
    <row r="158" spans="1:3" ht="9" customHeight="1">
      <c r="A158" s="1427"/>
      <c r="B158" s="1428"/>
      <c r="C158" s="806"/>
    </row>
    <row r="159" spans="1:3">
      <c r="A159" s="1426" t="s">
        <v>1291</v>
      </c>
      <c r="B159" s="63" t="s">
        <v>641</v>
      </c>
      <c r="C159" s="809" t="s">
        <v>1470</v>
      </c>
    </row>
    <row r="160" spans="1:3">
      <c r="A160" s="1427" t="s">
        <v>1471</v>
      </c>
      <c r="B160" s="1428" t="s">
        <v>1472</v>
      </c>
      <c r="C160" s="806">
        <v>4105</v>
      </c>
    </row>
    <row r="161" spans="1:3">
      <c r="A161" s="1427" t="s">
        <v>1473</v>
      </c>
      <c r="B161" s="1428" t="s">
        <v>1474</v>
      </c>
      <c r="C161" s="806" t="s">
        <v>1475</v>
      </c>
    </row>
    <row r="162" spans="1:3">
      <c r="A162" s="1427" t="s">
        <v>1476</v>
      </c>
      <c r="B162" s="1428" t="s">
        <v>1466</v>
      </c>
      <c r="C162" s="806" t="s">
        <v>1477</v>
      </c>
    </row>
    <row r="163" spans="1:3">
      <c r="A163" s="1427" t="s">
        <v>1478</v>
      </c>
      <c r="B163" s="1428" t="s">
        <v>1479</v>
      </c>
      <c r="C163" s="806" t="s">
        <v>1480</v>
      </c>
    </row>
    <row r="164" spans="1:3" ht="9" customHeight="1">
      <c r="A164" s="1427"/>
      <c r="B164" s="1428"/>
      <c r="C164" s="806"/>
    </row>
    <row r="165" spans="1:3">
      <c r="A165" s="1426" t="s">
        <v>1295</v>
      </c>
      <c r="B165" s="63" t="s">
        <v>1481</v>
      </c>
      <c r="C165" s="806" t="s">
        <v>1482</v>
      </c>
    </row>
    <row r="166" spans="1:3" ht="9" customHeight="1">
      <c r="A166" s="1426"/>
      <c r="B166" s="63"/>
      <c r="C166" s="806"/>
    </row>
    <row r="167" spans="1:3">
      <c r="A167" s="1426" t="s">
        <v>1299</v>
      </c>
      <c r="B167" s="63" t="s">
        <v>645</v>
      </c>
      <c r="C167" s="809" t="s">
        <v>1483</v>
      </c>
    </row>
    <row r="168" spans="1:3" ht="9" customHeight="1">
      <c r="A168" s="1426"/>
      <c r="B168" s="63"/>
      <c r="C168" s="806"/>
    </row>
    <row r="169" spans="1:3">
      <c r="A169" s="1426" t="s">
        <v>1302</v>
      </c>
      <c r="B169" s="63" t="s">
        <v>1484</v>
      </c>
      <c r="C169" s="809" t="s">
        <v>1485</v>
      </c>
    </row>
    <row r="170" spans="1:3">
      <c r="A170" s="1427" t="s">
        <v>1303</v>
      </c>
      <c r="B170" s="1428" t="s">
        <v>1486</v>
      </c>
      <c r="C170" s="806">
        <v>4501</v>
      </c>
    </row>
    <row r="171" spans="1:3">
      <c r="A171" s="1427" t="s">
        <v>1305</v>
      </c>
      <c r="B171" s="1428" t="s">
        <v>1487</v>
      </c>
      <c r="C171" s="806">
        <v>4502</v>
      </c>
    </row>
    <row r="172" spans="1:3">
      <c r="A172" s="1427" t="s">
        <v>1306</v>
      </c>
      <c r="B172" s="1428" t="s">
        <v>1488</v>
      </c>
      <c r="C172" s="806">
        <v>4503</v>
      </c>
    </row>
    <row r="173" spans="1:3">
      <c r="A173" s="1427" t="s">
        <v>1307</v>
      </c>
      <c r="B173" s="1428" t="s">
        <v>1489</v>
      </c>
      <c r="C173" s="806">
        <v>4504</v>
      </c>
    </row>
    <row r="174" spans="1:3" ht="9" customHeight="1">
      <c r="A174" s="1427"/>
      <c r="B174" s="1428"/>
      <c r="C174" s="806"/>
    </row>
    <row r="175" spans="1:3">
      <c r="A175" s="1426" t="s">
        <v>1326</v>
      </c>
      <c r="B175" s="63" t="s">
        <v>651</v>
      </c>
      <c r="C175" s="809" t="s">
        <v>1490</v>
      </c>
    </row>
    <row r="176" spans="1:3" ht="9" customHeight="1">
      <c r="A176" s="1426"/>
      <c r="B176" s="63"/>
      <c r="C176" s="806"/>
    </row>
    <row r="177" spans="1:3">
      <c r="A177" s="1426" t="s">
        <v>1331</v>
      </c>
      <c r="B177" s="63" t="s">
        <v>1491</v>
      </c>
      <c r="C177" s="809" t="s">
        <v>1492</v>
      </c>
    </row>
    <row r="178" spans="1:3">
      <c r="A178" s="1427" t="s">
        <v>1493</v>
      </c>
      <c r="B178" s="1428" t="s">
        <v>1494</v>
      </c>
      <c r="C178" s="806" t="s">
        <v>1495</v>
      </c>
    </row>
    <row r="179" spans="1:3">
      <c r="A179" s="1427" t="s">
        <v>1496</v>
      </c>
      <c r="B179" s="1428" t="s">
        <v>1497</v>
      </c>
      <c r="C179" s="806" t="s">
        <v>1498</v>
      </c>
    </row>
    <row r="180" spans="1:3">
      <c r="A180" s="1427" t="s">
        <v>1499</v>
      </c>
      <c r="B180" s="1428" t="s">
        <v>1500</v>
      </c>
      <c r="C180" s="806" t="s">
        <v>1501</v>
      </c>
    </row>
    <row r="181" spans="1:3">
      <c r="A181" s="1427" t="s">
        <v>1502</v>
      </c>
      <c r="B181" s="1428" t="s">
        <v>1503</v>
      </c>
      <c r="C181" s="806" t="s">
        <v>1504</v>
      </c>
    </row>
    <row r="182" spans="1:3">
      <c r="A182" s="1427" t="s">
        <v>1505</v>
      </c>
      <c r="B182" s="1428" t="s">
        <v>1376</v>
      </c>
      <c r="C182" s="806" t="s">
        <v>1506</v>
      </c>
    </row>
    <row r="183" spans="1:3">
      <c r="A183" s="1427" t="s">
        <v>1507</v>
      </c>
      <c r="B183" s="1428" t="s">
        <v>1508</v>
      </c>
      <c r="C183" s="806" t="s">
        <v>1509</v>
      </c>
    </row>
    <row r="184" spans="1:3">
      <c r="A184" s="1427" t="s">
        <v>1510</v>
      </c>
      <c r="B184" s="1428" t="s">
        <v>1511</v>
      </c>
      <c r="C184" s="806" t="s">
        <v>1512</v>
      </c>
    </row>
    <row r="185" spans="1:3" ht="9" customHeight="1">
      <c r="A185" s="1427"/>
      <c r="B185" s="1428"/>
      <c r="C185" s="806"/>
    </row>
    <row r="186" spans="1:3">
      <c r="A186" s="1426" t="s">
        <v>1333</v>
      </c>
      <c r="B186" s="63" t="s">
        <v>1513</v>
      </c>
      <c r="C186" s="809" t="s">
        <v>1514</v>
      </c>
    </row>
    <row r="187" spans="1:3" ht="9" customHeight="1">
      <c r="A187" s="1426"/>
      <c r="B187" s="63"/>
      <c r="C187" s="806"/>
    </row>
    <row r="188" spans="1:3">
      <c r="A188" s="1426" t="s">
        <v>1350</v>
      </c>
      <c r="B188" s="63" t="s">
        <v>1515</v>
      </c>
      <c r="C188" s="809" t="s">
        <v>1516</v>
      </c>
    </row>
    <row r="189" spans="1:3" ht="9" customHeight="1">
      <c r="A189" s="1426"/>
      <c r="B189" s="63"/>
      <c r="C189" s="806"/>
    </row>
    <row r="190" spans="1:3">
      <c r="A190" s="1459" t="s">
        <v>1353</v>
      </c>
      <c r="B190" s="63" t="s">
        <v>662</v>
      </c>
      <c r="C190" s="809">
        <v>6801</v>
      </c>
    </row>
    <row r="191" spans="1:3" ht="9" customHeight="1">
      <c r="A191" s="1459"/>
      <c r="B191" s="63"/>
      <c r="C191" s="806"/>
    </row>
    <row r="192" spans="1:3">
      <c r="A192" s="1426" t="s">
        <v>1369</v>
      </c>
      <c r="B192" s="63" t="s">
        <v>663</v>
      </c>
      <c r="C192" s="809" t="s">
        <v>1517</v>
      </c>
    </row>
    <row r="193" spans="1:4" ht="13.8">
      <c r="A193" s="1457"/>
      <c r="B193" s="1454"/>
      <c r="C193" s="1454"/>
      <c r="D193" s="1454"/>
    </row>
    <row r="194" spans="1:4" ht="13.8">
      <c r="A194" s="1457" t="s">
        <v>1518</v>
      </c>
      <c r="B194" s="1454"/>
      <c r="C194" s="1454"/>
      <c r="D194" s="1454"/>
    </row>
    <row r="195" spans="1:4" ht="13.8">
      <c r="A195" s="1457"/>
      <c r="B195" s="1454" t="s">
        <v>1519</v>
      </c>
      <c r="C195" s="1454"/>
      <c r="D195" s="1454"/>
    </row>
    <row r="196" spans="1:4" ht="13.8">
      <c r="A196" s="1457"/>
      <c r="B196" s="1454" t="s">
        <v>1520</v>
      </c>
      <c r="D196" s="1454"/>
    </row>
    <row r="197" spans="1:4" ht="13.8">
      <c r="B197" s="1454" t="s">
        <v>1521</v>
      </c>
      <c r="D197" s="1454"/>
    </row>
    <row r="198" spans="1:4" ht="13.8">
      <c r="B198" s="1454" t="s">
        <v>1522</v>
      </c>
      <c r="C198" s="1461"/>
    </row>
    <row r="199" spans="1:4" ht="13.8">
      <c r="B199" s="1462"/>
      <c r="C199" s="1461"/>
    </row>
  </sheetData>
  <mergeCells count="6">
    <mergeCell ref="B4:C7"/>
    <mergeCell ref="A54:A55"/>
    <mergeCell ref="B54:B55"/>
    <mergeCell ref="A93:A94"/>
    <mergeCell ref="B93:B94"/>
    <mergeCell ref="B120:C120"/>
  </mergeCells>
  <hyperlinks>
    <hyperlink ref="A1" location="Índice!A1" display="Volver al Índice" xr:uid="{96F21E4D-7F5D-456D-A830-528037A490F4}"/>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15735-B6D0-4598-ACA5-93A9D8F9BA35}">
  <sheetPr>
    <pageSetUpPr autoPageBreaks="0"/>
  </sheetPr>
  <dimension ref="A1:CJ145"/>
  <sheetViews>
    <sheetView showGridLines="0" zoomScaleNormal="100" zoomScaleSheetLayoutView="100" workbookViewId="0"/>
  </sheetViews>
  <sheetFormatPr baseColWidth="10" defaultColWidth="11.44140625" defaultRowHeight="13.2"/>
  <cols>
    <col min="1" max="1" width="52.5546875" style="554" customWidth="1"/>
    <col min="2" max="2" width="12.5546875" style="554" bestFit="1" customWidth="1"/>
    <col min="3" max="3" width="12.5546875" style="554" customWidth="1"/>
    <col min="4" max="4" width="12.44140625" style="554" bestFit="1" customWidth="1"/>
    <col min="5" max="5" width="2.5546875" style="554" customWidth="1"/>
    <col min="6" max="8" width="10.5546875" style="554" customWidth="1"/>
    <col min="9" max="9" width="2.5546875" style="554" customWidth="1"/>
    <col min="10" max="10" width="12.44140625" style="554" customWidth="1"/>
    <col min="11" max="12" width="12.44140625" style="554" bestFit="1" customWidth="1"/>
    <col min="13" max="13" width="52.5546875" style="556" customWidth="1"/>
    <col min="14" max="15" width="10.5546875" style="556" customWidth="1"/>
    <col min="16" max="16" width="11.5546875" style="556" bestFit="1" customWidth="1"/>
    <col min="17" max="17" width="2.5546875" style="556" customWidth="1"/>
    <col min="18" max="19" width="10.5546875" style="556" customWidth="1"/>
    <col min="20" max="20" width="11.5546875" style="556" bestFit="1" customWidth="1"/>
    <col min="21" max="21" width="2.5546875" style="556" customWidth="1"/>
    <col min="22" max="24" width="11.5546875" style="556" bestFit="1" customWidth="1"/>
    <col min="25" max="25" width="52.5546875" style="556" customWidth="1"/>
    <col min="26" max="28" width="11.5546875" style="556" customWidth="1"/>
    <col min="29" max="29" width="2.5546875" style="556" customWidth="1"/>
    <col min="30" max="32" width="11.5546875" style="556" customWidth="1"/>
    <col min="33" max="33" width="2.5546875" style="556" customWidth="1"/>
    <col min="34" max="34" width="11.5546875" style="556" bestFit="1" customWidth="1"/>
    <col min="35" max="36" width="11.5546875" style="556" customWidth="1"/>
    <col min="37" max="37" width="52.5546875" style="556" customWidth="1"/>
    <col min="38" max="39" width="11.5546875" style="556" bestFit="1" customWidth="1"/>
    <col min="40" max="40" width="12.44140625" style="556" bestFit="1" customWidth="1"/>
    <col min="41" max="41" width="2.5546875" style="556" customWidth="1"/>
    <col min="42" max="44" width="11.5546875" style="556" customWidth="1"/>
    <col min="45" max="45" width="2.5546875" style="556" customWidth="1"/>
    <col min="46" max="46" width="11.5546875" style="556" bestFit="1" customWidth="1"/>
    <col min="47" max="48" width="12.44140625" style="556" bestFit="1" customWidth="1"/>
    <col min="49" max="49" width="49.44140625" style="556" customWidth="1"/>
    <col min="50" max="52" width="12.44140625" style="556" bestFit="1" customWidth="1"/>
    <col min="53" max="53" width="0.5546875" style="556" customWidth="1"/>
    <col min="54" max="56" width="12.44140625" style="556" bestFit="1" customWidth="1"/>
    <col min="57" max="57" width="0.5546875" style="556" customWidth="1"/>
    <col min="58" max="60" width="12.44140625" style="556" bestFit="1" customWidth="1"/>
    <col min="61" max="61" width="50.5546875" style="556" customWidth="1"/>
    <col min="62" max="64" width="12.44140625" style="556" bestFit="1" customWidth="1"/>
    <col min="65" max="65" width="0.5546875" style="556" customWidth="1"/>
    <col min="66" max="68" width="12.44140625" style="556" bestFit="1" customWidth="1"/>
    <col min="69" max="69" width="0.5546875" style="556" customWidth="1"/>
    <col min="70" max="72" width="13.5546875" style="556" customWidth="1"/>
    <col min="73" max="73" width="50.5546875" style="556" customWidth="1"/>
    <col min="74" max="76" width="12.5546875" style="556" customWidth="1"/>
    <col min="77" max="77" width="0.5546875" style="556" customWidth="1"/>
    <col min="78" max="80" width="12.44140625" style="556" bestFit="1" customWidth="1"/>
    <col min="81" max="81" width="14.5546875" style="558" bestFit="1" customWidth="1"/>
    <col min="82" max="16384" width="11.44140625" style="558"/>
  </cols>
  <sheetData>
    <row r="1" spans="1:88" s="431" customFormat="1" ht="16.350000000000001" customHeight="1">
      <c r="A1" s="1408" t="s">
        <v>1213</v>
      </c>
      <c r="B1" s="428"/>
      <c r="C1" s="428"/>
      <c r="D1" s="428"/>
      <c r="E1" s="428"/>
      <c r="F1" s="428"/>
      <c r="G1" s="428"/>
      <c r="H1" s="428"/>
      <c r="I1" s="428"/>
      <c r="J1" s="428"/>
      <c r="K1" s="428"/>
      <c r="L1" s="428"/>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30"/>
      <c r="BJ1" s="430"/>
      <c r="BK1" s="430"/>
      <c r="BL1" s="430"/>
      <c r="BM1" s="430"/>
      <c r="BN1" s="430"/>
      <c r="BO1" s="430"/>
      <c r="BP1" s="430"/>
      <c r="BQ1" s="430"/>
      <c r="BR1" s="430"/>
      <c r="BS1" s="430"/>
      <c r="BT1" s="430"/>
      <c r="BV1" s="430"/>
      <c r="BW1" s="430"/>
      <c r="BX1" s="430"/>
      <c r="BY1" s="430"/>
    </row>
    <row r="2" spans="1:88" s="435" customFormat="1" ht="27" customHeight="1">
      <c r="A2" s="432" t="s">
        <v>493</v>
      </c>
      <c r="B2" s="432"/>
      <c r="C2" s="432"/>
      <c r="D2" s="432"/>
      <c r="E2" s="432"/>
      <c r="F2" s="432"/>
      <c r="G2" s="432"/>
      <c r="H2" s="432"/>
      <c r="I2" s="432"/>
      <c r="J2" s="432"/>
      <c r="K2" s="432"/>
      <c r="L2" s="432"/>
      <c r="M2" s="432" t="s">
        <v>493</v>
      </c>
      <c r="N2" s="432"/>
      <c r="O2" s="432"/>
      <c r="P2" s="432"/>
      <c r="Q2" s="432"/>
      <c r="R2" s="432"/>
      <c r="S2" s="432"/>
      <c r="T2" s="432"/>
      <c r="U2" s="432"/>
      <c r="V2" s="432"/>
      <c r="W2" s="432"/>
      <c r="X2" s="432"/>
      <c r="Y2" s="432" t="s">
        <v>493</v>
      </c>
      <c r="Z2" s="432"/>
      <c r="AA2" s="432"/>
      <c r="AB2" s="432"/>
      <c r="AC2" s="432"/>
      <c r="AD2" s="432"/>
      <c r="AE2" s="432"/>
      <c r="AF2" s="432"/>
      <c r="AG2" s="432"/>
      <c r="AH2" s="432"/>
      <c r="AI2" s="432"/>
      <c r="AJ2" s="432"/>
      <c r="AK2" s="432" t="s">
        <v>493</v>
      </c>
      <c r="AL2" s="432"/>
      <c r="AM2" s="432"/>
      <c r="AN2" s="432"/>
      <c r="AO2" s="432"/>
      <c r="AP2" s="432"/>
      <c r="AQ2" s="432"/>
      <c r="AR2" s="432"/>
      <c r="AS2" s="432"/>
      <c r="AT2" s="432"/>
      <c r="AU2" s="432"/>
      <c r="AV2" s="432"/>
      <c r="AW2" s="432" t="s">
        <v>493</v>
      </c>
      <c r="AX2" s="432"/>
      <c r="AY2" s="432"/>
      <c r="AZ2" s="432"/>
      <c r="BA2" s="432"/>
      <c r="BB2" s="432"/>
      <c r="BC2" s="432"/>
      <c r="BD2" s="432"/>
      <c r="BE2" s="432"/>
      <c r="BF2" s="432"/>
      <c r="BG2" s="432"/>
      <c r="BH2" s="432"/>
      <c r="BI2" s="432" t="s">
        <v>493</v>
      </c>
      <c r="BJ2" s="432"/>
      <c r="BK2" s="432"/>
      <c r="BL2" s="432"/>
      <c r="BM2" s="432"/>
      <c r="BN2" s="432"/>
      <c r="BO2" s="432"/>
      <c r="BP2" s="432"/>
      <c r="BQ2" s="432"/>
      <c r="BR2" s="432"/>
      <c r="BS2" s="432"/>
      <c r="BT2" s="432"/>
      <c r="BU2" s="433" t="s">
        <v>493</v>
      </c>
      <c r="BV2" s="433"/>
      <c r="BW2" s="433"/>
      <c r="BX2" s="433"/>
      <c r="BY2" s="433"/>
      <c r="BZ2" s="433"/>
      <c r="CA2" s="433"/>
      <c r="CB2" s="433"/>
      <c r="CC2" s="434"/>
      <c r="CD2" s="434"/>
      <c r="CE2" s="434"/>
      <c r="CF2" s="434"/>
      <c r="CG2" s="434"/>
      <c r="CH2" s="434"/>
      <c r="CI2" s="434"/>
      <c r="CJ2" s="434"/>
    </row>
    <row r="3" spans="1:88" s="439" customFormat="1" ht="18" customHeight="1">
      <c r="A3" s="436">
        <v>45351</v>
      </c>
      <c r="B3" s="436"/>
      <c r="C3" s="436"/>
      <c r="D3" s="436"/>
      <c r="E3" s="436"/>
      <c r="F3" s="436"/>
      <c r="G3" s="436"/>
      <c r="H3" s="436"/>
      <c r="I3" s="436"/>
      <c r="J3" s="436"/>
      <c r="K3" s="436"/>
      <c r="L3" s="436"/>
      <c r="M3" s="436">
        <v>45351</v>
      </c>
      <c r="N3" s="436"/>
      <c r="O3" s="436"/>
      <c r="P3" s="436"/>
      <c r="Q3" s="436"/>
      <c r="R3" s="436"/>
      <c r="S3" s="436"/>
      <c r="T3" s="436"/>
      <c r="U3" s="436"/>
      <c r="V3" s="436"/>
      <c r="W3" s="436"/>
      <c r="X3" s="436"/>
      <c r="Y3" s="436">
        <v>45351</v>
      </c>
      <c r="Z3" s="436"/>
      <c r="AA3" s="436"/>
      <c r="AB3" s="436"/>
      <c r="AC3" s="436"/>
      <c r="AD3" s="436"/>
      <c r="AE3" s="436"/>
      <c r="AF3" s="436"/>
      <c r="AG3" s="436"/>
      <c r="AH3" s="436"/>
      <c r="AI3" s="436"/>
      <c r="AJ3" s="436"/>
      <c r="AK3" s="436">
        <v>45351</v>
      </c>
      <c r="AL3" s="436"/>
      <c r="AM3" s="436"/>
      <c r="AN3" s="436"/>
      <c r="AO3" s="436"/>
      <c r="AP3" s="436"/>
      <c r="AQ3" s="436"/>
      <c r="AR3" s="436"/>
      <c r="AS3" s="436"/>
      <c r="AT3" s="436"/>
      <c r="AU3" s="436"/>
      <c r="AV3" s="436"/>
      <c r="AW3" s="436">
        <v>45351</v>
      </c>
      <c r="AX3" s="436"/>
      <c r="AY3" s="436"/>
      <c r="AZ3" s="436"/>
      <c r="BA3" s="436"/>
      <c r="BB3" s="436"/>
      <c r="BC3" s="436"/>
      <c r="BD3" s="436"/>
      <c r="BE3" s="436"/>
      <c r="BF3" s="436"/>
      <c r="BG3" s="436"/>
      <c r="BH3" s="436"/>
      <c r="BI3" s="436">
        <v>45351</v>
      </c>
      <c r="BJ3" s="436"/>
      <c r="BK3" s="436"/>
      <c r="BL3" s="436"/>
      <c r="BM3" s="436"/>
      <c r="BN3" s="436"/>
      <c r="BO3" s="436"/>
      <c r="BP3" s="436"/>
      <c r="BQ3" s="436"/>
      <c r="BR3" s="436"/>
      <c r="BS3" s="436"/>
      <c r="BT3" s="436"/>
      <c r="BU3" s="437">
        <v>45351</v>
      </c>
      <c r="BV3" s="437"/>
      <c r="BW3" s="437"/>
      <c r="BX3" s="437"/>
      <c r="BY3" s="437"/>
      <c r="BZ3" s="437"/>
      <c r="CA3" s="437"/>
      <c r="CB3" s="437"/>
      <c r="CC3" s="438"/>
      <c r="CD3" s="438"/>
      <c r="CE3" s="438"/>
      <c r="CF3" s="438"/>
      <c r="CG3" s="438"/>
      <c r="CH3" s="438"/>
      <c r="CI3" s="438"/>
      <c r="CJ3" s="438"/>
    </row>
    <row r="4" spans="1:88" s="443" customFormat="1" ht="18" customHeight="1">
      <c r="A4" s="440" t="s">
        <v>494</v>
      </c>
      <c r="B4" s="441"/>
      <c r="C4" s="441"/>
      <c r="D4" s="441"/>
      <c r="E4" s="441"/>
      <c r="F4" s="441"/>
      <c r="G4" s="441"/>
      <c r="H4" s="441"/>
      <c r="I4" s="441"/>
      <c r="J4" s="441"/>
      <c r="K4" s="441"/>
      <c r="L4" s="441"/>
      <c r="M4" s="440" t="s">
        <v>494</v>
      </c>
      <c r="N4" s="441"/>
      <c r="O4" s="441"/>
      <c r="P4" s="441"/>
      <c r="Q4" s="441"/>
      <c r="R4" s="441"/>
      <c r="S4" s="441"/>
      <c r="T4" s="441"/>
      <c r="U4" s="441"/>
      <c r="V4" s="441"/>
      <c r="W4" s="441"/>
      <c r="X4" s="441"/>
      <c r="Y4" s="440" t="s">
        <v>494</v>
      </c>
      <c r="Z4" s="441"/>
      <c r="AA4" s="441"/>
      <c r="AB4" s="441"/>
      <c r="AC4" s="441"/>
      <c r="AD4" s="441"/>
      <c r="AE4" s="441"/>
      <c r="AF4" s="441"/>
      <c r="AG4" s="441"/>
      <c r="AH4" s="441"/>
      <c r="AI4" s="441"/>
      <c r="AJ4" s="441"/>
      <c r="AK4" s="440" t="s">
        <v>494</v>
      </c>
      <c r="AL4" s="441"/>
      <c r="AM4" s="441"/>
      <c r="AN4" s="441"/>
      <c r="AO4" s="441"/>
      <c r="AP4" s="441"/>
      <c r="AQ4" s="441"/>
      <c r="AR4" s="441"/>
      <c r="AS4" s="441"/>
      <c r="AT4" s="441"/>
      <c r="AU4" s="441"/>
      <c r="AV4" s="441"/>
      <c r="AW4" s="440" t="s">
        <v>494</v>
      </c>
      <c r="AX4" s="441"/>
      <c r="AY4" s="441"/>
      <c r="AZ4" s="441"/>
      <c r="BA4" s="441"/>
      <c r="BB4" s="441"/>
      <c r="BC4" s="441"/>
      <c r="BD4" s="441"/>
      <c r="BE4" s="441"/>
      <c r="BF4" s="441"/>
      <c r="BG4" s="441"/>
      <c r="BH4" s="441"/>
      <c r="BI4" s="440" t="s">
        <v>494</v>
      </c>
      <c r="BJ4" s="440"/>
      <c r="BK4" s="440"/>
      <c r="BL4" s="440"/>
      <c r="BM4" s="440"/>
      <c r="BN4" s="440"/>
      <c r="BO4" s="440"/>
      <c r="BP4" s="440"/>
      <c r="BQ4" s="440"/>
      <c r="BR4" s="440"/>
      <c r="BS4" s="440"/>
      <c r="BT4" s="440"/>
      <c r="BU4" s="440" t="s">
        <v>495</v>
      </c>
      <c r="BV4" s="440"/>
      <c r="BW4" s="440"/>
      <c r="BX4" s="440"/>
      <c r="BY4" s="440"/>
      <c r="BZ4" s="440"/>
      <c r="CA4" s="440"/>
      <c r="CB4" s="440"/>
      <c r="CC4" s="442"/>
      <c r="CD4" s="442"/>
      <c r="CE4" s="442"/>
      <c r="CF4" s="442"/>
      <c r="CG4" s="442"/>
      <c r="CH4" s="442"/>
      <c r="CI4" s="442"/>
      <c r="CJ4" s="442"/>
    </row>
    <row r="5" spans="1:88" s="431" customFormat="1" ht="4.3499999999999996" customHeight="1" thickBot="1">
      <c r="A5" s="444"/>
      <c r="B5" s="445"/>
      <c r="C5" s="446"/>
      <c r="D5" s="446"/>
      <c r="E5" s="446"/>
      <c r="F5" s="446"/>
      <c r="G5" s="446"/>
      <c r="H5" s="447"/>
      <c r="I5" s="447"/>
      <c r="J5" s="446"/>
      <c r="K5" s="446"/>
      <c r="L5" s="447"/>
      <c r="M5" s="448"/>
      <c r="N5" s="449"/>
      <c r="O5" s="449"/>
      <c r="P5" s="450"/>
      <c r="Q5" s="450"/>
      <c r="R5" s="449"/>
      <c r="S5" s="449"/>
      <c r="T5" s="449"/>
      <c r="U5" s="449"/>
      <c r="V5" s="449"/>
      <c r="W5" s="449"/>
      <c r="X5" s="449"/>
      <c r="Y5" s="448"/>
      <c r="Z5" s="449"/>
      <c r="AA5" s="449"/>
      <c r="AB5" s="449"/>
      <c r="AC5" s="449"/>
      <c r="AD5" s="449"/>
      <c r="AE5" s="449"/>
      <c r="AF5" s="449"/>
      <c r="AG5" s="449"/>
      <c r="AH5" s="449"/>
      <c r="AI5" s="449"/>
      <c r="AJ5" s="449"/>
      <c r="AK5" s="448"/>
      <c r="AL5" s="451"/>
      <c r="AM5" s="449"/>
      <c r="AN5" s="449"/>
      <c r="AO5" s="449"/>
      <c r="AP5" s="449"/>
      <c r="AQ5" s="449"/>
      <c r="AR5" s="449"/>
      <c r="AS5" s="449"/>
      <c r="AT5" s="449"/>
      <c r="AU5" s="449"/>
      <c r="AV5" s="450"/>
      <c r="AW5" s="448"/>
      <c r="AX5" s="448"/>
      <c r="AY5" s="448"/>
      <c r="AZ5" s="448"/>
      <c r="BA5" s="448"/>
      <c r="BB5" s="451"/>
      <c r="BC5" s="449"/>
      <c r="BD5" s="449"/>
      <c r="BE5" s="449"/>
      <c r="BF5" s="449"/>
      <c r="BG5" s="449"/>
      <c r="BH5" s="450"/>
      <c r="BI5" s="448"/>
      <c r="BJ5" s="449"/>
      <c r="BK5" s="449"/>
      <c r="BL5" s="450"/>
      <c r="BM5" s="450"/>
      <c r="BN5" s="449"/>
      <c r="BO5" s="449"/>
      <c r="BP5" s="450"/>
      <c r="BQ5" s="450"/>
      <c r="BR5" s="448"/>
      <c r="BS5" s="448"/>
      <c r="BT5" s="448"/>
      <c r="BU5" s="448"/>
      <c r="BV5" s="448"/>
      <c r="BW5" s="448"/>
      <c r="BX5" s="448"/>
      <c r="BY5" s="448"/>
      <c r="BZ5" s="448"/>
      <c r="CA5" s="448"/>
      <c r="CB5" s="448"/>
    </row>
    <row r="6" spans="1:88" s="460" customFormat="1" ht="27" customHeight="1" thickTop="1">
      <c r="A6" s="452" t="s">
        <v>496</v>
      </c>
      <c r="B6" s="453" t="s">
        <v>497</v>
      </c>
      <c r="C6" s="453"/>
      <c r="D6" s="453"/>
      <c r="E6" s="454"/>
      <c r="F6" s="453" t="s">
        <v>30</v>
      </c>
      <c r="G6" s="453"/>
      <c r="H6" s="453"/>
      <c r="I6" s="454"/>
      <c r="J6" s="453" t="s">
        <v>498</v>
      </c>
      <c r="K6" s="453"/>
      <c r="L6" s="453"/>
      <c r="M6" s="452" t="s">
        <v>496</v>
      </c>
      <c r="N6" s="455" t="s">
        <v>499</v>
      </c>
      <c r="O6" s="455"/>
      <c r="P6" s="455"/>
      <c r="Q6" s="456"/>
      <c r="R6" s="455" t="s">
        <v>500</v>
      </c>
      <c r="S6" s="455"/>
      <c r="T6" s="455"/>
      <c r="U6" s="456"/>
      <c r="V6" s="455" t="s">
        <v>114</v>
      </c>
      <c r="W6" s="455"/>
      <c r="X6" s="455"/>
      <c r="Y6" s="452" t="s">
        <v>496</v>
      </c>
      <c r="Z6" s="455" t="s">
        <v>35</v>
      </c>
      <c r="AA6" s="455"/>
      <c r="AB6" s="455"/>
      <c r="AC6" s="456"/>
      <c r="AD6" s="455" t="s">
        <v>501</v>
      </c>
      <c r="AE6" s="455"/>
      <c r="AF6" s="455"/>
      <c r="AG6" s="456"/>
      <c r="AH6" s="455" t="s">
        <v>37</v>
      </c>
      <c r="AI6" s="455"/>
      <c r="AJ6" s="455"/>
      <c r="AK6" s="452" t="s">
        <v>496</v>
      </c>
      <c r="AL6" s="455" t="s">
        <v>502</v>
      </c>
      <c r="AM6" s="455"/>
      <c r="AN6" s="455"/>
      <c r="AO6" s="456"/>
      <c r="AP6" s="455" t="s">
        <v>503</v>
      </c>
      <c r="AQ6" s="455"/>
      <c r="AR6" s="455"/>
      <c r="AS6" s="456"/>
      <c r="AT6" s="455" t="s">
        <v>504</v>
      </c>
      <c r="AU6" s="455"/>
      <c r="AV6" s="455"/>
      <c r="AW6" s="452" t="s">
        <v>496</v>
      </c>
      <c r="AX6" s="455" t="s">
        <v>505</v>
      </c>
      <c r="AY6" s="455"/>
      <c r="AZ6" s="455"/>
      <c r="BA6" s="457"/>
      <c r="BB6" s="458" t="s">
        <v>42</v>
      </c>
      <c r="BC6" s="458"/>
      <c r="BD6" s="458"/>
      <c r="BE6" s="456"/>
      <c r="BF6" s="455" t="s">
        <v>506</v>
      </c>
      <c r="BG6" s="455"/>
      <c r="BH6" s="455"/>
      <c r="BI6" s="457" t="s">
        <v>496</v>
      </c>
      <c r="BJ6" s="455" t="s">
        <v>44</v>
      </c>
      <c r="BK6" s="455"/>
      <c r="BL6" s="455"/>
      <c r="BM6" s="459"/>
      <c r="BN6" s="455" t="s">
        <v>45</v>
      </c>
      <c r="BO6" s="455"/>
      <c r="BP6" s="455"/>
      <c r="BQ6" s="459"/>
      <c r="BR6" s="455" t="s">
        <v>507</v>
      </c>
      <c r="BS6" s="455"/>
      <c r="BT6" s="455"/>
      <c r="BU6" s="457" t="s">
        <v>496</v>
      </c>
      <c r="BV6" s="455" t="s">
        <v>508</v>
      </c>
      <c r="BW6" s="455"/>
      <c r="BX6" s="455"/>
      <c r="BY6" s="459"/>
      <c r="BZ6" s="455" t="s">
        <v>509</v>
      </c>
      <c r="CA6" s="455"/>
      <c r="CB6" s="455"/>
    </row>
    <row r="7" spans="1:88" s="460" customFormat="1" ht="13.5" customHeight="1">
      <c r="A7" s="461"/>
      <c r="B7" s="462" t="s">
        <v>510</v>
      </c>
      <c r="C7" s="463" t="s">
        <v>511</v>
      </c>
      <c r="D7" s="463" t="s">
        <v>512</v>
      </c>
      <c r="E7" s="462"/>
      <c r="F7" s="462" t="s">
        <v>510</v>
      </c>
      <c r="G7" s="463" t="s">
        <v>511</v>
      </c>
      <c r="H7" s="462" t="s">
        <v>512</v>
      </c>
      <c r="I7" s="462"/>
      <c r="J7" s="463" t="s">
        <v>510</v>
      </c>
      <c r="K7" s="463" t="s">
        <v>511</v>
      </c>
      <c r="L7" s="463" t="s">
        <v>512</v>
      </c>
      <c r="M7" s="461"/>
      <c r="N7" s="464" t="s">
        <v>510</v>
      </c>
      <c r="O7" s="465" t="s">
        <v>511</v>
      </c>
      <c r="P7" s="464" t="s">
        <v>512</v>
      </c>
      <c r="Q7" s="464"/>
      <c r="R7" s="464" t="s">
        <v>510</v>
      </c>
      <c r="S7" s="465" t="s">
        <v>511</v>
      </c>
      <c r="T7" s="464" t="s">
        <v>512</v>
      </c>
      <c r="U7" s="464"/>
      <c r="V7" s="464" t="s">
        <v>510</v>
      </c>
      <c r="W7" s="465" t="s">
        <v>511</v>
      </c>
      <c r="X7" s="465" t="s">
        <v>512</v>
      </c>
      <c r="Y7" s="461"/>
      <c r="Z7" s="464" t="s">
        <v>510</v>
      </c>
      <c r="AA7" s="465" t="s">
        <v>511</v>
      </c>
      <c r="AB7" s="464" t="s">
        <v>512</v>
      </c>
      <c r="AC7" s="464"/>
      <c r="AD7" s="465" t="s">
        <v>510</v>
      </c>
      <c r="AE7" s="465" t="s">
        <v>511</v>
      </c>
      <c r="AF7" s="465" t="s">
        <v>512</v>
      </c>
      <c r="AG7" s="464"/>
      <c r="AH7" s="464" t="s">
        <v>510</v>
      </c>
      <c r="AI7" s="465" t="s">
        <v>511</v>
      </c>
      <c r="AJ7" s="465" t="s">
        <v>512</v>
      </c>
      <c r="AK7" s="461"/>
      <c r="AL7" s="465" t="s">
        <v>510</v>
      </c>
      <c r="AM7" s="465" t="s">
        <v>511</v>
      </c>
      <c r="AN7" s="465" t="s">
        <v>512</v>
      </c>
      <c r="AO7" s="464"/>
      <c r="AP7" s="464" t="s">
        <v>510</v>
      </c>
      <c r="AQ7" s="465" t="s">
        <v>511</v>
      </c>
      <c r="AR7" s="464" t="s">
        <v>512</v>
      </c>
      <c r="AS7" s="464"/>
      <c r="AT7" s="464" t="s">
        <v>510</v>
      </c>
      <c r="AU7" s="465" t="s">
        <v>511</v>
      </c>
      <c r="AV7" s="465" t="s">
        <v>512</v>
      </c>
      <c r="AW7" s="461"/>
      <c r="AX7" s="464" t="s">
        <v>510</v>
      </c>
      <c r="AY7" s="465" t="s">
        <v>511</v>
      </c>
      <c r="AZ7" s="464" t="s">
        <v>512</v>
      </c>
      <c r="BA7" s="466"/>
      <c r="BB7" s="464" t="s">
        <v>510</v>
      </c>
      <c r="BC7" s="465" t="s">
        <v>511</v>
      </c>
      <c r="BD7" s="464" t="s">
        <v>512</v>
      </c>
      <c r="BE7" s="464"/>
      <c r="BF7" s="464" t="s">
        <v>510</v>
      </c>
      <c r="BG7" s="465" t="s">
        <v>511</v>
      </c>
      <c r="BH7" s="464" t="s">
        <v>512</v>
      </c>
      <c r="BI7" s="466"/>
      <c r="BJ7" s="464" t="s">
        <v>510</v>
      </c>
      <c r="BK7" s="465" t="s">
        <v>511</v>
      </c>
      <c r="BL7" s="464" t="s">
        <v>512</v>
      </c>
      <c r="BM7" s="464"/>
      <c r="BN7" s="464" t="s">
        <v>510</v>
      </c>
      <c r="BO7" s="465" t="s">
        <v>511</v>
      </c>
      <c r="BP7" s="464" t="s">
        <v>512</v>
      </c>
      <c r="BQ7" s="464"/>
      <c r="BR7" s="464" t="s">
        <v>510</v>
      </c>
      <c r="BS7" s="465" t="s">
        <v>511</v>
      </c>
      <c r="BT7" s="465" t="s">
        <v>512</v>
      </c>
      <c r="BU7" s="466"/>
      <c r="BV7" s="464" t="s">
        <v>510</v>
      </c>
      <c r="BW7" s="465" t="s">
        <v>511</v>
      </c>
      <c r="BX7" s="465" t="s">
        <v>512</v>
      </c>
      <c r="BY7" s="464"/>
      <c r="BZ7" s="464" t="s">
        <v>510</v>
      </c>
      <c r="CA7" s="465" t="s">
        <v>511</v>
      </c>
      <c r="CB7" s="464" t="s">
        <v>512</v>
      </c>
    </row>
    <row r="8" spans="1:88" s="431" customFormat="1" ht="4.3499999999999996" customHeight="1">
      <c r="A8" s="467"/>
      <c r="B8" s="468"/>
      <c r="C8" s="468"/>
      <c r="D8" s="468"/>
      <c r="E8" s="468"/>
      <c r="F8" s="468"/>
      <c r="G8" s="468"/>
      <c r="H8" s="468"/>
      <c r="I8" s="468"/>
      <c r="J8" s="468"/>
      <c r="K8" s="468"/>
      <c r="L8" s="468"/>
      <c r="M8" s="469"/>
      <c r="N8" s="468"/>
      <c r="O8" s="468"/>
      <c r="P8" s="468"/>
      <c r="Q8" s="468"/>
      <c r="R8" s="468"/>
      <c r="S8" s="468"/>
      <c r="T8" s="468"/>
      <c r="U8" s="468"/>
      <c r="V8" s="468"/>
      <c r="W8" s="468"/>
      <c r="X8" s="468"/>
      <c r="Y8" s="469"/>
      <c r="Z8" s="468"/>
      <c r="AA8" s="468"/>
      <c r="AB8" s="468"/>
      <c r="AC8" s="468"/>
      <c r="AD8" s="468"/>
      <c r="AE8" s="468"/>
      <c r="AF8" s="468"/>
      <c r="AG8" s="468"/>
      <c r="AH8" s="468"/>
      <c r="AI8" s="468"/>
      <c r="AJ8" s="468"/>
      <c r="AK8" s="469"/>
      <c r="AL8" s="468"/>
      <c r="AM8" s="468"/>
      <c r="AN8" s="468"/>
      <c r="AO8" s="468"/>
      <c r="AP8" s="468"/>
      <c r="AQ8" s="468"/>
      <c r="AR8" s="468"/>
      <c r="AS8" s="468"/>
      <c r="AT8" s="468"/>
      <c r="AU8" s="468"/>
      <c r="AV8" s="468"/>
      <c r="AW8" s="469"/>
      <c r="AX8" s="469"/>
      <c r="AY8" s="469"/>
      <c r="AZ8" s="469"/>
      <c r="BA8" s="469"/>
      <c r="BB8" s="468"/>
      <c r="BC8" s="468"/>
      <c r="BD8" s="468"/>
      <c r="BE8" s="468"/>
      <c r="BF8" s="468"/>
      <c r="BG8" s="468"/>
      <c r="BH8" s="468"/>
      <c r="BI8" s="469"/>
      <c r="BJ8" s="468"/>
      <c r="BK8" s="468"/>
      <c r="BL8" s="468"/>
      <c r="BM8" s="468"/>
      <c r="BN8" s="468"/>
      <c r="BO8" s="468"/>
      <c r="BP8" s="468"/>
      <c r="BQ8" s="468"/>
      <c r="BR8" s="469"/>
      <c r="BS8" s="469"/>
      <c r="BT8" s="469"/>
      <c r="BU8" s="469"/>
      <c r="BV8" s="469"/>
      <c r="BW8" s="469"/>
      <c r="BX8" s="469"/>
      <c r="BY8" s="469"/>
      <c r="BZ8" s="469"/>
      <c r="CA8" s="469"/>
      <c r="CB8" s="469"/>
    </row>
    <row r="9" spans="1:88" s="474" customFormat="1" ht="9" customHeight="1">
      <c r="A9" s="470" t="s">
        <v>513</v>
      </c>
      <c r="B9" s="470">
        <v>4488506.2050000001</v>
      </c>
      <c r="C9" s="470">
        <v>11412586.922</v>
      </c>
      <c r="D9" s="470">
        <v>15901093.127</v>
      </c>
      <c r="E9" s="470"/>
      <c r="F9" s="470">
        <v>240197.90100000001</v>
      </c>
      <c r="G9" s="470">
        <v>169873.54</v>
      </c>
      <c r="H9" s="470">
        <v>410071.44199999998</v>
      </c>
      <c r="I9" s="470"/>
      <c r="J9" s="470">
        <v>4759864.2630000003</v>
      </c>
      <c r="K9" s="470">
        <v>27677667.061999999</v>
      </c>
      <c r="L9" s="470">
        <v>32437531.326000001</v>
      </c>
      <c r="M9" s="470" t="s">
        <v>513</v>
      </c>
      <c r="N9" s="470">
        <v>244689.21799999999</v>
      </c>
      <c r="O9" s="470">
        <v>956045.77599999995</v>
      </c>
      <c r="P9" s="470">
        <v>1200734.9939999999</v>
      </c>
      <c r="Q9" s="471"/>
      <c r="R9" s="470">
        <v>634951.92599999998</v>
      </c>
      <c r="S9" s="470">
        <v>3400671.9019999998</v>
      </c>
      <c r="T9" s="470">
        <v>4035623.8289999999</v>
      </c>
      <c r="U9" s="471"/>
      <c r="V9" s="470">
        <v>1047645.616</v>
      </c>
      <c r="W9" s="470">
        <v>8221519.0769999996</v>
      </c>
      <c r="X9" s="470">
        <v>9269164.6940000001</v>
      </c>
      <c r="Y9" s="470" t="s">
        <v>513</v>
      </c>
      <c r="Z9" s="470">
        <v>611038.51100000006</v>
      </c>
      <c r="AA9" s="470">
        <v>2016095.1780000001</v>
      </c>
      <c r="AB9" s="470">
        <v>2627133.6889999998</v>
      </c>
      <c r="AC9" s="471"/>
      <c r="AD9" s="470">
        <v>3533253.6889999998</v>
      </c>
      <c r="AE9" s="470">
        <v>7413754.0530000003</v>
      </c>
      <c r="AF9" s="470">
        <v>10947007.743000001</v>
      </c>
      <c r="AG9" s="471"/>
      <c r="AH9" s="470">
        <v>873847.77399999998</v>
      </c>
      <c r="AI9" s="470">
        <v>362941.15899999999</v>
      </c>
      <c r="AJ9" s="470">
        <v>1236788.933</v>
      </c>
      <c r="AK9" s="470" t="s">
        <v>513</v>
      </c>
      <c r="AL9" s="470">
        <v>100550.48299999999</v>
      </c>
      <c r="AM9" s="470">
        <v>598294.20299999998</v>
      </c>
      <c r="AN9" s="470">
        <v>698844.68700000003</v>
      </c>
      <c r="AO9" s="471"/>
      <c r="AP9" s="470">
        <v>140259.614</v>
      </c>
      <c r="AQ9" s="470">
        <v>170364.08900000001</v>
      </c>
      <c r="AR9" s="470">
        <v>310623.70299999998</v>
      </c>
      <c r="AS9" s="471"/>
      <c r="AT9" s="470">
        <v>70725.747000000003</v>
      </c>
      <c r="AU9" s="470">
        <v>1867033.6769999999</v>
      </c>
      <c r="AV9" s="470">
        <v>1937759.425</v>
      </c>
      <c r="AW9" s="470" t="s">
        <v>513</v>
      </c>
      <c r="AX9" s="470">
        <v>237596.302</v>
      </c>
      <c r="AY9" s="470">
        <v>29248.597000000002</v>
      </c>
      <c r="AZ9" s="470">
        <v>266844.90000000002</v>
      </c>
      <c r="BA9" s="471"/>
      <c r="BB9" s="470">
        <v>239422.27900000001</v>
      </c>
      <c r="BC9" s="470">
        <v>73794.156000000003</v>
      </c>
      <c r="BD9" s="470">
        <v>313216.435</v>
      </c>
      <c r="BE9" s="471"/>
      <c r="BF9" s="470">
        <v>413142.98499999999</v>
      </c>
      <c r="BG9" s="470">
        <v>903065.52599999995</v>
      </c>
      <c r="BH9" s="470">
        <v>1316208.5109999999</v>
      </c>
      <c r="BI9" s="470" t="s">
        <v>513</v>
      </c>
      <c r="BJ9" s="470">
        <v>114713.361</v>
      </c>
      <c r="BK9" s="470">
        <v>1387404.784</v>
      </c>
      <c r="BL9" s="470">
        <v>1502118.1459999999</v>
      </c>
      <c r="BM9" s="470"/>
      <c r="BN9" s="470">
        <v>36814.514000000003</v>
      </c>
      <c r="BO9" s="470">
        <v>125456.06200000001</v>
      </c>
      <c r="BP9" s="470">
        <v>162270.57699999999</v>
      </c>
      <c r="BQ9" s="470"/>
      <c r="BR9" s="470">
        <v>17787220.387999997</v>
      </c>
      <c r="BS9" s="470">
        <v>66785815.763000019</v>
      </c>
      <c r="BT9" s="470">
        <v>84573036.161000028</v>
      </c>
      <c r="BU9" s="470" t="s">
        <v>513</v>
      </c>
      <c r="BV9" s="470">
        <v>4759864.2630000003</v>
      </c>
      <c r="BW9" s="470">
        <v>28534691.02</v>
      </c>
      <c r="BX9" s="470">
        <v>33294555.284000002</v>
      </c>
      <c r="BY9" s="470"/>
      <c r="BZ9" s="470">
        <v>17787220.387999997</v>
      </c>
      <c r="CA9" s="470">
        <v>67642839.721000016</v>
      </c>
      <c r="CB9" s="470">
        <v>85430060.119000018</v>
      </c>
      <c r="CC9" s="472"/>
      <c r="CD9" s="473"/>
      <c r="CE9" s="473"/>
      <c r="CF9" s="473"/>
    </row>
    <row r="10" spans="1:88" s="474" customFormat="1" ht="9" customHeight="1">
      <c r="A10" s="475" t="s">
        <v>514</v>
      </c>
      <c r="B10" s="476">
        <v>2066721.5120000001</v>
      </c>
      <c r="C10" s="476">
        <v>929833.87</v>
      </c>
      <c r="D10" s="476">
        <v>2996555.3829999999</v>
      </c>
      <c r="E10" s="476"/>
      <c r="F10" s="476">
        <v>42112.313999999998</v>
      </c>
      <c r="G10" s="476">
        <v>25590.656999999999</v>
      </c>
      <c r="H10" s="476">
        <v>67702.971000000005</v>
      </c>
      <c r="I10" s="476"/>
      <c r="J10" s="476">
        <v>2161239.6009999998</v>
      </c>
      <c r="K10" s="476">
        <v>1608294.561</v>
      </c>
      <c r="L10" s="476">
        <v>3769534.162</v>
      </c>
      <c r="M10" s="475" t="s">
        <v>514</v>
      </c>
      <c r="N10" s="476">
        <v>109414.659</v>
      </c>
      <c r="O10" s="476">
        <v>125728.361</v>
      </c>
      <c r="P10" s="476">
        <v>235143.02</v>
      </c>
      <c r="Q10" s="477"/>
      <c r="R10" s="476">
        <v>193714.91200000001</v>
      </c>
      <c r="S10" s="476">
        <v>117171.49400000001</v>
      </c>
      <c r="T10" s="476">
        <v>310886.40600000002</v>
      </c>
      <c r="U10" s="477"/>
      <c r="V10" s="476">
        <v>715293.04200000002</v>
      </c>
      <c r="W10" s="476">
        <v>635482.78</v>
      </c>
      <c r="X10" s="476">
        <v>1350775.8230000001</v>
      </c>
      <c r="Y10" s="475" t="s">
        <v>514</v>
      </c>
      <c r="Z10" s="476">
        <v>7907.5429999999997</v>
      </c>
      <c r="AA10" s="476">
        <v>14553.013000000001</v>
      </c>
      <c r="AB10" s="476">
        <v>22460.556</v>
      </c>
      <c r="AC10" s="477"/>
      <c r="AD10" s="476">
        <v>1288863.078</v>
      </c>
      <c r="AE10" s="476">
        <v>1097692.7760000001</v>
      </c>
      <c r="AF10" s="476">
        <v>2386555.8539999998</v>
      </c>
      <c r="AG10" s="477"/>
      <c r="AH10" s="476">
        <v>439756.91</v>
      </c>
      <c r="AI10" s="476">
        <v>143417.60399999999</v>
      </c>
      <c r="AJ10" s="476">
        <v>583174.51500000001</v>
      </c>
      <c r="AK10" s="475" t="s">
        <v>514</v>
      </c>
      <c r="AL10" s="476">
        <v>13495.474</v>
      </c>
      <c r="AM10" s="476">
        <v>23572.736000000001</v>
      </c>
      <c r="AN10" s="476">
        <v>37068.21</v>
      </c>
      <c r="AO10" s="477"/>
      <c r="AP10" s="476">
        <v>108597.26300000001</v>
      </c>
      <c r="AQ10" s="476">
        <v>24342.043000000001</v>
      </c>
      <c r="AR10" s="476">
        <v>132939.30600000001</v>
      </c>
      <c r="AS10" s="477"/>
      <c r="AT10" s="476">
        <v>6060.1149999999998</v>
      </c>
      <c r="AU10" s="476">
        <v>12800.986000000001</v>
      </c>
      <c r="AV10" s="476">
        <v>18861.101999999999</v>
      </c>
      <c r="AW10" s="475" t="s">
        <v>514</v>
      </c>
      <c r="AX10" s="476">
        <v>26180.460999999999</v>
      </c>
      <c r="AY10" s="476">
        <v>2565.2779999999998</v>
      </c>
      <c r="AZ10" s="476">
        <v>28745.74</v>
      </c>
      <c r="BA10" s="477"/>
      <c r="BB10" s="476">
        <v>28463.936000000002</v>
      </c>
      <c r="BC10" s="476">
        <v>11824.055</v>
      </c>
      <c r="BD10" s="476">
        <v>40287.991000000002</v>
      </c>
      <c r="BE10" s="477"/>
      <c r="BF10" s="476">
        <v>0</v>
      </c>
      <c r="BG10" s="476">
        <v>0</v>
      </c>
      <c r="BH10" s="476">
        <v>0</v>
      </c>
      <c r="BI10" s="475" t="s">
        <v>514</v>
      </c>
      <c r="BJ10" s="476">
        <v>0</v>
      </c>
      <c r="BK10" s="476">
        <v>0</v>
      </c>
      <c r="BL10" s="476">
        <v>0</v>
      </c>
      <c r="BM10" s="476"/>
      <c r="BN10" s="476">
        <v>0</v>
      </c>
      <c r="BO10" s="476">
        <v>0</v>
      </c>
      <c r="BP10" s="476">
        <v>0</v>
      </c>
      <c r="BQ10" s="476"/>
      <c r="BR10" s="476">
        <v>7207820.8200000003</v>
      </c>
      <c r="BS10" s="476">
        <v>4772870.2139999988</v>
      </c>
      <c r="BT10" s="476">
        <v>11980691.039000003</v>
      </c>
      <c r="BU10" s="475" t="s">
        <v>514</v>
      </c>
      <c r="BV10" s="476">
        <v>2161239.6009999998</v>
      </c>
      <c r="BW10" s="476">
        <v>1608304.4439999999</v>
      </c>
      <c r="BX10" s="476">
        <v>3769544.0449999999</v>
      </c>
      <c r="BY10" s="476"/>
      <c r="BZ10" s="476">
        <v>7207820.8200000003</v>
      </c>
      <c r="CA10" s="476">
        <v>4772880.0969999991</v>
      </c>
      <c r="CB10" s="476">
        <v>11980700.922000002</v>
      </c>
      <c r="CC10" s="472"/>
      <c r="CD10" s="473"/>
      <c r="CE10" s="473"/>
      <c r="CF10" s="473"/>
    </row>
    <row r="11" spans="1:88" s="474" customFormat="1" ht="9" customHeight="1">
      <c r="A11" s="478" t="s">
        <v>515</v>
      </c>
      <c r="B11" s="476">
        <v>2176572.7990000001</v>
      </c>
      <c r="C11" s="476">
        <v>10070107.116</v>
      </c>
      <c r="D11" s="476">
        <v>12246679.914999999</v>
      </c>
      <c r="E11" s="476"/>
      <c r="F11" s="476">
        <v>196916.47700000001</v>
      </c>
      <c r="G11" s="476">
        <v>144177.54</v>
      </c>
      <c r="H11" s="476">
        <v>341094.01699999999</v>
      </c>
      <c r="I11" s="476"/>
      <c r="J11" s="476">
        <v>2551117.1880000001</v>
      </c>
      <c r="K11" s="476">
        <v>25904375.583999999</v>
      </c>
      <c r="L11" s="476">
        <v>28455492.772999998</v>
      </c>
      <c r="M11" s="478" t="s">
        <v>515</v>
      </c>
      <c r="N11" s="476">
        <v>127558.488</v>
      </c>
      <c r="O11" s="476">
        <v>829636.41399999999</v>
      </c>
      <c r="P11" s="476">
        <v>957194.902</v>
      </c>
      <c r="Q11" s="476"/>
      <c r="R11" s="476">
        <v>429212.10399999999</v>
      </c>
      <c r="S11" s="476">
        <v>3280049.148</v>
      </c>
      <c r="T11" s="476">
        <v>3709261.2519999999</v>
      </c>
      <c r="U11" s="476"/>
      <c r="V11" s="476">
        <v>212678.23300000001</v>
      </c>
      <c r="W11" s="476">
        <v>7559529.8689999999</v>
      </c>
      <c r="X11" s="476">
        <v>7772208.1030000001</v>
      </c>
      <c r="Y11" s="478" t="s">
        <v>515</v>
      </c>
      <c r="Z11" s="476">
        <v>601346.03500000003</v>
      </c>
      <c r="AA11" s="476">
        <v>2000699.959</v>
      </c>
      <c r="AB11" s="476">
        <v>2602045.9939999999</v>
      </c>
      <c r="AC11" s="476"/>
      <c r="AD11" s="476">
        <v>2037485.254</v>
      </c>
      <c r="AE11" s="476">
        <v>6272924.4730000002</v>
      </c>
      <c r="AF11" s="476">
        <v>8310409.727</v>
      </c>
      <c r="AG11" s="476"/>
      <c r="AH11" s="476">
        <v>423759.43099999998</v>
      </c>
      <c r="AI11" s="476">
        <v>209617.92000000001</v>
      </c>
      <c r="AJ11" s="476">
        <v>633377.35100000002</v>
      </c>
      <c r="AK11" s="478" t="s">
        <v>515</v>
      </c>
      <c r="AL11" s="476">
        <v>86226.047000000006</v>
      </c>
      <c r="AM11" s="476">
        <v>574708.18099999998</v>
      </c>
      <c r="AN11" s="476">
        <v>660934.228</v>
      </c>
      <c r="AO11" s="476"/>
      <c r="AP11" s="476">
        <v>30959.473000000002</v>
      </c>
      <c r="AQ11" s="476">
        <v>145968.046</v>
      </c>
      <c r="AR11" s="476">
        <v>176927.52</v>
      </c>
      <c r="AS11" s="476"/>
      <c r="AT11" s="476">
        <v>64636.909</v>
      </c>
      <c r="AU11" s="476">
        <v>1854005.99</v>
      </c>
      <c r="AV11" s="476">
        <v>1918642.9</v>
      </c>
      <c r="AW11" s="478" t="s">
        <v>515</v>
      </c>
      <c r="AX11" s="476">
        <v>211326.14</v>
      </c>
      <c r="AY11" s="476">
        <v>26683.319</v>
      </c>
      <c r="AZ11" s="476">
        <v>238009.459</v>
      </c>
      <c r="BA11" s="476"/>
      <c r="BB11" s="476">
        <v>209853.81700000001</v>
      </c>
      <c r="BC11" s="476">
        <v>59698.889000000003</v>
      </c>
      <c r="BD11" s="476">
        <v>269552.70699999999</v>
      </c>
      <c r="BE11" s="476"/>
      <c r="BF11" s="476">
        <v>413141.14600000001</v>
      </c>
      <c r="BG11" s="476">
        <v>903065.52599999995</v>
      </c>
      <c r="BH11" s="476">
        <v>1316206.672</v>
      </c>
      <c r="BI11" s="478" t="s">
        <v>515</v>
      </c>
      <c r="BJ11" s="476">
        <v>114713.361</v>
      </c>
      <c r="BK11" s="476">
        <v>1387404.784</v>
      </c>
      <c r="BL11" s="476">
        <v>1502118.1459999999</v>
      </c>
      <c r="BM11" s="476"/>
      <c r="BN11" s="476">
        <v>36782.760999999999</v>
      </c>
      <c r="BO11" s="476">
        <v>125251.986</v>
      </c>
      <c r="BP11" s="476">
        <v>162034.747</v>
      </c>
      <c r="BQ11" s="476"/>
      <c r="BR11" s="476">
        <v>9924285.6629999988</v>
      </c>
      <c r="BS11" s="476">
        <v>61347904.743999995</v>
      </c>
      <c r="BT11" s="476">
        <v>71272190.413000017</v>
      </c>
      <c r="BU11" s="478" t="s">
        <v>515</v>
      </c>
      <c r="BV11" s="476">
        <v>2551117.1880000001</v>
      </c>
      <c r="BW11" s="476">
        <v>26760444.659000002</v>
      </c>
      <c r="BX11" s="476">
        <v>29311561.848000001</v>
      </c>
      <c r="BY11" s="476"/>
      <c r="BZ11" s="476">
        <v>9924285.6629999988</v>
      </c>
      <c r="CA11" s="476">
        <v>62203973.818999998</v>
      </c>
      <c r="CB11" s="476">
        <v>72128259.48800002</v>
      </c>
      <c r="CC11" s="472"/>
      <c r="CD11" s="473"/>
      <c r="CE11" s="473"/>
      <c r="CF11" s="473"/>
    </row>
    <row r="12" spans="1:88" s="474" customFormat="1" ht="9" customHeight="1">
      <c r="A12" s="478" t="s">
        <v>516</v>
      </c>
      <c r="B12" s="476">
        <v>29304.123</v>
      </c>
      <c r="C12" s="476">
        <v>9938.3109999999997</v>
      </c>
      <c r="D12" s="476">
        <v>39242.434999999998</v>
      </c>
      <c r="E12" s="476"/>
      <c r="F12" s="476">
        <v>1105.501</v>
      </c>
      <c r="G12" s="476">
        <v>105.342</v>
      </c>
      <c r="H12" s="476">
        <v>1210.8430000000001</v>
      </c>
      <c r="I12" s="476"/>
      <c r="J12" s="476">
        <v>46878.987999999998</v>
      </c>
      <c r="K12" s="476">
        <v>21085.620999999999</v>
      </c>
      <c r="L12" s="476">
        <v>67964.61</v>
      </c>
      <c r="M12" s="478" t="s">
        <v>516</v>
      </c>
      <c r="N12" s="476">
        <v>6690.7110000000002</v>
      </c>
      <c r="O12" s="476">
        <v>680.99699999999996</v>
      </c>
      <c r="P12" s="476">
        <v>7371.7079999999996</v>
      </c>
      <c r="Q12" s="476"/>
      <c r="R12" s="476">
        <v>5005.58</v>
      </c>
      <c r="S12" s="476">
        <v>539.52300000000002</v>
      </c>
      <c r="T12" s="476">
        <v>5545.1040000000003</v>
      </c>
      <c r="U12" s="476"/>
      <c r="V12" s="476">
        <v>37202.599000000002</v>
      </c>
      <c r="W12" s="476">
        <v>9011.1350000000002</v>
      </c>
      <c r="X12" s="476">
        <v>46213.733999999997</v>
      </c>
      <c r="Y12" s="478" t="s">
        <v>516</v>
      </c>
      <c r="Z12" s="476">
        <v>624.59</v>
      </c>
      <c r="AA12" s="476">
        <v>842.20500000000004</v>
      </c>
      <c r="AB12" s="476">
        <v>1466.796</v>
      </c>
      <c r="AC12" s="476"/>
      <c r="AD12" s="476">
        <v>9005.7459999999992</v>
      </c>
      <c r="AE12" s="476">
        <v>0</v>
      </c>
      <c r="AF12" s="476">
        <v>9005.7459999999992</v>
      </c>
      <c r="AG12" s="476"/>
      <c r="AH12" s="476">
        <v>153.30699999999999</v>
      </c>
      <c r="AI12" s="476">
        <v>0</v>
      </c>
      <c r="AJ12" s="476">
        <v>153.30699999999999</v>
      </c>
      <c r="AK12" s="478" t="s">
        <v>516</v>
      </c>
      <c r="AL12" s="476">
        <v>828.96100000000001</v>
      </c>
      <c r="AM12" s="476">
        <v>13.286</v>
      </c>
      <c r="AN12" s="476">
        <v>842.24800000000005</v>
      </c>
      <c r="AO12" s="476"/>
      <c r="AP12" s="476">
        <v>304.71800000000002</v>
      </c>
      <c r="AQ12" s="476">
        <v>0</v>
      </c>
      <c r="AR12" s="476">
        <v>304.71800000000002</v>
      </c>
      <c r="AS12" s="476"/>
      <c r="AT12" s="476">
        <v>20.861999999999998</v>
      </c>
      <c r="AU12" s="476">
        <v>226.7</v>
      </c>
      <c r="AV12" s="476">
        <v>247.56299999999999</v>
      </c>
      <c r="AW12" s="478" t="s">
        <v>516</v>
      </c>
      <c r="AX12" s="476">
        <v>0</v>
      </c>
      <c r="AY12" s="476">
        <v>0</v>
      </c>
      <c r="AZ12" s="476">
        <v>0</v>
      </c>
      <c r="BA12" s="476"/>
      <c r="BB12" s="476">
        <v>10</v>
      </c>
      <c r="BC12" s="476">
        <v>0</v>
      </c>
      <c r="BD12" s="476">
        <v>10</v>
      </c>
      <c r="BE12" s="476"/>
      <c r="BF12" s="476">
        <v>0</v>
      </c>
      <c r="BG12" s="476">
        <v>0</v>
      </c>
      <c r="BH12" s="476">
        <v>0</v>
      </c>
      <c r="BI12" s="478" t="s">
        <v>516</v>
      </c>
      <c r="BJ12" s="476">
        <v>0</v>
      </c>
      <c r="BK12" s="476">
        <v>0</v>
      </c>
      <c r="BL12" s="476">
        <v>0</v>
      </c>
      <c r="BM12" s="476"/>
      <c r="BN12" s="476">
        <v>0</v>
      </c>
      <c r="BO12" s="476">
        <v>0</v>
      </c>
      <c r="BP12" s="476">
        <v>0</v>
      </c>
      <c r="BQ12" s="476"/>
      <c r="BR12" s="476">
        <v>137135.68599999999</v>
      </c>
      <c r="BS12" s="476">
        <v>42443.119999999995</v>
      </c>
      <c r="BT12" s="476">
        <v>179578.81200000001</v>
      </c>
      <c r="BU12" s="478" t="s">
        <v>516</v>
      </c>
      <c r="BV12" s="476">
        <v>46878.987999999998</v>
      </c>
      <c r="BW12" s="476">
        <v>21085.620999999999</v>
      </c>
      <c r="BX12" s="476">
        <v>67964.61</v>
      </c>
      <c r="BY12" s="476"/>
      <c r="BZ12" s="476">
        <v>137135.68599999999</v>
      </c>
      <c r="CA12" s="476">
        <v>42443.119999999995</v>
      </c>
      <c r="CB12" s="476">
        <v>179578.81200000001</v>
      </c>
      <c r="CC12" s="472"/>
      <c r="CD12" s="473"/>
      <c r="CE12" s="473"/>
      <c r="CF12" s="473"/>
    </row>
    <row r="13" spans="1:88" s="474" customFormat="1" ht="9" customHeight="1">
      <c r="A13" s="478" t="s">
        <v>517</v>
      </c>
      <c r="B13" s="476">
        <v>215907.769</v>
      </c>
      <c r="C13" s="476">
        <v>402707.62300000002</v>
      </c>
      <c r="D13" s="476">
        <v>618615.39199999999</v>
      </c>
      <c r="E13" s="476"/>
      <c r="F13" s="476">
        <v>63.609000000000002</v>
      </c>
      <c r="G13" s="476">
        <v>0</v>
      </c>
      <c r="H13" s="476">
        <v>63.609000000000002</v>
      </c>
      <c r="I13" s="476"/>
      <c r="J13" s="476">
        <v>628.48400000000004</v>
      </c>
      <c r="K13" s="476">
        <v>143911.29500000001</v>
      </c>
      <c r="L13" s="476">
        <v>144539.78</v>
      </c>
      <c r="M13" s="478" t="s">
        <v>517</v>
      </c>
      <c r="N13" s="476">
        <v>1025.3579999999999</v>
      </c>
      <c r="O13" s="476">
        <v>3.0000000000000001E-3</v>
      </c>
      <c r="P13" s="476">
        <v>1025.3620000000001</v>
      </c>
      <c r="Q13" s="476"/>
      <c r="R13" s="476">
        <v>7019.3289999999997</v>
      </c>
      <c r="S13" s="476">
        <v>2911.7359999999999</v>
      </c>
      <c r="T13" s="476">
        <v>9931.0650000000005</v>
      </c>
      <c r="U13" s="476"/>
      <c r="V13" s="476">
        <v>82471.740999999995</v>
      </c>
      <c r="W13" s="476">
        <v>17495.291000000001</v>
      </c>
      <c r="X13" s="476">
        <v>99967.032999999996</v>
      </c>
      <c r="Y13" s="478" t="s">
        <v>517</v>
      </c>
      <c r="Z13" s="476">
        <v>1160.3409999999999</v>
      </c>
      <c r="AA13" s="476">
        <v>0</v>
      </c>
      <c r="AB13" s="476">
        <v>1160.3409999999999</v>
      </c>
      <c r="AC13" s="476"/>
      <c r="AD13" s="476">
        <v>197899.61</v>
      </c>
      <c r="AE13" s="476">
        <v>43136.803</v>
      </c>
      <c r="AF13" s="476">
        <v>241036.41399999999</v>
      </c>
      <c r="AG13" s="476"/>
      <c r="AH13" s="476">
        <v>10178.124</v>
      </c>
      <c r="AI13" s="476">
        <v>9905.6329999999998</v>
      </c>
      <c r="AJ13" s="476">
        <v>20083.758000000002</v>
      </c>
      <c r="AK13" s="478" t="s">
        <v>517</v>
      </c>
      <c r="AL13" s="476">
        <v>0</v>
      </c>
      <c r="AM13" s="476">
        <v>0</v>
      </c>
      <c r="AN13" s="476">
        <v>0</v>
      </c>
      <c r="AO13" s="476"/>
      <c r="AP13" s="476">
        <v>398.15800000000002</v>
      </c>
      <c r="AQ13" s="476">
        <v>53.999000000000002</v>
      </c>
      <c r="AR13" s="476">
        <v>452.15800000000002</v>
      </c>
      <c r="AS13" s="476"/>
      <c r="AT13" s="476">
        <v>7.86</v>
      </c>
      <c r="AU13" s="476">
        <v>0</v>
      </c>
      <c r="AV13" s="476">
        <v>7.86</v>
      </c>
      <c r="AW13" s="478" t="s">
        <v>517</v>
      </c>
      <c r="AX13" s="476">
        <v>89.7</v>
      </c>
      <c r="AY13" s="476">
        <v>0</v>
      </c>
      <c r="AZ13" s="476">
        <v>89.7</v>
      </c>
      <c r="BA13" s="476"/>
      <c r="BB13" s="476">
        <v>1094.5250000000001</v>
      </c>
      <c r="BC13" s="476">
        <v>2271.2109999999998</v>
      </c>
      <c r="BD13" s="476">
        <v>3365.7359999999999</v>
      </c>
      <c r="BE13" s="476"/>
      <c r="BF13" s="476">
        <v>1.839</v>
      </c>
      <c r="BG13" s="476">
        <v>0</v>
      </c>
      <c r="BH13" s="476">
        <v>1.839</v>
      </c>
      <c r="BI13" s="478" t="s">
        <v>517</v>
      </c>
      <c r="BJ13" s="476">
        <v>0</v>
      </c>
      <c r="BK13" s="476">
        <v>0</v>
      </c>
      <c r="BL13" s="476">
        <v>0</v>
      </c>
      <c r="BM13" s="476"/>
      <c r="BN13" s="476">
        <v>31.753</v>
      </c>
      <c r="BO13" s="476">
        <v>204.07599999999999</v>
      </c>
      <c r="BP13" s="476">
        <v>235.82900000000001</v>
      </c>
      <c r="BQ13" s="476"/>
      <c r="BR13" s="476">
        <v>517978.2</v>
      </c>
      <c r="BS13" s="476">
        <v>622597.67000000004</v>
      </c>
      <c r="BT13" s="476">
        <v>1140575.8759999997</v>
      </c>
      <c r="BU13" s="478" t="s">
        <v>517</v>
      </c>
      <c r="BV13" s="476">
        <v>628.48400000000004</v>
      </c>
      <c r="BW13" s="476">
        <v>144856.29500000001</v>
      </c>
      <c r="BX13" s="476">
        <v>145484.78</v>
      </c>
      <c r="BY13" s="476"/>
      <c r="BZ13" s="476">
        <v>517978.2</v>
      </c>
      <c r="CA13" s="476">
        <v>623542.67000000004</v>
      </c>
      <c r="CB13" s="476">
        <v>1141520.8759999997</v>
      </c>
      <c r="CC13" s="472"/>
      <c r="CD13" s="473"/>
      <c r="CE13" s="473"/>
      <c r="CF13" s="473"/>
    </row>
    <row r="14" spans="1:88" s="480" customFormat="1" ht="4.3499999999999996" customHeight="1">
      <c r="A14" s="478"/>
      <c r="B14" s="476"/>
      <c r="C14" s="476"/>
      <c r="D14" s="476"/>
      <c r="E14" s="476"/>
      <c r="F14" s="476"/>
      <c r="G14" s="476"/>
      <c r="H14" s="476"/>
      <c r="I14" s="476"/>
      <c r="J14" s="476"/>
      <c r="K14" s="476"/>
      <c r="L14" s="476"/>
      <c r="M14" s="478"/>
      <c r="N14" s="476"/>
      <c r="O14" s="476"/>
      <c r="P14" s="476"/>
      <c r="Q14" s="476"/>
      <c r="R14" s="476"/>
      <c r="S14" s="476"/>
      <c r="T14" s="476"/>
      <c r="U14" s="476"/>
      <c r="V14" s="476"/>
      <c r="W14" s="476"/>
      <c r="X14" s="476"/>
      <c r="Y14" s="478"/>
      <c r="Z14" s="476"/>
      <c r="AA14" s="476"/>
      <c r="AB14" s="476"/>
      <c r="AC14" s="476"/>
      <c r="AD14" s="476"/>
      <c r="AE14" s="476"/>
      <c r="AF14" s="476"/>
      <c r="AG14" s="476"/>
      <c r="AH14" s="476"/>
      <c r="AI14" s="476"/>
      <c r="AJ14" s="476"/>
      <c r="AK14" s="478"/>
      <c r="AL14" s="476"/>
      <c r="AM14" s="476"/>
      <c r="AN14" s="476"/>
      <c r="AO14" s="476"/>
      <c r="AP14" s="476"/>
      <c r="AQ14" s="476"/>
      <c r="AR14" s="476"/>
      <c r="AS14" s="476"/>
      <c r="AT14" s="476"/>
      <c r="AU14" s="476"/>
      <c r="AV14" s="476"/>
      <c r="AW14" s="478"/>
      <c r="AX14" s="476"/>
      <c r="AY14" s="476"/>
      <c r="AZ14" s="476"/>
      <c r="BA14" s="476"/>
      <c r="BB14" s="476"/>
      <c r="BC14" s="476"/>
      <c r="BD14" s="476"/>
      <c r="BE14" s="476"/>
      <c r="BF14" s="476"/>
      <c r="BG14" s="476"/>
      <c r="BH14" s="476"/>
      <c r="BI14" s="478"/>
      <c r="BJ14" s="476"/>
      <c r="BK14" s="476"/>
      <c r="BL14" s="476"/>
      <c r="BM14" s="476"/>
      <c r="BN14" s="476"/>
      <c r="BO14" s="476"/>
      <c r="BP14" s="476"/>
      <c r="BQ14" s="476"/>
      <c r="BR14" s="476"/>
      <c r="BS14" s="476"/>
      <c r="BT14" s="476"/>
      <c r="BU14" s="478"/>
      <c r="BV14" s="476"/>
      <c r="BW14" s="476"/>
      <c r="BX14" s="476"/>
      <c r="BY14" s="476"/>
      <c r="BZ14" s="476"/>
      <c r="CA14" s="476"/>
      <c r="CB14" s="476"/>
      <c r="CC14" s="472"/>
      <c r="CD14" s="479"/>
      <c r="CE14" s="479"/>
      <c r="CF14" s="479"/>
    </row>
    <row r="15" spans="1:88" s="474" customFormat="1" ht="9" customHeight="1">
      <c r="A15" s="481" t="s">
        <v>518</v>
      </c>
      <c r="B15" s="482">
        <v>360000</v>
      </c>
      <c r="C15" s="482">
        <v>0</v>
      </c>
      <c r="D15" s="482">
        <v>360000</v>
      </c>
      <c r="E15" s="482"/>
      <c r="F15" s="482">
        <v>0</v>
      </c>
      <c r="G15" s="482">
        <v>0</v>
      </c>
      <c r="H15" s="482">
        <v>0</v>
      </c>
      <c r="I15" s="482"/>
      <c r="J15" s="482">
        <v>170000</v>
      </c>
      <c r="K15" s="482">
        <v>0</v>
      </c>
      <c r="L15" s="482">
        <v>170000</v>
      </c>
      <c r="M15" s="481" t="s">
        <v>518</v>
      </c>
      <c r="N15" s="482">
        <v>0</v>
      </c>
      <c r="O15" s="482">
        <v>0</v>
      </c>
      <c r="P15" s="482">
        <v>0</v>
      </c>
      <c r="Q15" s="482"/>
      <c r="R15" s="482">
        <v>0</v>
      </c>
      <c r="S15" s="482">
        <v>7560</v>
      </c>
      <c r="T15" s="482">
        <v>7560</v>
      </c>
      <c r="U15" s="482"/>
      <c r="V15" s="482">
        <v>75000</v>
      </c>
      <c r="W15" s="482">
        <v>0</v>
      </c>
      <c r="X15" s="482">
        <v>75000</v>
      </c>
      <c r="Y15" s="481" t="s">
        <v>518</v>
      </c>
      <c r="Z15" s="482">
        <v>0</v>
      </c>
      <c r="AA15" s="482">
        <v>0</v>
      </c>
      <c r="AB15" s="482">
        <v>0</v>
      </c>
      <c r="AC15" s="482"/>
      <c r="AD15" s="482">
        <v>35000</v>
      </c>
      <c r="AE15" s="482">
        <v>189000</v>
      </c>
      <c r="AF15" s="482">
        <v>224000</v>
      </c>
      <c r="AG15" s="482"/>
      <c r="AH15" s="482">
        <v>0</v>
      </c>
      <c r="AI15" s="482">
        <v>0</v>
      </c>
      <c r="AJ15" s="482">
        <v>0</v>
      </c>
      <c r="AK15" s="481" t="s">
        <v>518</v>
      </c>
      <c r="AL15" s="482">
        <v>10000</v>
      </c>
      <c r="AM15" s="482">
        <v>132300</v>
      </c>
      <c r="AN15" s="482">
        <v>142300</v>
      </c>
      <c r="AO15" s="482"/>
      <c r="AP15" s="482">
        <v>20000</v>
      </c>
      <c r="AQ15" s="482">
        <v>0</v>
      </c>
      <c r="AR15" s="482">
        <v>20000</v>
      </c>
      <c r="AS15" s="482"/>
      <c r="AT15" s="482">
        <v>360800</v>
      </c>
      <c r="AU15" s="482">
        <v>143640</v>
      </c>
      <c r="AV15" s="482">
        <v>504440</v>
      </c>
      <c r="AW15" s="481" t="s">
        <v>518</v>
      </c>
      <c r="AX15" s="482">
        <v>20000</v>
      </c>
      <c r="AY15" s="482">
        <v>0</v>
      </c>
      <c r="AZ15" s="482">
        <v>20000</v>
      </c>
      <c r="BA15" s="482"/>
      <c r="BB15" s="482">
        <v>0</v>
      </c>
      <c r="BC15" s="482">
        <v>0</v>
      </c>
      <c r="BD15" s="482">
        <v>0</v>
      </c>
      <c r="BE15" s="482"/>
      <c r="BF15" s="482">
        <v>0</v>
      </c>
      <c r="BG15" s="482">
        <v>0</v>
      </c>
      <c r="BH15" s="482">
        <v>0</v>
      </c>
      <c r="BI15" s="481" t="s">
        <v>518</v>
      </c>
      <c r="BJ15" s="482">
        <v>0</v>
      </c>
      <c r="BK15" s="482">
        <v>147420</v>
      </c>
      <c r="BL15" s="482">
        <v>147420</v>
      </c>
      <c r="BM15" s="482"/>
      <c r="BN15" s="482">
        <v>61000</v>
      </c>
      <c r="BO15" s="482">
        <v>113400</v>
      </c>
      <c r="BP15" s="482">
        <v>174400</v>
      </c>
      <c r="BQ15" s="482"/>
      <c r="BR15" s="482">
        <v>1111800</v>
      </c>
      <c r="BS15" s="482">
        <v>733320</v>
      </c>
      <c r="BT15" s="482">
        <v>1845120</v>
      </c>
      <c r="BU15" s="481" t="s">
        <v>518</v>
      </c>
      <c r="BV15" s="482">
        <v>170000</v>
      </c>
      <c r="BW15" s="482">
        <v>0</v>
      </c>
      <c r="BX15" s="482">
        <v>170000</v>
      </c>
      <c r="BY15" s="482"/>
      <c r="BZ15" s="482">
        <v>1111800</v>
      </c>
      <c r="CA15" s="482">
        <v>733320</v>
      </c>
      <c r="CB15" s="482">
        <v>1845120</v>
      </c>
      <c r="CC15" s="472"/>
      <c r="CD15" s="473"/>
      <c r="CE15" s="473"/>
      <c r="CF15" s="473"/>
    </row>
    <row r="16" spans="1:88" s="480" customFormat="1" ht="4.3499999999999996" customHeight="1">
      <c r="A16" s="481"/>
      <c r="B16" s="482"/>
      <c r="C16" s="482"/>
      <c r="D16" s="482"/>
      <c r="E16" s="482"/>
      <c r="F16" s="482"/>
      <c r="G16" s="482"/>
      <c r="H16" s="482"/>
      <c r="I16" s="482"/>
      <c r="J16" s="482"/>
      <c r="K16" s="482"/>
      <c r="L16" s="482"/>
      <c r="M16" s="481"/>
      <c r="N16" s="482"/>
      <c r="O16" s="482"/>
      <c r="P16" s="482"/>
      <c r="Q16" s="482"/>
      <c r="R16" s="482"/>
      <c r="S16" s="482"/>
      <c r="T16" s="482"/>
      <c r="U16" s="482"/>
      <c r="V16" s="482"/>
      <c r="W16" s="482"/>
      <c r="X16" s="482"/>
      <c r="Y16" s="481"/>
      <c r="Z16" s="482"/>
      <c r="AA16" s="482"/>
      <c r="AB16" s="482"/>
      <c r="AC16" s="482"/>
      <c r="AD16" s="482"/>
      <c r="AE16" s="482"/>
      <c r="AF16" s="482"/>
      <c r="AG16" s="482"/>
      <c r="AH16" s="482"/>
      <c r="AI16" s="482"/>
      <c r="AJ16" s="482"/>
      <c r="AK16" s="481"/>
      <c r="AL16" s="482"/>
      <c r="AM16" s="482"/>
      <c r="AN16" s="482"/>
      <c r="AO16" s="482"/>
      <c r="AP16" s="482"/>
      <c r="AQ16" s="482"/>
      <c r="AR16" s="482"/>
      <c r="AS16" s="482"/>
      <c r="AT16" s="482"/>
      <c r="AU16" s="482"/>
      <c r="AV16" s="482"/>
      <c r="AW16" s="481"/>
      <c r="AX16" s="482"/>
      <c r="AY16" s="482"/>
      <c r="AZ16" s="482"/>
      <c r="BA16" s="482"/>
      <c r="BB16" s="482"/>
      <c r="BC16" s="482"/>
      <c r="BD16" s="482"/>
      <c r="BE16" s="482"/>
      <c r="BF16" s="482"/>
      <c r="BG16" s="482"/>
      <c r="BH16" s="482"/>
      <c r="BI16" s="481"/>
      <c r="BJ16" s="482"/>
      <c r="BK16" s="482"/>
      <c r="BL16" s="482"/>
      <c r="BM16" s="482"/>
      <c r="BN16" s="482"/>
      <c r="BO16" s="482"/>
      <c r="BP16" s="482"/>
      <c r="BQ16" s="482"/>
      <c r="BR16" s="482"/>
      <c r="BS16" s="482"/>
      <c r="BT16" s="482"/>
      <c r="BU16" s="481"/>
      <c r="BV16" s="482"/>
      <c r="BW16" s="482"/>
      <c r="BX16" s="482"/>
      <c r="BY16" s="482"/>
      <c r="BZ16" s="482"/>
      <c r="CA16" s="482"/>
      <c r="CB16" s="482"/>
      <c r="CC16" s="472"/>
      <c r="CD16" s="479"/>
      <c r="CE16" s="479"/>
      <c r="CF16" s="479"/>
    </row>
    <row r="17" spans="1:84" s="474" customFormat="1" ht="9" customHeight="1">
      <c r="A17" s="470" t="s">
        <v>519</v>
      </c>
      <c r="B17" s="471">
        <v>8889897.5329999998</v>
      </c>
      <c r="C17" s="471">
        <v>774492.50399999996</v>
      </c>
      <c r="D17" s="471">
        <v>9664390.0380000006</v>
      </c>
      <c r="E17" s="471"/>
      <c r="F17" s="471">
        <v>23952.433000000001</v>
      </c>
      <c r="G17" s="471">
        <v>0</v>
      </c>
      <c r="H17" s="471">
        <v>23952.433000000001</v>
      </c>
      <c r="I17" s="471"/>
      <c r="J17" s="471">
        <v>27024645.346999999</v>
      </c>
      <c r="K17" s="471">
        <v>4546754.3140000002</v>
      </c>
      <c r="L17" s="471">
        <v>31571399.660999998</v>
      </c>
      <c r="M17" s="470" t="s">
        <v>519</v>
      </c>
      <c r="N17" s="471">
        <v>993269.13300000003</v>
      </c>
      <c r="O17" s="471">
        <v>12.927</v>
      </c>
      <c r="P17" s="471">
        <v>993282.06</v>
      </c>
      <c r="Q17" s="471"/>
      <c r="R17" s="471">
        <v>3073332.159</v>
      </c>
      <c r="S17" s="471">
        <v>305841.70600000001</v>
      </c>
      <c r="T17" s="471">
        <v>3379173.8650000002</v>
      </c>
      <c r="U17" s="471"/>
      <c r="V17" s="471">
        <v>7304804.7199999997</v>
      </c>
      <c r="W17" s="471">
        <v>1437.0440000000001</v>
      </c>
      <c r="X17" s="471">
        <v>7306241.7649999997</v>
      </c>
      <c r="Y17" s="470" t="s">
        <v>519</v>
      </c>
      <c r="Z17" s="471">
        <v>3316056.6830000002</v>
      </c>
      <c r="AA17" s="471">
        <v>0</v>
      </c>
      <c r="AB17" s="471">
        <v>3316056.6830000002</v>
      </c>
      <c r="AC17" s="471"/>
      <c r="AD17" s="471">
        <v>11888510.699999999</v>
      </c>
      <c r="AE17" s="471">
        <v>889936.21200000006</v>
      </c>
      <c r="AF17" s="471">
        <v>12778446.912</v>
      </c>
      <c r="AG17" s="471"/>
      <c r="AH17" s="471">
        <v>2461733.1230000001</v>
      </c>
      <c r="AI17" s="471">
        <v>72724.990000000005</v>
      </c>
      <c r="AJ17" s="471">
        <v>2534458.1140000001</v>
      </c>
      <c r="AK17" s="470" t="s">
        <v>519</v>
      </c>
      <c r="AL17" s="471">
        <v>1309021.682</v>
      </c>
      <c r="AM17" s="471">
        <v>0</v>
      </c>
      <c r="AN17" s="471">
        <v>1309021.682</v>
      </c>
      <c r="AO17" s="471"/>
      <c r="AP17" s="471">
        <v>455476.391</v>
      </c>
      <c r="AQ17" s="471">
        <v>0</v>
      </c>
      <c r="AR17" s="471">
        <v>455476.391</v>
      </c>
      <c r="AS17" s="471"/>
      <c r="AT17" s="471">
        <v>1413230.463</v>
      </c>
      <c r="AU17" s="471">
        <v>968.30799999999999</v>
      </c>
      <c r="AV17" s="471">
        <v>1414198.7720000001</v>
      </c>
      <c r="AW17" s="470" t="s">
        <v>519</v>
      </c>
      <c r="AX17" s="471">
        <v>138872.79699999999</v>
      </c>
      <c r="AY17" s="471">
        <v>0</v>
      </c>
      <c r="AZ17" s="471">
        <v>138872.79699999999</v>
      </c>
      <c r="BA17" s="471"/>
      <c r="BB17" s="471">
        <v>39418.283000000003</v>
      </c>
      <c r="BC17" s="471">
        <v>0</v>
      </c>
      <c r="BD17" s="471">
        <v>39418.283000000003</v>
      </c>
      <c r="BE17" s="471"/>
      <c r="BF17" s="471">
        <v>187760.30499999999</v>
      </c>
      <c r="BG17" s="471">
        <v>140658.21299999999</v>
      </c>
      <c r="BH17" s="471">
        <v>328418.51899999997</v>
      </c>
      <c r="BI17" s="470" t="s">
        <v>519</v>
      </c>
      <c r="BJ17" s="471">
        <v>199657.64600000001</v>
      </c>
      <c r="BK17" s="471">
        <v>37755.470999999998</v>
      </c>
      <c r="BL17" s="471">
        <v>237413.11799999999</v>
      </c>
      <c r="BM17" s="471"/>
      <c r="BN17" s="471">
        <v>205435.226</v>
      </c>
      <c r="BO17" s="471">
        <v>0</v>
      </c>
      <c r="BP17" s="471">
        <v>205435.226</v>
      </c>
      <c r="BQ17" s="471"/>
      <c r="BR17" s="471">
        <v>68925074.624000028</v>
      </c>
      <c r="BS17" s="471">
        <v>6770581.6890000002</v>
      </c>
      <c r="BT17" s="471">
        <v>75695656.318999991</v>
      </c>
      <c r="BU17" s="470" t="s">
        <v>519</v>
      </c>
      <c r="BV17" s="471">
        <v>27024645.346999999</v>
      </c>
      <c r="BW17" s="471">
        <v>4125217.7540000002</v>
      </c>
      <c r="BX17" s="471">
        <v>31149863.101</v>
      </c>
      <c r="BY17" s="471"/>
      <c r="BZ17" s="471">
        <v>68925074.624000028</v>
      </c>
      <c r="CA17" s="471">
        <v>6349045.1290000007</v>
      </c>
      <c r="CB17" s="471">
        <v>75274119.758999988</v>
      </c>
      <c r="CC17" s="472"/>
      <c r="CD17" s="473"/>
      <c r="CE17" s="473"/>
      <c r="CF17" s="473"/>
    </row>
    <row r="18" spans="1:84" s="474" customFormat="1" ht="9" customHeight="1">
      <c r="A18" s="478" t="s">
        <v>520</v>
      </c>
      <c r="B18" s="476">
        <v>4274596.2699999996</v>
      </c>
      <c r="C18" s="476">
        <v>389.375</v>
      </c>
      <c r="D18" s="476">
        <v>4274985.6449999996</v>
      </c>
      <c r="E18" s="476"/>
      <c r="F18" s="476">
        <v>0</v>
      </c>
      <c r="G18" s="476">
        <v>0</v>
      </c>
      <c r="H18" s="476">
        <v>0</v>
      </c>
      <c r="I18" s="476"/>
      <c r="J18" s="476">
        <v>660390.23100000003</v>
      </c>
      <c r="K18" s="476">
        <v>73267.247000000003</v>
      </c>
      <c r="L18" s="476">
        <v>733657.47900000005</v>
      </c>
      <c r="M18" s="478" t="s">
        <v>520</v>
      </c>
      <c r="N18" s="476">
        <v>0</v>
      </c>
      <c r="O18" s="476">
        <v>0</v>
      </c>
      <c r="P18" s="476">
        <v>0</v>
      </c>
      <c r="Q18" s="476"/>
      <c r="R18" s="476">
        <v>16913.208999999999</v>
      </c>
      <c r="S18" s="476">
        <v>19680.973999999998</v>
      </c>
      <c r="T18" s="476">
        <v>36594.182999999997</v>
      </c>
      <c r="U18" s="476"/>
      <c r="V18" s="476">
        <v>857924.804</v>
      </c>
      <c r="W18" s="476">
        <v>0</v>
      </c>
      <c r="X18" s="476">
        <v>857924.804</v>
      </c>
      <c r="Y18" s="478" t="s">
        <v>520</v>
      </c>
      <c r="Z18" s="476">
        <v>594395.90399999998</v>
      </c>
      <c r="AA18" s="476">
        <v>0</v>
      </c>
      <c r="AB18" s="476">
        <v>594395.90399999998</v>
      </c>
      <c r="AC18" s="476"/>
      <c r="AD18" s="476">
        <v>4669.598</v>
      </c>
      <c r="AE18" s="476">
        <v>44223.224999999999</v>
      </c>
      <c r="AF18" s="476">
        <v>48892.822999999997</v>
      </c>
      <c r="AG18" s="476"/>
      <c r="AH18" s="476">
        <v>0</v>
      </c>
      <c r="AI18" s="476">
        <v>0</v>
      </c>
      <c r="AJ18" s="476">
        <v>0</v>
      </c>
      <c r="AK18" s="478" t="s">
        <v>520</v>
      </c>
      <c r="AL18" s="476">
        <v>0</v>
      </c>
      <c r="AM18" s="476">
        <v>0</v>
      </c>
      <c r="AN18" s="476">
        <v>0</v>
      </c>
      <c r="AO18" s="476"/>
      <c r="AP18" s="476">
        <v>0</v>
      </c>
      <c r="AQ18" s="476">
        <v>0</v>
      </c>
      <c r="AR18" s="476">
        <v>0</v>
      </c>
      <c r="AS18" s="476"/>
      <c r="AT18" s="476">
        <v>551948.34</v>
      </c>
      <c r="AU18" s="476">
        <v>0</v>
      </c>
      <c r="AV18" s="476">
        <v>551948.34</v>
      </c>
      <c r="AW18" s="478" t="s">
        <v>520</v>
      </c>
      <c r="AX18" s="476">
        <v>0</v>
      </c>
      <c r="AY18" s="476">
        <v>0</v>
      </c>
      <c r="AZ18" s="476">
        <v>0</v>
      </c>
      <c r="BA18" s="476"/>
      <c r="BB18" s="476">
        <v>0</v>
      </c>
      <c r="BC18" s="476">
        <v>0</v>
      </c>
      <c r="BD18" s="476">
        <v>0</v>
      </c>
      <c r="BE18" s="476"/>
      <c r="BF18" s="476">
        <v>0</v>
      </c>
      <c r="BG18" s="476">
        <v>0</v>
      </c>
      <c r="BH18" s="476">
        <v>0</v>
      </c>
      <c r="BI18" s="478" t="s">
        <v>520</v>
      </c>
      <c r="BJ18" s="476">
        <v>0</v>
      </c>
      <c r="BK18" s="476">
        <v>0</v>
      </c>
      <c r="BL18" s="476">
        <v>0</v>
      </c>
      <c r="BM18" s="476"/>
      <c r="BN18" s="476">
        <v>0</v>
      </c>
      <c r="BO18" s="476">
        <v>0</v>
      </c>
      <c r="BP18" s="476">
        <v>0</v>
      </c>
      <c r="BQ18" s="476"/>
      <c r="BR18" s="476">
        <v>6960838.3559999987</v>
      </c>
      <c r="BS18" s="476">
        <v>137560.821</v>
      </c>
      <c r="BT18" s="476">
        <v>7098399.1779999994</v>
      </c>
      <c r="BU18" s="478" t="s">
        <v>520</v>
      </c>
      <c r="BV18" s="476">
        <v>660390.23100000003</v>
      </c>
      <c r="BW18" s="476">
        <v>73267.247000000003</v>
      </c>
      <c r="BX18" s="476">
        <v>733657.47900000005</v>
      </c>
      <c r="BY18" s="476"/>
      <c r="BZ18" s="476">
        <v>6960838.3559999987</v>
      </c>
      <c r="CA18" s="476">
        <v>137560.821</v>
      </c>
      <c r="CB18" s="476">
        <v>7098399.1779999994</v>
      </c>
      <c r="CC18" s="472"/>
      <c r="CD18" s="473"/>
      <c r="CE18" s="473"/>
      <c r="CF18" s="473"/>
    </row>
    <row r="19" spans="1:84" s="474" customFormat="1" ht="9" customHeight="1">
      <c r="A19" s="478" t="s">
        <v>521</v>
      </c>
      <c r="B19" s="476">
        <v>4359144.1059999997</v>
      </c>
      <c r="C19" s="476">
        <v>774103.12899999996</v>
      </c>
      <c r="D19" s="476">
        <v>5133247.2359999996</v>
      </c>
      <c r="E19" s="476"/>
      <c r="F19" s="476">
        <v>912.35500000000002</v>
      </c>
      <c r="G19" s="476">
        <v>0</v>
      </c>
      <c r="H19" s="476">
        <v>912.35500000000002</v>
      </c>
      <c r="I19" s="476"/>
      <c r="J19" s="476">
        <v>14873146.960999999</v>
      </c>
      <c r="K19" s="476">
        <v>4038053.7209999999</v>
      </c>
      <c r="L19" s="476">
        <v>18911200.682999998</v>
      </c>
      <c r="M19" s="478" t="s">
        <v>521</v>
      </c>
      <c r="N19" s="476">
        <v>494582.21600000001</v>
      </c>
      <c r="O19" s="476">
        <v>0</v>
      </c>
      <c r="P19" s="476">
        <v>494582.21600000001</v>
      </c>
      <c r="Q19" s="476"/>
      <c r="R19" s="476">
        <v>2534532.1860000002</v>
      </c>
      <c r="S19" s="476">
        <v>0</v>
      </c>
      <c r="T19" s="476">
        <v>2534532.1860000002</v>
      </c>
      <c r="U19" s="476"/>
      <c r="V19" s="476">
        <v>5151756.5520000001</v>
      </c>
      <c r="W19" s="476">
        <v>1437.0440000000001</v>
      </c>
      <c r="X19" s="476">
        <v>5153193.5959999999</v>
      </c>
      <c r="Y19" s="478" t="s">
        <v>521</v>
      </c>
      <c r="Z19" s="476">
        <v>2721660.7790000001</v>
      </c>
      <c r="AA19" s="476">
        <v>0</v>
      </c>
      <c r="AB19" s="476">
        <v>2721660.7790000001</v>
      </c>
      <c r="AC19" s="476"/>
      <c r="AD19" s="476">
        <v>8179655.7659999998</v>
      </c>
      <c r="AE19" s="476">
        <v>846235.59499999997</v>
      </c>
      <c r="AF19" s="476">
        <v>9025891.3619999997</v>
      </c>
      <c r="AG19" s="476"/>
      <c r="AH19" s="476">
        <v>2323744.8760000002</v>
      </c>
      <c r="AI19" s="476">
        <v>72724.990000000005</v>
      </c>
      <c r="AJ19" s="476">
        <v>2396469.8670000001</v>
      </c>
      <c r="AK19" s="478" t="s">
        <v>521</v>
      </c>
      <c r="AL19" s="476">
        <v>998098.49</v>
      </c>
      <c r="AM19" s="476">
        <v>0</v>
      </c>
      <c r="AN19" s="476">
        <v>998098.49</v>
      </c>
      <c r="AO19" s="476"/>
      <c r="AP19" s="476">
        <v>416583.93699999998</v>
      </c>
      <c r="AQ19" s="476">
        <v>0</v>
      </c>
      <c r="AR19" s="476">
        <v>416583.93699999998</v>
      </c>
      <c r="AS19" s="476"/>
      <c r="AT19" s="476">
        <v>861282.12300000002</v>
      </c>
      <c r="AU19" s="476">
        <v>968.30799999999999</v>
      </c>
      <c r="AV19" s="476">
        <v>862250.43099999998</v>
      </c>
      <c r="AW19" s="478" t="s">
        <v>521</v>
      </c>
      <c r="AX19" s="476">
        <v>138872.79699999999</v>
      </c>
      <c r="AY19" s="476">
        <v>0</v>
      </c>
      <c r="AZ19" s="476">
        <v>138872.79699999999</v>
      </c>
      <c r="BA19" s="476"/>
      <c r="BB19" s="476">
        <v>40378.561000000002</v>
      </c>
      <c r="BC19" s="476">
        <v>0</v>
      </c>
      <c r="BD19" s="476">
        <v>40378.561000000002</v>
      </c>
      <c r="BE19" s="476"/>
      <c r="BF19" s="476">
        <v>149344.19500000001</v>
      </c>
      <c r="BG19" s="476">
        <v>0</v>
      </c>
      <c r="BH19" s="476">
        <v>149344.19500000001</v>
      </c>
      <c r="BI19" s="478" t="s">
        <v>521</v>
      </c>
      <c r="BJ19" s="476">
        <v>149222.38099999999</v>
      </c>
      <c r="BK19" s="476">
        <v>37755.470999999998</v>
      </c>
      <c r="BL19" s="476">
        <v>186977.85200000001</v>
      </c>
      <c r="BM19" s="476"/>
      <c r="BN19" s="476">
        <v>205435.226</v>
      </c>
      <c r="BO19" s="476">
        <v>0</v>
      </c>
      <c r="BP19" s="476">
        <v>205435.226</v>
      </c>
      <c r="BQ19" s="476"/>
      <c r="BR19" s="476">
        <v>43598353.506999999</v>
      </c>
      <c r="BS19" s="476">
        <v>5771278.2579999994</v>
      </c>
      <c r="BT19" s="476">
        <v>49369631.769000001</v>
      </c>
      <c r="BU19" s="478" t="s">
        <v>521</v>
      </c>
      <c r="BV19" s="476">
        <v>14873146.960999999</v>
      </c>
      <c r="BW19" s="476">
        <v>4038053.7209999999</v>
      </c>
      <c r="BX19" s="476">
        <v>18911200.682999998</v>
      </c>
      <c r="BY19" s="476"/>
      <c r="BZ19" s="476">
        <v>43598353.506999999</v>
      </c>
      <c r="CA19" s="476">
        <v>5771278.2579999994</v>
      </c>
      <c r="CB19" s="476">
        <v>49369631.769000001</v>
      </c>
      <c r="CC19" s="473"/>
      <c r="CD19" s="473"/>
      <c r="CE19" s="473"/>
      <c r="CF19" s="473"/>
    </row>
    <row r="20" spans="1:84" s="474" customFormat="1" ht="9" customHeight="1">
      <c r="A20" s="478" t="s">
        <v>522</v>
      </c>
      <c r="B20" s="476">
        <v>0</v>
      </c>
      <c r="C20" s="476">
        <v>0</v>
      </c>
      <c r="D20" s="476">
        <v>0</v>
      </c>
      <c r="E20" s="476"/>
      <c r="F20" s="476">
        <v>0</v>
      </c>
      <c r="G20" s="476">
        <v>0</v>
      </c>
      <c r="H20" s="476">
        <v>0</v>
      </c>
      <c r="I20" s="476"/>
      <c r="J20" s="476">
        <v>8671201.5240000002</v>
      </c>
      <c r="K20" s="476">
        <v>18135.708999999999</v>
      </c>
      <c r="L20" s="476">
        <v>8689337.2329999991</v>
      </c>
      <c r="M20" s="478" t="s">
        <v>522</v>
      </c>
      <c r="N20" s="476">
        <v>504152.20400000003</v>
      </c>
      <c r="O20" s="476">
        <v>0</v>
      </c>
      <c r="P20" s="476">
        <v>504152.20400000003</v>
      </c>
      <c r="Q20" s="476"/>
      <c r="R20" s="476">
        <v>522823.61900000001</v>
      </c>
      <c r="S20" s="476">
        <v>286160.73100000003</v>
      </c>
      <c r="T20" s="476">
        <v>808984.35100000002</v>
      </c>
      <c r="U20" s="476"/>
      <c r="V20" s="476">
        <v>0</v>
      </c>
      <c r="W20" s="476">
        <v>0</v>
      </c>
      <c r="X20" s="476">
        <v>0</v>
      </c>
      <c r="Y20" s="478" t="s">
        <v>522</v>
      </c>
      <c r="Z20" s="476">
        <v>0</v>
      </c>
      <c r="AA20" s="476">
        <v>0</v>
      </c>
      <c r="AB20" s="476">
        <v>0</v>
      </c>
      <c r="AC20" s="476"/>
      <c r="AD20" s="476">
        <v>3536925.85</v>
      </c>
      <c r="AE20" s="476">
        <v>0</v>
      </c>
      <c r="AF20" s="476">
        <v>3536925.85</v>
      </c>
      <c r="AG20" s="476"/>
      <c r="AH20" s="476">
        <v>138686.71599999999</v>
      </c>
      <c r="AI20" s="476">
        <v>0</v>
      </c>
      <c r="AJ20" s="476">
        <v>138686.71599999999</v>
      </c>
      <c r="AK20" s="478" t="s">
        <v>522</v>
      </c>
      <c r="AL20" s="476">
        <v>311922.52600000001</v>
      </c>
      <c r="AM20" s="476">
        <v>0</v>
      </c>
      <c r="AN20" s="476">
        <v>311922.52600000001</v>
      </c>
      <c r="AO20" s="476"/>
      <c r="AP20" s="476">
        <v>0</v>
      </c>
      <c r="AQ20" s="476">
        <v>0</v>
      </c>
      <c r="AR20" s="476">
        <v>0</v>
      </c>
      <c r="AS20" s="476"/>
      <c r="AT20" s="476">
        <v>0</v>
      </c>
      <c r="AU20" s="476">
        <v>0</v>
      </c>
      <c r="AV20" s="476">
        <v>0</v>
      </c>
      <c r="AW20" s="478" t="s">
        <v>522</v>
      </c>
      <c r="AX20" s="476">
        <v>0</v>
      </c>
      <c r="AY20" s="476">
        <v>0</v>
      </c>
      <c r="AZ20" s="476">
        <v>0</v>
      </c>
      <c r="BA20" s="476"/>
      <c r="BB20" s="476">
        <v>0</v>
      </c>
      <c r="BC20" s="476">
        <v>0</v>
      </c>
      <c r="BD20" s="476">
        <v>0</v>
      </c>
      <c r="BE20" s="476"/>
      <c r="BF20" s="476">
        <v>38416.11</v>
      </c>
      <c r="BG20" s="476">
        <v>140658.21299999999</v>
      </c>
      <c r="BH20" s="476">
        <v>179074.32399999999</v>
      </c>
      <c r="BI20" s="478" t="s">
        <v>522</v>
      </c>
      <c r="BJ20" s="476">
        <v>50435.264999999999</v>
      </c>
      <c r="BK20" s="476">
        <v>0</v>
      </c>
      <c r="BL20" s="476">
        <v>50435.264999999999</v>
      </c>
      <c r="BM20" s="476"/>
      <c r="BN20" s="476">
        <v>0</v>
      </c>
      <c r="BO20" s="476">
        <v>0</v>
      </c>
      <c r="BP20" s="476">
        <v>0</v>
      </c>
      <c r="BQ20" s="476"/>
      <c r="BR20" s="476">
        <v>13774563.814000001</v>
      </c>
      <c r="BS20" s="476">
        <v>444954.65299999999</v>
      </c>
      <c r="BT20" s="476">
        <v>14219518.468999999</v>
      </c>
      <c r="BU20" s="478" t="s">
        <v>522</v>
      </c>
      <c r="BV20" s="476">
        <v>8671201.5240000002</v>
      </c>
      <c r="BW20" s="476">
        <v>18135.708999999999</v>
      </c>
      <c r="BX20" s="476">
        <v>8689337.2329999991</v>
      </c>
      <c r="BY20" s="476"/>
      <c r="BZ20" s="476">
        <v>13774563.814000001</v>
      </c>
      <c r="CA20" s="476">
        <v>444954.65299999999</v>
      </c>
      <c r="CB20" s="476">
        <v>14219518.468999999</v>
      </c>
      <c r="CC20" s="473"/>
      <c r="CD20" s="473"/>
      <c r="CE20" s="473"/>
      <c r="CF20" s="473"/>
    </row>
    <row r="21" spans="1:84" s="474" customFormat="1" ht="9" customHeight="1">
      <c r="A21" s="478" t="s">
        <v>523</v>
      </c>
      <c r="B21" s="476">
        <v>259931.62299999999</v>
      </c>
      <c r="C21" s="476">
        <v>0</v>
      </c>
      <c r="D21" s="476">
        <v>259931.62299999999</v>
      </c>
      <c r="E21" s="476"/>
      <c r="F21" s="476">
        <v>23040.078000000001</v>
      </c>
      <c r="G21" s="476">
        <v>0</v>
      </c>
      <c r="H21" s="476">
        <v>23040.078000000001</v>
      </c>
      <c r="I21" s="476"/>
      <c r="J21" s="476">
        <v>2825204.67</v>
      </c>
      <c r="K21" s="476">
        <v>421536.57199999999</v>
      </c>
      <c r="L21" s="476">
        <v>3246741.2420000001</v>
      </c>
      <c r="M21" s="478" t="s">
        <v>523</v>
      </c>
      <c r="N21" s="476">
        <v>63.78</v>
      </c>
      <c r="O21" s="476">
        <v>12.927</v>
      </c>
      <c r="P21" s="476">
        <v>76.706999999999994</v>
      </c>
      <c r="Q21" s="476"/>
      <c r="R21" s="476">
        <v>0</v>
      </c>
      <c r="S21" s="476">
        <v>0</v>
      </c>
      <c r="T21" s="476">
        <v>0</v>
      </c>
      <c r="U21" s="476"/>
      <c r="V21" s="476">
        <v>1295123.3640000001</v>
      </c>
      <c r="W21" s="476">
        <v>0</v>
      </c>
      <c r="X21" s="476">
        <v>1295123.3640000001</v>
      </c>
      <c r="Y21" s="478" t="s">
        <v>523</v>
      </c>
      <c r="Z21" s="476">
        <v>0</v>
      </c>
      <c r="AA21" s="476">
        <v>0</v>
      </c>
      <c r="AB21" s="476">
        <v>0</v>
      </c>
      <c r="AC21" s="476"/>
      <c r="AD21" s="476">
        <v>173693.83300000001</v>
      </c>
      <c r="AE21" s="476">
        <v>134.25700000000001</v>
      </c>
      <c r="AF21" s="476">
        <v>173828.09099999999</v>
      </c>
      <c r="AG21" s="476"/>
      <c r="AH21" s="476">
        <v>289.75900000000001</v>
      </c>
      <c r="AI21" s="476">
        <v>0</v>
      </c>
      <c r="AJ21" s="476">
        <v>289.75900000000001</v>
      </c>
      <c r="AK21" s="478" t="s">
        <v>523</v>
      </c>
      <c r="AL21" s="476">
        <v>0</v>
      </c>
      <c r="AM21" s="476">
        <v>0</v>
      </c>
      <c r="AN21" s="476">
        <v>0</v>
      </c>
      <c r="AO21" s="476"/>
      <c r="AP21" s="476">
        <v>38892.453000000001</v>
      </c>
      <c r="AQ21" s="476">
        <v>0</v>
      </c>
      <c r="AR21" s="476">
        <v>38892.453000000001</v>
      </c>
      <c r="AS21" s="476"/>
      <c r="AT21" s="476">
        <v>0</v>
      </c>
      <c r="AU21" s="476">
        <v>0</v>
      </c>
      <c r="AV21" s="476">
        <v>0</v>
      </c>
      <c r="AW21" s="478" t="s">
        <v>523</v>
      </c>
      <c r="AX21" s="476">
        <v>0</v>
      </c>
      <c r="AY21" s="476">
        <v>0</v>
      </c>
      <c r="AZ21" s="476">
        <v>0</v>
      </c>
      <c r="BA21" s="476"/>
      <c r="BB21" s="476">
        <v>0</v>
      </c>
      <c r="BC21" s="476">
        <v>0</v>
      </c>
      <c r="BD21" s="476">
        <v>0</v>
      </c>
      <c r="BE21" s="476"/>
      <c r="BF21" s="476">
        <v>0</v>
      </c>
      <c r="BG21" s="476">
        <v>0</v>
      </c>
      <c r="BH21" s="476">
        <v>0</v>
      </c>
      <c r="BI21" s="478" t="s">
        <v>523</v>
      </c>
      <c r="BJ21" s="476">
        <v>0</v>
      </c>
      <c r="BK21" s="476">
        <v>0</v>
      </c>
      <c r="BL21" s="476">
        <v>0</v>
      </c>
      <c r="BM21" s="476"/>
      <c r="BN21" s="476">
        <v>0</v>
      </c>
      <c r="BO21" s="476">
        <v>0</v>
      </c>
      <c r="BP21" s="476">
        <v>0</v>
      </c>
      <c r="BQ21" s="476"/>
      <c r="BR21" s="476">
        <v>4616239.5599999987</v>
      </c>
      <c r="BS21" s="476">
        <v>421683.75599999999</v>
      </c>
      <c r="BT21" s="476">
        <v>5037923.3169999998</v>
      </c>
      <c r="BU21" s="478" t="s">
        <v>523</v>
      </c>
      <c r="BV21" s="476">
        <v>2825204.67</v>
      </c>
      <c r="BW21" s="476">
        <v>1.0999999999999999E-2</v>
      </c>
      <c r="BX21" s="476">
        <v>2825204.6809999999</v>
      </c>
      <c r="BY21" s="476"/>
      <c r="BZ21" s="476">
        <v>4616239.5599999987</v>
      </c>
      <c r="CA21" s="476">
        <v>147.19500000000838</v>
      </c>
      <c r="CB21" s="476">
        <v>4616386.7559999991</v>
      </c>
      <c r="CC21" s="472"/>
      <c r="CD21" s="473"/>
      <c r="CE21" s="473"/>
      <c r="CF21" s="473"/>
    </row>
    <row r="22" spans="1:84" s="474" customFormat="1" ht="9" customHeight="1">
      <c r="A22" s="478" t="s">
        <v>524</v>
      </c>
      <c r="B22" s="476">
        <v>0</v>
      </c>
      <c r="C22" s="476">
        <v>0</v>
      </c>
      <c r="D22" s="476">
        <v>0</v>
      </c>
      <c r="E22" s="476"/>
      <c r="F22" s="476">
        <v>0</v>
      </c>
      <c r="G22" s="476">
        <v>0</v>
      </c>
      <c r="H22" s="476">
        <v>0</v>
      </c>
      <c r="I22" s="476"/>
      <c r="J22" s="476">
        <v>0</v>
      </c>
      <c r="K22" s="476">
        <v>0</v>
      </c>
      <c r="L22" s="476">
        <v>0</v>
      </c>
      <c r="M22" s="478" t="s">
        <v>524</v>
      </c>
      <c r="N22" s="476">
        <v>0</v>
      </c>
      <c r="O22" s="476">
        <v>0</v>
      </c>
      <c r="P22" s="476">
        <v>0</v>
      </c>
      <c r="Q22" s="476"/>
      <c r="R22" s="476">
        <v>0</v>
      </c>
      <c r="S22" s="476">
        <v>0</v>
      </c>
      <c r="T22" s="476">
        <v>0</v>
      </c>
      <c r="U22" s="476"/>
      <c r="V22" s="476">
        <v>0</v>
      </c>
      <c r="W22" s="476">
        <v>0</v>
      </c>
      <c r="X22" s="476">
        <v>0</v>
      </c>
      <c r="Y22" s="478" t="s">
        <v>524</v>
      </c>
      <c r="Z22" s="476">
        <v>0</v>
      </c>
      <c r="AA22" s="476">
        <v>0</v>
      </c>
      <c r="AB22" s="476">
        <v>0</v>
      </c>
      <c r="AC22" s="476"/>
      <c r="AD22" s="476">
        <v>0</v>
      </c>
      <c r="AE22" s="476">
        <v>0</v>
      </c>
      <c r="AF22" s="476">
        <v>0</v>
      </c>
      <c r="AG22" s="476"/>
      <c r="AH22" s="476">
        <v>0</v>
      </c>
      <c r="AI22" s="476">
        <v>0</v>
      </c>
      <c r="AJ22" s="476">
        <v>0</v>
      </c>
      <c r="AK22" s="478" t="s">
        <v>524</v>
      </c>
      <c r="AL22" s="476">
        <v>0</v>
      </c>
      <c r="AM22" s="476">
        <v>0</v>
      </c>
      <c r="AN22" s="476">
        <v>0</v>
      </c>
      <c r="AO22" s="476"/>
      <c r="AP22" s="476">
        <v>0</v>
      </c>
      <c r="AQ22" s="476">
        <v>0</v>
      </c>
      <c r="AR22" s="476">
        <v>0</v>
      </c>
      <c r="AS22" s="476"/>
      <c r="AT22" s="476">
        <v>0</v>
      </c>
      <c r="AU22" s="476">
        <v>0</v>
      </c>
      <c r="AV22" s="476">
        <v>0</v>
      </c>
      <c r="AW22" s="478" t="s">
        <v>524</v>
      </c>
      <c r="AX22" s="476">
        <v>0</v>
      </c>
      <c r="AY22" s="476">
        <v>0</v>
      </c>
      <c r="AZ22" s="476">
        <v>0</v>
      </c>
      <c r="BA22" s="476"/>
      <c r="BB22" s="476">
        <v>0</v>
      </c>
      <c r="BC22" s="476">
        <v>0</v>
      </c>
      <c r="BD22" s="476">
        <v>0</v>
      </c>
      <c r="BE22" s="476"/>
      <c r="BF22" s="476">
        <v>0</v>
      </c>
      <c r="BG22" s="476">
        <v>0</v>
      </c>
      <c r="BH22" s="476">
        <v>0</v>
      </c>
      <c r="BI22" s="478" t="s">
        <v>524</v>
      </c>
      <c r="BJ22" s="476">
        <v>0</v>
      </c>
      <c r="BK22" s="476">
        <v>0</v>
      </c>
      <c r="BL22" s="476">
        <v>0</v>
      </c>
      <c r="BM22" s="476"/>
      <c r="BN22" s="476">
        <v>0</v>
      </c>
      <c r="BO22" s="476">
        <v>0</v>
      </c>
      <c r="BP22" s="476">
        <v>0</v>
      </c>
      <c r="BQ22" s="476"/>
      <c r="BR22" s="476">
        <v>0</v>
      </c>
      <c r="BS22" s="476">
        <v>0</v>
      </c>
      <c r="BT22" s="476">
        <v>0</v>
      </c>
      <c r="BU22" s="478" t="s">
        <v>524</v>
      </c>
      <c r="BV22" s="476">
        <v>0</v>
      </c>
      <c r="BW22" s="476">
        <v>0</v>
      </c>
      <c r="BX22" s="476">
        <v>0</v>
      </c>
      <c r="BY22" s="476"/>
      <c r="BZ22" s="476">
        <v>0</v>
      </c>
      <c r="CA22" s="476">
        <v>0</v>
      </c>
      <c r="CB22" s="476">
        <v>0</v>
      </c>
      <c r="CC22" s="472"/>
      <c r="CD22" s="473"/>
      <c r="CE22" s="473"/>
      <c r="CF22" s="473"/>
    </row>
    <row r="23" spans="1:84" s="474" customFormat="1" ht="9" customHeight="1">
      <c r="A23" s="478" t="s">
        <v>525</v>
      </c>
      <c r="B23" s="476">
        <v>-3774.4670000000001</v>
      </c>
      <c r="C23" s="476">
        <v>0</v>
      </c>
      <c r="D23" s="476">
        <v>-3774.4670000000001</v>
      </c>
      <c r="E23" s="476"/>
      <c r="F23" s="476">
        <v>0</v>
      </c>
      <c r="G23" s="476">
        <v>0</v>
      </c>
      <c r="H23" s="476">
        <v>0</v>
      </c>
      <c r="I23" s="476"/>
      <c r="J23" s="476">
        <v>-5298.04</v>
      </c>
      <c r="K23" s="476">
        <v>-4238.9359999999997</v>
      </c>
      <c r="L23" s="476">
        <v>-9536.9760000000006</v>
      </c>
      <c r="M23" s="478" t="s">
        <v>525</v>
      </c>
      <c r="N23" s="476">
        <v>-5529.0680000000002</v>
      </c>
      <c r="O23" s="476">
        <v>0</v>
      </c>
      <c r="P23" s="476">
        <v>-5529.0680000000002</v>
      </c>
      <c r="Q23" s="476"/>
      <c r="R23" s="476">
        <v>-936.85599999999999</v>
      </c>
      <c r="S23" s="476">
        <v>0</v>
      </c>
      <c r="T23" s="476">
        <v>-936.85599999999999</v>
      </c>
      <c r="U23" s="476"/>
      <c r="V23" s="476">
        <v>0</v>
      </c>
      <c r="W23" s="476">
        <v>0</v>
      </c>
      <c r="X23" s="476">
        <v>0</v>
      </c>
      <c r="Y23" s="478" t="s">
        <v>525</v>
      </c>
      <c r="Z23" s="476">
        <v>0</v>
      </c>
      <c r="AA23" s="476">
        <v>0</v>
      </c>
      <c r="AB23" s="476">
        <v>0</v>
      </c>
      <c r="AC23" s="476"/>
      <c r="AD23" s="476">
        <v>-6434.348</v>
      </c>
      <c r="AE23" s="476">
        <v>-656.86599999999999</v>
      </c>
      <c r="AF23" s="476">
        <v>-7091.2150000000001</v>
      </c>
      <c r="AG23" s="476"/>
      <c r="AH23" s="476">
        <v>-988.22900000000004</v>
      </c>
      <c r="AI23" s="476">
        <v>0</v>
      </c>
      <c r="AJ23" s="476">
        <v>-988.22900000000004</v>
      </c>
      <c r="AK23" s="478" t="s">
        <v>525</v>
      </c>
      <c r="AL23" s="476">
        <v>-999.33399999999995</v>
      </c>
      <c r="AM23" s="476">
        <v>0</v>
      </c>
      <c r="AN23" s="476">
        <v>-999.33399999999995</v>
      </c>
      <c r="AO23" s="476"/>
      <c r="AP23" s="476">
        <v>0</v>
      </c>
      <c r="AQ23" s="476">
        <v>0</v>
      </c>
      <c r="AR23" s="476">
        <v>0</v>
      </c>
      <c r="AS23" s="476"/>
      <c r="AT23" s="476">
        <v>0</v>
      </c>
      <c r="AU23" s="476">
        <v>0</v>
      </c>
      <c r="AV23" s="476">
        <v>0</v>
      </c>
      <c r="AW23" s="478" t="s">
        <v>525</v>
      </c>
      <c r="AX23" s="476">
        <v>0</v>
      </c>
      <c r="AY23" s="476">
        <v>0</v>
      </c>
      <c r="AZ23" s="476">
        <v>0</v>
      </c>
      <c r="BA23" s="476"/>
      <c r="BB23" s="476">
        <v>-960.27800000000002</v>
      </c>
      <c r="BC23" s="476">
        <v>0</v>
      </c>
      <c r="BD23" s="476">
        <v>-960.27800000000002</v>
      </c>
      <c r="BE23" s="476"/>
      <c r="BF23" s="476">
        <v>0</v>
      </c>
      <c r="BG23" s="476">
        <v>0</v>
      </c>
      <c r="BH23" s="476">
        <v>0</v>
      </c>
      <c r="BI23" s="478" t="s">
        <v>525</v>
      </c>
      <c r="BJ23" s="476">
        <v>0</v>
      </c>
      <c r="BK23" s="476">
        <v>0</v>
      </c>
      <c r="BL23" s="476">
        <v>0</v>
      </c>
      <c r="BM23" s="476"/>
      <c r="BN23" s="476">
        <v>0</v>
      </c>
      <c r="BO23" s="476">
        <v>0</v>
      </c>
      <c r="BP23" s="476">
        <v>0</v>
      </c>
      <c r="BQ23" s="476"/>
      <c r="BR23" s="476">
        <v>-24920.62</v>
      </c>
      <c r="BS23" s="476">
        <v>-4895.8019999999997</v>
      </c>
      <c r="BT23" s="476">
        <v>-29816.422999999999</v>
      </c>
      <c r="BU23" s="478" t="s">
        <v>525</v>
      </c>
      <c r="BV23" s="476">
        <v>-5298.04</v>
      </c>
      <c r="BW23" s="476">
        <v>-4238.9359999999997</v>
      </c>
      <c r="BX23" s="476">
        <v>-9536.9760000000006</v>
      </c>
      <c r="BY23" s="476"/>
      <c r="BZ23" s="476">
        <v>-24920.62</v>
      </c>
      <c r="CA23" s="476">
        <v>-4895.8019999999997</v>
      </c>
      <c r="CB23" s="476">
        <v>-29816.423000000003</v>
      </c>
      <c r="CC23" s="472"/>
      <c r="CD23" s="473"/>
      <c r="CE23" s="473"/>
      <c r="CF23" s="473"/>
    </row>
    <row r="24" spans="1:84" s="480" customFormat="1" ht="4.3499999999999996" customHeight="1">
      <c r="A24" s="478"/>
      <c r="B24" s="476"/>
      <c r="C24" s="476"/>
      <c r="D24" s="476"/>
      <c r="E24" s="476"/>
      <c r="F24" s="476"/>
      <c r="G24" s="476"/>
      <c r="H24" s="476"/>
      <c r="I24" s="476"/>
      <c r="J24" s="476"/>
      <c r="K24" s="476"/>
      <c r="L24" s="476"/>
      <c r="M24" s="478"/>
      <c r="N24" s="476"/>
      <c r="O24" s="476"/>
      <c r="P24" s="476"/>
      <c r="Q24" s="476"/>
      <c r="R24" s="476"/>
      <c r="S24" s="476"/>
      <c r="T24" s="476"/>
      <c r="U24" s="476"/>
      <c r="V24" s="476"/>
      <c r="W24" s="476"/>
      <c r="X24" s="476"/>
      <c r="Y24" s="478"/>
      <c r="Z24" s="476"/>
      <c r="AA24" s="476"/>
      <c r="AB24" s="476"/>
      <c r="AC24" s="476"/>
      <c r="AD24" s="476"/>
      <c r="AE24" s="476"/>
      <c r="AF24" s="476"/>
      <c r="AG24" s="476"/>
      <c r="AH24" s="476"/>
      <c r="AI24" s="476"/>
      <c r="AJ24" s="476"/>
      <c r="AK24" s="478"/>
      <c r="AL24" s="476"/>
      <c r="AM24" s="476"/>
      <c r="AN24" s="476"/>
      <c r="AO24" s="476"/>
      <c r="AP24" s="476"/>
      <c r="AQ24" s="476"/>
      <c r="AR24" s="476"/>
      <c r="AS24" s="476"/>
      <c r="AT24" s="476"/>
      <c r="AU24" s="476"/>
      <c r="AV24" s="476"/>
      <c r="AW24" s="478"/>
      <c r="AX24" s="476"/>
      <c r="AY24" s="476"/>
      <c r="AZ24" s="476"/>
      <c r="BA24" s="476"/>
      <c r="BB24" s="476"/>
      <c r="BC24" s="476"/>
      <c r="BD24" s="476"/>
      <c r="BE24" s="476"/>
      <c r="BF24" s="476"/>
      <c r="BG24" s="476"/>
      <c r="BH24" s="476"/>
      <c r="BI24" s="478"/>
      <c r="BJ24" s="476"/>
      <c r="BK24" s="476"/>
      <c r="BL24" s="476"/>
      <c r="BM24" s="476"/>
      <c r="BN24" s="476"/>
      <c r="BO24" s="476"/>
      <c r="BP24" s="476"/>
      <c r="BQ24" s="476"/>
      <c r="BR24" s="476"/>
      <c r="BS24" s="476"/>
      <c r="BT24" s="476"/>
      <c r="BU24" s="478"/>
      <c r="BV24" s="476"/>
      <c r="BW24" s="476"/>
      <c r="BX24" s="476"/>
      <c r="BY24" s="476"/>
      <c r="BZ24" s="476"/>
      <c r="CA24" s="476"/>
      <c r="CB24" s="476"/>
      <c r="CC24" s="472"/>
      <c r="CD24" s="479"/>
      <c r="CE24" s="479"/>
      <c r="CF24" s="479"/>
    </row>
    <row r="25" spans="1:84" s="474" customFormat="1" ht="9" customHeight="1">
      <c r="A25" s="470" t="s">
        <v>526</v>
      </c>
      <c r="B25" s="470">
        <v>50171670.050999999</v>
      </c>
      <c r="C25" s="470">
        <v>19417967.287</v>
      </c>
      <c r="D25" s="470">
        <v>69589637.338</v>
      </c>
      <c r="E25" s="470"/>
      <c r="F25" s="470">
        <v>1613321.513</v>
      </c>
      <c r="G25" s="470">
        <v>139140.008</v>
      </c>
      <c r="H25" s="470">
        <v>1752461.5209999999</v>
      </c>
      <c r="I25" s="470"/>
      <c r="J25" s="470">
        <v>72866368.971000001</v>
      </c>
      <c r="K25" s="470">
        <v>34887397.476999998</v>
      </c>
      <c r="L25" s="470">
        <v>107753766.449</v>
      </c>
      <c r="M25" s="470" t="s">
        <v>526</v>
      </c>
      <c r="N25" s="470">
        <v>6470766.7199999997</v>
      </c>
      <c r="O25" s="470">
        <v>1517066.1370000001</v>
      </c>
      <c r="P25" s="470">
        <v>7987832.8569999998</v>
      </c>
      <c r="Q25" s="471"/>
      <c r="R25" s="470">
        <v>8714050.1429999992</v>
      </c>
      <c r="S25" s="470">
        <v>4653875.75</v>
      </c>
      <c r="T25" s="470">
        <v>13367925.892999999</v>
      </c>
      <c r="U25" s="471"/>
      <c r="V25" s="470">
        <v>35931239.947999999</v>
      </c>
      <c r="W25" s="470">
        <v>11813985.233999999</v>
      </c>
      <c r="X25" s="470">
        <v>47745225.182999998</v>
      </c>
      <c r="Y25" s="470" t="s">
        <v>526</v>
      </c>
      <c r="Z25" s="470">
        <v>1495221.9280000001</v>
      </c>
      <c r="AA25" s="470">
        <v>477372.42300000001</v>
      </c>
      <c r="AB25" s="470">
        <v>1972594.351</v>
      </c>
      <c r="AC25" s="471"/>
      <c r="AD25" s="470">
        <v>31605627.914999999</v>
      </c>
      <c r="AE25" s="470">
        <v>11880176.926000001</v>
      </c>
      <c r="AF25" s="470">
        <v>43485804.842</v>
      </c>
      <c r="AG25" s="471"/>
      <c r="AH25" s="470">
        <v>11834562.338</v>
      </c>
      <c r="AI25" s="470">
        <v>8645.15</v>
      </c>
      <c r="AJ25" s="470">
        <v>11843207.488</v>
      </c>
      <c r="AK25" s="470" t="s">
        <v>526</v>
      </c>
      <c r="AL25" s="470">
        <v>2747211.0610000002</v>
      </c>
      <c r="AM25" s="470">
        <v>638113.40700000001</v>
      </c>
      <c r="AN25" s="470">
        <v>3385324.469</v>
      </c>
      <c r="AO25" s="471"/>
      <c r="AP25" s="470">
        <v>3182881.7480000001</v>
      </c>
      <c r="AQ25" s="470">
        <v>69.302000000000007</v>
      </c>
      <c r="AR25" s="470">
        <v>3182951.051</v>
      </c>
      <c r="AS25" s="471"/>
      <c r="AT25" s="470">
        <v>1826896.629</v>
      </c>
      <c r="AU25" s="470">
        <v>4266086.5949999997</v>
      </c>
      <c r="AV25" s="470">
        <v>6092983.2240000004</v>
      </c>
      <c r="AW25" s="470" t="s">
        <v>526</v>
      </c>
      <c r="AX25" s="470">
        <v>1359786.638</v>
      </c>
      <c r="AY25" s="470">
        <v>0</v>
      </c>
      <c r="AZ25" s="470">
        <v>1359786.638</v>
      </c>
      <c r="BA25" s="471"/>
      <c r="BB25" s="470">
        <v>626940.58499999996</v>
      </c>
      <c r="BC25" s="470">
        <v>61244.13</v>
      </c>
      <c r="BD25" s="470">
        <v>688184.71499999997</v>
      </c>
      <c r="BE25" s="471"/>
      <c r="BF25" s="470">
        <v>169210.334</v>
      </c>
      <c r="BG25" s="470">
        <v>823734.94700000004</v>
      </c>
      <c r="BH25" s="470">
        <v>992945.28099999996</v>
      </c>
      <c r="BI25" s="470" t="s">
        <v>526</v>
      </c>
      <c r="BJ25" s="470">
        <v>36713</v>
      </c>
      <c r="BK25" s="470">
        <v>142581.55600000001</v>
      </c>
      <c r="BL25" s="470">
        <v>179294.55600000001</v>
      </c>
      <c r="BM25" s="470"/>
      <c r="BN25" s="470">
        <v>378495.43699999998</v>
      </c>
      <c r="BO25" s="470">
        <v>391789.02299999999</v>
      </c>
      <c r="BP25" s="470">
        <v>770284.46</v>
      </c>
      <c r="BQ25" s="470"/>
      <c r="BR25" s="470">
        <v>231030964.95900002</v>
      </c>
      <c r="BS25" s="470">
        <v>91119245.351999998</v>
      </c>
      <c r="BT25" s="470">
        <v>322150210.31599993</v>
      </c>
      <c r="BU25" s="470" t="s">
        <v>526</v>
      </c>
      <c r="BV25" s="470">
        <v>72866368.971000001</v>
      </c>
      <c r="BW25" s="470">
        <v>35747139.450999998</v>
      </c>
      <c r="BX25" s="470">
        <v>108613508.42299999</v>
      </c>
      <c r="BY25" s="470"/>
      <c r="BZ25" s="470">
        <v>231030964.95900005</v>
      </c>
      <c r="CA25" s="470">
        <v>91978987.326000005</v>
      </c>
      <c r="CB25" s="470">
        <v>323009952.2899999</v>
      </c>
      <c r="CC25" s="472"/>
      <c r="CD25" s="483"/>
      <c r="CE25" s="473"/>
      <c r="CF25" s="473"/>
    </row>
    <row r="26" spans="1:84" s="474" customFormat="1" ht="9" customHeight="1">
      <c r="A26" s="481" t="s">
        <v>527</v>
      </c>
      <c r="B26" s="481">
        <v>49843472.372000001</v>
      </c>
      <c r="C26" s="481">
        <v>19257429.383000001</v>
      </c>
      <c r="D26" s="481">
        <v>69100901.755999997</v>
      </c>
      <c r="E26" s="481"/>
      <c r="F26" s="481">
        <v>1610871.7409999999</v>
      </c>
      <c r="G26" s="481">
        <v>135700.68700000001</v>
      </c>
      <c r="H26" s="481">
        <v>1746572.429</v>
      </c>
      <c r="I26" s="481"/>
      <c r="J26" s="481">
        <v>72974932.113000005</v>
      </c>
      <c r="K26" s="481">
        <v>34505642.560000002</v>
      </c>
      <c r="L26" s="481">
        <v>107480574.67399999</v>
      </c>
      <c r="M26" s="481" t="s">
        <v>527</v>
      </c>
      <c r="N26" s="481">
        <v>6382203.5769999996</v>
      </c>
      <c r="O26" s="481">
        <v>1481359.246</v>
      </c>
      <c r="P26" s="481">
        <v>7863562.8229999999</v>
      </c>
      <c r="Q26" s="482"/>
      <c r="R26" s="481">
        <v>8722108.9670000002</v>
      </c>
      <c r="S26" s="481">
        <v>4742198.1830000002</v>
      </c>
      <c r="T26" s="481">
        <v>13464307.15</v>
      </c>
      <c r="U26" s="482"/>
      <c r="V26" s="481">
        <v>35753436.548</v>
      </c>
      <c r="W26" s="481">
        <v>11671364.504000001</v>
      </c>
      <c r="X26" s="481">
        <v>47424801.053000003</v>
      </c>
      <c r="Y26" s="481" t="s">
        <v>527</v>
      </c>
      <c r="Z26" s="481">
        <v>1519808.929</v>
      </c>
      <c r="AA26" s="481">
        <v>481392.59499999997</v>
      </c>
      <c r="AB26" s="481">
        <v>2001201.5249999999</v>
      </c>
      <c r="AC26" s="482"/>
      <c r="AD26" s="481">
        <v>31781179.702</v>
      </c>
      <c r="AE26" s="481">
        <v>11956091.352</v>
      </c>
      <c r="AF26" s="481">
        <v>43737271.053999998</v>
      </c>
      <c r="AG26" s="482"/>
      <c r="AH26" s="481">
        <v>12009114.687000001</v>
      </c>
      <c r="AI26" s="481">
        <v>12124.831</v>
      </c>
      <c r="AJ26" s="481">
        <v>12021239.518999999</v>
      </c>
      <c r="AK26" s="481" t="s">
        <v>527</v>
      </c>
      <c r="AL26" s="481">
        <v>2773477.8250000002</v>
      </c>
      <c r="AM26" s="481">
        <v>641463.32299999997</v>
      </c>
      <c r="AN26" s="481">
        <v>3414941.148</v>
      </c>
      <c r="AO26" s="482"/>
      <c r="AP26" s="481">
        <v>3258901.57</v>
      </c>
      <c r="AQ26" s="481">
        <v>69.703999999999994</v>
      </c>
      <c r="AR26" s="481">
        <v>3258971.2740000002</v>
      </c>
      <c r="AS26" s="482"/>
      <c r="AT26" s="481">
        <v>2008414.77</v>
      </c>
      <c r="AU26" s="481">
        <v>4086962.6630000002</v>
      </c>
      <c r="AV26" s="481">
        <v>6095377.4330000002</v>
      </c>
      <c r="AW26" s="481" t="s">
        <v>527</v>
      </c>
      <c r="AX26" s="481">
        <v>1393581.9680000001</v>
      </c>
      <c r="AY26" s="481">
        <v>0</v>
      </c>
      <c r="AZ26" s="481">
        <v>1393581.9680000001</v>
      </c>
      <c r="BA26" s="482"/>
      <c r="BB26" s="481">
        <v>611849.17000000004</v>
      </c>
      <c r="BC26" s="481">
        <v>61807.718000000001</v>
      </c>
      <c r="BD26" s="481">
        <v>673656.88800000004</v>
      </c>
      <c r="BE26" s="482"/>
      <c r="BF26" s="481">
        <v>170457.12899999999</v>
      </c>
      <c r="BG26" s="481">
        <v>830256.68799999997</v>
      </c>
      <c r="BH26" s="481">
        <v>1000713.818</v>
      </c>
      <c r="BI26" s="481" t="s">
        <v>527</v>
      </c>
      <c r="BJ26" s="481">
        <v>41000</v>
      </c>
      <c r="BK26" s="481">
        <v>143640</v>
      </c>
      <c r="BL26" s="481">
        <v>184640</v>
      </c>
      <c r="BM26" s="481"/>
      <c r="BN26" s="481">
        <v>381820.842</v>
      </c>
      <c r="BO26" s="481">
        <v>387747.99300000002</v>
      </c>
      <c r="BP26" s="481">
        <v>769568.83499999996</v>
      </c>
      <c r="BQ26" s="481"/>
      <c r="BR26" s="481">
        <v>231236631.91</v>
      </c>
      <c r="BS26" s="481">
        <v>90395251.429999977</v>
      </c>
      <c r="BT26" s="481">
        <v>321631883.34700006</v>
      </c>
      <c r="BU26" s="481" t="s">
        <v>527</v>
      </c>
      <c r="BV26" s="481">
        <v>72974932.113000005</v>
      </c>
      <c r="BW26" s="481">
        <v>35374704.149999999</v>
      </c>
      <c r="BX26" s="481">
        <v>108349636.264</v>
      </c>
      <c r="BY26" s="481"/>
      <c r="BZ26" s="481">
        <v>231236631.91</v>
      </c>
      <c r="CA26" s="481">
        <v>91264313.019999981</v>
      </c>
      <c r="CB26" s="481">
        <v>322500944.93700004</v>
      </c>
      <c r="CC26" s="472"/>
      <c r="CD26" s="473"/>
      <c r="CE26" s="473"/>
      <c r="CF26" s="473"/>
    </row>
    <row r="27" spans="1:84" s="474" customFormat="1" ht="9" customHeight="1">
      <c r="A27" s="478" t="s">
        <v>528</v>
      </c>
      <c r="B27" s="476">
        <v>2505.6489999999999</v>
      </c>
      <c r="C27" s="476">
        <v>739.6</v>
      </c>
      <c r="D27" s="476">
        <v>3245.25</v>
      </c>
      <c r="E27" s="476"/>
      <c r="F27" s="476">
        <v>0.06</v>
      </c>
      <c r="G27" s="476">
        <v>0</v>
      </c>
      <c r="H27" s="476">
        <v>0.06</v>
      </c>
      <c r="I27" s="476"/>
      <c r="J27" s="476">
        <v>148574.19</v>
      </c>
      <c r="K27" s="476">
        <v>19042.833999999999</v>
      </c>
      <c r="L27" s="476">
        <v>167617.02499999999</v>
      </c>
      <c r="M27" s="478" t="s">
        <v>528</v>
      </c>
      <c r="N27" s="476">
        <v>3308.4830000000002</v>
      </c>
      <c r="O27" s="476">
        <v>62.057000000000002</v>
      </c>
      <c r="P27" s="476">
        <v>3370.54</v>
      </c>
      <c r="Q27" s="476"/>
      <c r="R27" s="476">
        <v>2874.8649999999998</v>
      </c>
      <c r="S27" s="476">
        <v>166.07499999999999</v>
      </c>
      <c r="T27" s="476">
        <v>3040.9409999999998</v>
      </c>
      <c r="U27" s="476"/>
      <c r="V27" s="476">
        <v>73776.183999999994</v>
      </c>
      <c r="W27" s="476">
        <v>15222.902</v>
      </c>
      <c r="X27" s="476">
        <v>88999.085999999996</v>
      </c>
      <c r="Y27" s="478" t="s">
        <v>528</v>
      </c>
      <c r="Z27" s="476">
        <v>4490.1959999999999</v>
      </c>
      <c r="AA27" s="476">
        <v>598.20000000000005</v>
      </c>
      <c r="AB27" s="476">
        <v>5088.3969999999999</v>
      </c>
      <c r="AC27" s="476"/>
      <c r="AD27" s="476">
        <v>24911.035</v>
      </c>
      <c r="AE27" s="476">
        <v>15363.906000000001</v>
      </c>
      <c r="AF27" s="476">
        <v>40274.942000000003</v>
      </c>
      <c r="AG27" s="476"/>
      <c r="AH27" s="476">
        <v>0</v>
      </c>
      <c r="AI27" s="476">
        <v>0</v>
      </c>
      <c r="AJ27" s="476">
        <v>0</v>
      </c>
      <c r="AK27" s="478" t="s">
        <v>528</v>
      </c>
      <c r="AL27" s="476">
        <v>0</v>
      </c>
      <c r="AM27" s="476">
        <v>0</v>
      </c>
      <c r="AN27" s="476">
        <v>0</v>
      </c>
      <c r="AO27" s="476"/>
      <c r="AP27" s="476">
        <v>0</v>
      </c>
      <c r="AQ27" s="476">
        <v>0</v>
      </c>
      <c r="AR27" s="476">
        <v>0</v>
      </c>
      <c r="AS27" s="476"/>
      <c r="AT27" s="476">
        <v>163.08500000000001</v>
      </c>
      <c r="AU27" s="476">
        <v>2.2480000000000002</v>
      </c>
      <c r="AV27" s="476">
        <v>165.333</v>
      </c>
      <c r="AW27" s="478" t="s">
        <v>528</v>
      </c>
      <c r="AX27" s="476">
        <v>0</v>
      </c>
      <c r="AY27" s="476">
        <v>0</v>
      </c>
      <c r="AZ27" s="476">
        <v>0</v>
      </c>
      <c r="BA27" s="476"/>
      <c r="BB27" s="476">
        <v>0</v>
      </c>
      <c r="BC27" s="476">
        <v>0</v>
      </c>
      <c r="BD27" s="476">
        <v>0</v>
      </c>
      <c r="BE27" s="476"/>
      <c r="BF27" s="476">
        <v>0</v>
      </c>
      <c r="BG27" s="476">
        <v>0</v>
      </c>
      <c r="BH27" s="476">
        <v>0</v>
      </c>
      <c r="BI27" s="478" t="s">
        <v>528</v>
      </c>
      <c r="BJ27" s="476">
        <v>0</v>
      </c>
      <c r="BK27" s="476">
        <v>0</v>
      </c>
      <c r="BL27" s="476">
        <v>0</v>
      </c>
      <c r="BM27" s="476"/>
      <c r="BN27" s="476">
        <v>0</v>
      </c>
      <c r="BO27" s="476">
        <v>0</v>
      </c>
      <c r="BP27" s="476">
        <v>0</v>
      </c>
      <c r="BQ27" s="476"/>
      <c r="BR27" s="476">
        <v>260603.74699999997</v>
      </c>
      <c r="BS27" s="476">
        <v>51197.822</v>
      </c>
      <c r="BT27" s="476">
        <v>311801.57399999996</v>
      </c>
      <c r="BU27" s="478" t="s">
        <v>528</v>
      </c>
      <c r="BV27" s="476">
        <v>148574.19</v>
      </c>
      <c r="BW27" s="476">
        <v>19057.647000000001</v>
      </c>
      <c r="BX27" s="476">
        <v>167631.837</v>
      </c>
      <c r="BY27" s="476"/>
      <c r="BZ27" s="476">
        <v>260603.74699999997</v>
      </c>
      <c r="CA27" s="476">
        <v>51212.635000000002</v>
      </c>
      <c r="CB27" s="476">
        <v>311816.38599999994</v>
      </c>
      <c r="CC27" s="484"/>
      <c r="CD27" s="473"/>
      <c r="CE27" s="473"/>
      <c r="CF27" s="473"/>
    </row>
    <row r="28" spans="1:84" s="474" customFormat="1" ht="9" customHeight="1">
      <c r="A28" s="478" t="s">
        <v>529</v>
      </c>
      <c r="B28" s="476">
        <v>3817066.2280000001</v>
      </c>
      <c r="C28" s="476">
        <v>423667.65700000001</v>
      </c>
      <c r="D28" s="476">
        <v>4240733.8859999999</v>
      </c>
      <c r="E28" s="476"/>
      <c r="F28" s="476">
        <v>3143.576</v>
      </c>
      <c r="G28" s="476">
        <v>333.62099999999998</v>
      </c>
      <c r="H28" s="476">
        <v>3477.1979999999999</v>
      </c>
      <c r="I28" s="476"/>
      <c r="J28" s="476">
        <v>5330793.3049999997</v>
      </c>
      <c r="K28" s="476">
        <v>955097.35600000003</v>
      </c>
      <c r="L28" s="476">
        <v>6285890.6610000003</v>
      </c>
      <c r="M28" s="478" t="s">
        <v>529</v>
      </c>
      <c r="N28" s="476">
        <v>659631.43700000003</v>
      </c>
      <c r="O28" s="476">
        <v>117478.567</v>
      </c>
      <c r="P28" s="476">
        <v>777110.00399999996</v>
      </c>
      <c r="Q28" s="476"/>
      <c r="R28" s="476">
        <v>282229.88199999998</v>
      </c>
      <c r="S28" s="476">
        <v>39542.591</v>
      </c>
      <c r="T28" s="476">
        <v>321772.47399999999</v>
      </c>
      <c r="U28" s="476"/>
      <c r="V28" s="476">
        <v>2219446.2790000001</v>
      </c>
      <c r="W28" s="476">
        <v>334639.39399999997</v>
      </c>
      <c r="X28" s="476">
        <v>2554085.6740000001</v>
      </c>
      <c r="Y28" s="478" t="s">
        <v>529</v>
      </c>
      <c r="Z28" s="476">
        <v>15452.286</v>
      </c>
      <c r="AA28" s="476">
        <v>5997.8639999999996</v>
      </c>
      <c r="AB28" s="476">
        <v>21450.15</v>
      </c>
      <c r="AC28" s="476"/>
      <c r="AD28" s="476">
        <v>2322758.09</v>
      </c>
      <c r="AE28" s="476">
        <v>430209.95600000001</v>
      </c>
      <c r="AF28" s="476">
        <v>2752968.0460000001</v>
      </c>
      <c r="AG28" s="476"/>
      <c r="AH28" s="476">
        <v>0</v>
      </c>
      <c r="AI28" s="476">
        <v>0</v>
      </c>
      <c r="AJ28" s="476">
        <v>0</v>
      </c>
      <c r="AK28" s="478" t="s">
        <v>529</v>
      </c>
      <c r="AL28" s="476">
        <v>10191.144</v>
      </c>
      <c r="AM28" s="476">
        <v>1482.105</v>
      </c>
      <c r="AN28" s="476">
        <v>11673.249</v>
      </c>
      <c r="AO28" s="476"/>
      <c r="AP28" s="476">
        <v>1643290.696</v>
      </c>
      <c r="AQ28" s="476">
        <v>0</v>
      </c>
      <c r="AR28" s="476">
        <v>1643290.696</v>
      </c>
      <c r="AS28" s="476"/>
      <c r="AT28" s="476">
        <v>0</v>
      </c>
      <c r="AU28" s="476">
        <v>0</v>
      </c>
      <c r="AV28" s="476">
        <v>0</v>
      </c>
      <c r="AW28" s="478" t="s">
        <v>529</v>
      </c>
      <c r="AX28" s="476">
        <v>701075.41899999999</v>
      </c>
      <c r="AY28" s="476">
        <v>0</v>
      </c>
      <c r="AZ28" s="476">
        <v>701075.41899999999</v>
      </c>
      <c r="BA28" s="476"/>
      <c r="BB28" s="476">
        <v>0</v>
      </c>
      <c r="BC28" s="476">
        <v>0</v>
      </c>
      <c r="BD28" s="476">
        <v>0</v>
      </c>
      <c r="BE28" s="476"/>
      <c r="BF28" s="476">
        <v>0</v>
      </c>
      <c r="BG28" s="476">
        <v>0</v>
      </c>
      <c r="BH28" s="476">
        <v>0</v>
      </c>
      <c r="BI28" s="478" t="s">
        <v>529</v>
      </c>
      <c r="BJ28" s="476">
        <v>0</v>
      </c>
      <c r="BK28" s="476">
        <v>0</v>
      </c>
      <c r="BL28" s="476">
        <v>0</v>
      </c>
      <c r="BM28" s="476"/>
      <c r="BN28" s="476">
        <v>0</v>
      </c>
      <c r="BO28" s="476">
        <v>0</v>
      </c>
      <c r="BP28" s="476">
        <v>0</v>
      </c>
      <c r="BQ28" s="476"/>
      <c r="BR28" s="476">
        <v>17005078.342</v>
      </c>
      <c r="BS28" s="476">
        <v>2308449.111</v>
      </c>
      <c r="BT28" s="476">
        <v>19313527.457000002</v>
      </c>
      <c r="BU28" s="478" t="s">
        <v>529</v>
      </c>
      <c r="BV28" s="476">
        <v>5330793.3049999997</v>
      </c>
      <c r="BW28" s="476">
        <v>955097.35600000003</v>
      </c>
      <c r="BX28" s="476">
        <v>6285890.6610000003</v>
      </c>
      <c r="BY28" s="476"/>
      <c r="BZ28" s="476">
        <v>17005078.342</v>
      </c>
      <c r="CA28" s="476">
        <v>2308449.111</v>
      </c>
      <c r="CB28" s="476">
        <v>19313527.457000002</v>
      </c>
      <c r="CC28" s="472"/>
      <c r="CD28" s="473"/>
      <c r="CE28" s="473"/>
      <c r="CF28" s="473"/>
    </row>
    <row r="29" spans="1:84" s="474" customFormat="1" ht="9" customHeight="1">
      <c r="A29" s="478" t="s">
        <v>530</v>
      </c>
      <c r="B29" s="476">
        <v>376922.90100000001</v>
      </c>
      <c r="C29" s="476">
        <v>624230.81599999999</v>
      </c>
      <c r="D29" s="476">
        <v>1001153.7169999999</v>
      </c>
      <c r="E29" s="476"/>
      <c r="F29" s="476">
        <v>1997.7850000000001</v>
      </c>
      <c r="G29" s="476">
        <v>9889.36</v>
      </c>
      <c r="H29" s="476">
        <v>11887.146000000001</v>
      </c>
      <c r="I29" s="476"/>
      <c r="J29" s="476">
        <v>1385098.5330000001</v>
      </c>
      <c r="K29" s="476">
        <v>1501482.5009999999</v>
      </c>
      <c r="L29" s="476">
        <v>2886581.0350000001</v>
      </c>
      <c r="M29" s="478" t="s">
        <v>530</v>
      </c>
      <c r="N29" s="476">
        <v>33196.883000000002</v>
      </c>
      <c r="O29" s="476">
        <v>97661.726999999999</v>
      </c>
      <c r="P29" s="476">
        <v>130858.61</v>
      </c>
      <c r="Q29" s="476"/>
      <c r="R29" s="476">
        <v>178109.27799999999</v>
      </c>
      <c r="S29" s="476">
        <v>224262.728</v>
      </c>
      <c r="T29" s="476">
        <v>402372.00699999998</v>
      </c>
      <c r="U29" s="476"/>
      <c r="V29" s="476">
        <v>283844.397</v>
      </c>
      <c r="W29" s="476">
        <v>379926.94</v>
      </c>
      <c r="X29" s="476">
        <v>663771.33799999999</v>
      </c>
      <c r="Y29" s="478" t="s">
        <v>530</v>
      </c>
      <c r="Z29" s="476">
        <v>0</v>
      </c>
      <c r="AA29" s="476">
        <v>0</v>
      </c>
      <c r="AB29" s="476">
        <v>0</v>
      </c>
      <c r="AC29" s="476"/>
      <c r="AD29" s="476">
        <v>607937.16200000001</v>
      </c>
      <c r="AE29" s="476">
        <v>670774.71100000001</v>
      </c>
      <c r="AF29" s="476">
        <v>1278711.8729999999</v>
      </c>
      <c r="AG29" s="476"/>
      <c r="AH29" s="476">
        <v>0</v>
      </c>
      <c r="AI29" s="476">
        <v>0</v>
      </c>
      <c r="AJ29" s="476">
        <v>0</v>
      </c>
      <c r="AK29" s="478" t="s">
        <v>530</v>
      </c>
      <c r="AL29" s="476">
        <v>4722.8090000000002</v>
      </c>
      <c r="AM29" s="476">
        <v>2398.3090000000002</v>
      </c>
      <c r="AN29" s="476">
        <v>7121.1180000000004</v>
      </c>
      <c r="AO29" s="476"/>
      <c r="AP29" s="476">
        <v>0</v>
      </c>
      <c r="AQ29" s="476">
        <v>0</v>
      </c>
      <c r="AR29" s="476">
        <v>0</v>
      </c>
      <c r="AS29" s="476"/>
      <c r="AT29" s="476">
        <v>307463.97499999998</v>
      </c>
      <c r="AU29" s="476">
        <v>215513.758</v>
      </c>
      <c r="AV29" s="476">
        <v>522977.73300000001</v>
      </c>
      <c r="AW29" s="478" t="s">
        <v>530</v>
      </c>
      <c r="AX29" s="476">
        <v>0</v>
      </c>
      <c r="AY29" s="476">
        <v>0</v>
      </c>
      <c r="AZ29" s="476">
        <v>0</v>
      </c>
      <c r="BA29" s="476"/>
      <c r="BB29" s="476">
        <v>0</v>
      </c>
      <c r="BC29" s="476">
        <v>0</v>
      </c>
      <c r="BD29" s="476">
        <v>0</v>
      </c>
      <c r="BE29" s="476"/>
      <c r="BF29" s="476">
        <v>0</v>
      </c>
      <c r="BG29" s="476">
        <v>3238.0329999999999</v>
      </c>
      <c r="BH29" s="476">
        <v>3238.0329999999999</v>
      </c>
      <c r="BI29" s="478" t="s">
        <v>530</v>
      </c>
      <c r="BJ29" s="476">
        <v>0</v>
      </c>
      <c r="BK29" s="476">
        <v>0</v>
      </c>
      <c r="BL29" s="476">
        <v>0</v>
      </c>
      <c r="BM29" s="476"/>
      <c r="BN29" s="476">
        <v>0</v>
      </c>
      <c r="BO29" s="476">
        <v>0</v>
      </c>
      <c r="BP29" s="476">
        <v>0</v>
      </c>
      <c r="BQ29" s="476"/>
      <c r="BR29" s="476">
        <v>3179293.7229999998</v>
      </c>
      <c r="BS29" s="476">
        <v>3729378.8829999999</v>
      </c>
      <c r="BT29" s="476">
        <v>6908672.6099999994</v>
      </c>
      <c r="BU29" s="478" t="s">
        <v>530</v>
      </c>
      <c r="BV29" s="476">
        <v>1385098.5330000001</v>
      </c>
      <c r="BW29" s="476">
        <v>1501482.5009999999</v>
      </c>
      <c r="BX29" s="476">
        <v>2886581.0350000001</v>
      </c>
      <c r="BY29" s="476"/>
      <c r="BZ29" s="476">
        <v>3179293.7229999998</v>
      </c>
      <c r="CA29" s="476">
        <v>3729378.8830000004</v>
      </c>
      <c r="CB29" s="476">
        <v>6908672.6099999994</v>
      </c>
      <c r="CC29" s="472"/>
      <c r="CD29" s="473"/>
      <c r="CE29" s="473"/>
      <c r="CF29" s="473"/>
    </row>
    <row r="30" spans="1:84" s="474" customFormat="1" ht="9" customHeight="1">
      <c r="A30" s="478" t="s">
        <v>531</v>
      </c>
      <c r="B30" s="476">
        <v>585916.68500000006</v>
      </c>
      <c r="C30" s="476">
        <v>476067.62699999998</v>
      </c>
      <c r="D30" s="476">
        <v>1061984.3119999999</v>
      </c>
      <c r="E30" s="476"/>
      <c r="F30" s="476">
        <v>0</v>
      </c>
      <c r="G30" s="476">
        <v>0</v>
      </c>
      <c r="H30" s="476">
        <v>0</v>
      </c>
      <c r="I30" s="476"/>
      <c r="J30" s="476">
        <v>1449969.5560000001</v>
      </c>
      <c r="K30" s="476">
        <v>1403341.848</v>
      </c>
      <c r="L30" s="476">
        <v>2853311.4049999998</v>
      </c>
      <c r="M30" s="478" t="s">
        <v>531</v>
      </c>
      <c r="N30" s="476">
        <v>0</v>
      </c>
      <c r="O30" s="476">
        <v>0</v>
      </c>
      <c r="P30" s="476">
        <v>0</v>
      </c>
      <c r="Q30" s="476"/>
      <c r="R30" s="476">
        <v>185258.57699999999</v>
      </c>
      <c r="S30" s="476">
        <v>136644.65299999999</v>
      </c>
      <c r="T30" s="476">
        <v>321903.23100000003</v>
      </c>
      <c r="U30" s="476"/>
      <c r="V30" s="476">
        <v>403399.16100000002</v>
      </c>
      <c r="W30" s="476">
        <v>715693.68599999999</v>
      </c>
      <c r="X30" s="476">
        <v>1119092.848</v>
      </c>
      <c r="Y30" s="478" t="s">
        <v>531</v>
      </c>
      <c r="Z30" s="476">
        <v>271884.34299999999</v>
      </c>
      <c r="AA30" s="476">
        <v>332592.93</v>
      </c>
      <c r="AB30" s="476">
        <v>604477.27399999998</v>
      </c>
      <c r="AC30" s="476"/>
      <c r="AD30" s="476">
        <v>341100.5</v>
      </c>
      <c r="AE30" s="476">
        <v>745321.93900000001</v>
      </c>
      <c r="AF30" s="476">
        <v>1086422.439</v>
      </c>
      <c r="AG30" s="476"/>
      <c r="AH30" s="476">
        <v>0</v>
      </c>
      <c r="AI30" s="476">
        <v>0</v>
      </c>
      <c r="AJ30" s="476">
        <v>0</v>
      </c>
      <c r="AK30" s="478" t="s">
        <v>531</v>
      </c>
      <c r="AL30" s="476">
        <v>0</v>
      </c>
      <c r="AM30" s="476">
        <v>0</v>
      </c>
      <c r="AN30" s="476">
        <v>0</v>
      </c>
      <c r="AO30" s="476"/>
      <c r="AP30" s="476">
        <v>0</v>
      </c>
      <c r="AQ30" s="476">
        <v>0</v>
      </c>
      <c r="AR30" s="476">
        <v>0</v>
      </c>
      <c r="AS30" s="476"/>
      <c r="AT30" s="476">
        <v>53267.8</v>
      </c>
      <c r="AU30" s="476">
        <v>113590.977</v>
      </c>
      <c r="AV30" s="476">
        <v>166858.777</v>
      </c>
      <c r="AW30" s="478" t="s">
        <v>531</v>
      </c>
      <c r="AX30" s="476">
        <v>0</v>
      </c>
      <c r="AY30" s="476">
        <v>0</v>
      </c>
      <c r="AZ30" s="476">
        <v>0</v>
      </c>
      <c r="BA30" s="476"/>
      <c r="BB30" s="476">
        <v>0</v>
      </c>
      <c r="BC30" s="476">
        <v>0</v>
      </c>
      <c r="BD30" s="476">
        <v>0</v>
      </c>
      <c r="BE30" s="476"/>
      <c r="BF30" s="476">
        <v>0</v>
      </c>
      <c r="BG30" s="476">
        <v>0</v>
      </c>
      <c r="BH30" s="476">
        <v>0</v>
      </c>
      <c r="BI30" s="478" t="s">
        <v>531</v>
      </c>
      <c r="BJ30" s="476">
        <v>0</v>
      </c>
      <c r="BK30" s="476">
        <v>0</v>
      </c>
      <c r="BL30" s="476">
        <v>0</v>
      </c>
      <c r="BM30" s="476"/>
      <c r="BN30" s="476">
        <v>0</v>
      </c>
      <c r="BO30" s="476">
        <v>0</v>
      </c>
      <c r="BP30" s="476">
        <v>0</v>
      </c>
      <c r="BQ30" s="476"/>
      <c r="BR30" s="476">
        <v>3290796.6219999995</v>
      </c>
      <c r="BS30" s="476">
        <v>3923253.66</v>
      </c>
      <c r="BT30" s="476">
        <v>7214050.2860000003</v>
      </c>
      <c r="BU30" s="478" t="s">
        <v>531</v>
      </c>
      <c r="BV30" s="476">
        <v>1449969.5560000001</v>
      </c>
      <c r="BW30" s="476">
        <v>1403341.848</v>
      </c>
      <c r="BX30" s="476">
        <v>2853311.4049999998</v>
      </c>
      <c r="BY30" s="476"/>
      <c r="BZ30" s="476">
        <v>3290796.6219999995</v>
      </c>
      <c r="CA30" s="476">
        <v>3923253.66</v>
      </c>
      <c r="CB30" s="476">
        <v>7214050.2860000003</v>
      </c>
      <c r="CC30" s="472"/>
      <c r="CD30" s="473"/>
      <c r="CE30" s="473"/>
      <c r="CF30" s="473"/>
    </row>
    <row r="31" spans="1:84" s="474" customFormat="1" ht="9" customHeight="1">
      <c r="A31" s="478" t="s">
        <v>532</v>
      </c>
      <c r="B31" s="476">
        <v>26720135.116</v>
      </c>
      <c r="C31" s="476">
        <v>8095715.9280000003</v>
      </c>
      <c r="D31" s="476">
        <v>34815851.044</v>
      </c>
      <c r="E31" s="476"/>
      <c r="F31" s="476">
        <v>1115883.219</v>
      </c>
      <c r="G31" s="476">
        <v>25035.119999999999</v>
      </c>
      <c r="H31" s="476">
        <v>1140918.3400000001</v>
      </c>
      <c r="I31" s="476"/>
      <c r="J31" s="476">
        <v>42547743.239</v>
      </c>
      <c r="K31" s="476">
        <v>19868640.107000001</v>
      </c>
      <c r="L31" s="476">
        <v>62416383.346000001</v>
      </c>
      <c r="M31" s="478" t="s">
        <v>532</v>
      </c>
      <c r="N31" s="476">
        <v>3628185.1120000002</v>
      </c>
      <c r="O31" s="476">
        <v>154436.36900000001</v>
      </c>
      <c r="P31" s="476">
        <v>3782621.4810000001</v>
      </c>
      <c r="Q31" s="476"/>
      <c r="R31" s="476">
        <v>4379958.1260000002</v>
      </c>
      <c r="S31" s="476">
        <v>1918223.371</v>
      </c>
      <c r="T31" s="476">
        <v>6298181.4970000004</v>
      </c>
      <c r="U31" s="476"/>
      <c r="V31" s="476">
        <v>20979295.344000001</v>
      </c>
      <c r="W31" s="476">
        <v>5568000.9110000003</v>
      </c>
      <c r="X31" s="476">
        <v>26547296.256000001</v>
      </c>
      <c r="Y31" s="478" t="s">
        <v>532</v>
      </c>
      <c r="Z31" s="476">
        <v>442185.717</v>
      </c>
      <c r="AA31" s="476">
        <v>91551.6</v>
      </c>
      <c r="AB31" s="476">
        <v>533737.31700000004</v>
      </c>
      <c r="AC31" s="476"/>
      <c r="AD31" s="476">
        <v>17985721.98</v>
      </c>
      <c r="AE31" s="476">
        <v>6186852.6339999996</v>
      </c>
      <c r="AF31" s="476">
        <v>24172574.614</v>
      </c>
      <c r="AG31" s="476"/>
      <c r="AH31" s="476">
        <v>11581415.136</v>
      </c>
      <c r="AI31" s="476">
        <v>7260.1379999999999</v>
      </c>
      <c r="AJ31" s="476">
        <v>11588675.275</v>
      </c>
      <c r="AK31" s="478" t="s">
        <v>532</v>
      </c>
      <c r="AL31" s="476">
        <v>2211783.6889999998</v>
      </c>
      <c r="AM31" s="476">
        <v>323836.73200000002</v>
      </c>
      <c r="AN31" s="476">
        <v>2535620.4210000001</v>
      </c>
      <c r="AO31" s="476"/>
      <c r="AP31" s="476">
        <v>1615610.8729999999</v>
      </c>
      <c r="AQ31" s="476">
        <v>0</v>
      </c>
      <c r="AR31" s="476">
        <v>1615610.8729999999</v>
      </c>
      <c r="AS31" s="476"/>
      <c r="AT31" s="476">
        <v>1232002.4310000001</v>
      </c>
      <c r="AU31" s="476">
        <v>2754510.5249999999</v>
      </c>
      <c r="AV31" s="476">
        <v>3986512.9569999999</v>
      </c>
      <c r="AW31" s="478" t="s">
        <v>532</v>
      </c>
      <c r="AX31" s="476">
        <v>692506.54799999995</v>
      </c>
      <c r="AY31" s="476">
        <v>0</v>
      </c>
      <c r="AZ31" s="476">
        <v>692506.54799999995</v>
      </c>
      <c r="BA31" s="476"/>
      <c r="BB31" s="476">
        <v>611849.17000000004</v>
      </c>
      <c r="BC31" s="476">
        <v>61658.038999999997</v>
      </c>
      <c r="BD31" s="476">
        <v>673507.20900000003</v>
      </c>
      <c r="BE31" s="476"/>
      <c r="BF31" s="476">
        <v>150736.77299999999</v>
      </c>
      <c r="BG31" s="476">
        <v>419746.80800000002</v>
      </c>
      <c r="BH31" s="476">
        <v>570483.58200000005</v>
      </c>
      <c r="BI31" s="478" t="s">
        <v>532</v>
      </c>
      <c r="BJ31" s="476">
        <v>41000</v>
      </c>
      <c r="BK31" s="476">
        <v>143640</v>
      </c>
      <c r="BL31" s="476">
        <v>184640</v>
      </c>
      <c r="BM31" s="476"/>
      <c r="BN31" s="476">
        <v>381820.842</v>
      </c>
      <c r="BO31" s="476">
        <v>236547.99299999999</v>
      </c>
      <c r="BP31" s="476">
        <v>618368.83499999996</v>
      </c>
      <c r="BQ31" s="476"/>
      <c r="BR31" s="476">
        <v>136317833.315</v>
      </c>
      <c r="BS31" s="476">
        <v>45855656.274999999</v>
      </c>
      <c r="BT31" s="476">
        <v>182173489.595</v>
      </c>
      <c r="BU31" s="478" t="s">
        <v>532</v>
      </c>
      <c r="BV31" s="476">
        <v>42547743.239</v>
      </c>
      <c r="BW31" s="476">
        <v>20426246.886</v>
      </c>
      <c r="BX31" s="476">
        <v>62973990.125</v>
      </c>
      <c r="BY31" s="476"/>
      <c r="BZ31" s="476">
        <v>136317833.315</v>
      </c>
      <c r="CA31" s="476">
        <v>46413263.053999998</v>
      </c>
      <c r="CB31" s="476">
        <v>182731096.37400001</v>
      </c>
      <c r="CC31" s="472"/>
      <c r="CD31" s="473"/>
      <c r="CE31" s="473"/>
      <c r="CF31" s="473"/>
    </row>
    <row r="32" spans="1:84" s="474" customFormat="1" ht="9" customHeight="1">
      <c r="A32" s="478" t="s">
        <v>533</v>
      </c>
      <c r="B32" s="476">
        <v>1261929.3049999999</v>
      </c>
      <c r="C32" s="476">
        <v>1875755.061</v>
      </c>
      <c r="D32" s="476">
        <v>3137684.3670000001</v>
      </c>
      <c r="E32" s="476"/>
      <c r="F32" s="476">
        <v>3830.94</v>
      </c>
      <c r="G32" s="476">
        <v>9486.7890000000007</v>
      </c>
      <c r="H32" s="476">
        <v>13317.73</v>
      </c>
      <c r="I32" s="476"/>
      <c r="J32" s="476">
        <v>1917770.3459999999</v>
      </c>
      <c r="K32" s="476">
        <v>3813394.6770000001</v>
      </c>
      <c r="L32" s="476">
        <v>5731165.0240000002</v>
      </c>
      <c r="M32" s="478" t="s">
        <v>533</v>
      </c>
      <c r="N32" s="476">
        <v>19866.415000000001</v>
      </c>
      <c r="O32" s="476">
        <v>12393.044</v>
      </c>
      <c r="P32" s="476">
        <v>32259.46</v>
      </c>
      <c r="Q32" s="476"/>
      <c r="R32" s="476">
        <v>322275.65100000001</v>
      </c>
      <c r="S32" s="476">
        <v>479471.17099999997</v>
      </c>
      <c r="T32" s="476">
        <v>801746.82299999997</v>
      </c>
      <c r="U32" s="476"/>
      <c r="V32" s="476">
        <v>1305870.8330000001</v>
      </c>
      <c r="W32" s="476">
        <v>1242593.048</v>
      </c>
      <c r="X32" s="476">
        <v>2548463.8820000002</v>
      </c>
      <c r="Y32" s="478" t="s">
        <v>533</v>
      </c>
      <c r="Z32" s="476">
        <v>0</v>
      </c>
      <c r="AA32" s="476">
        <v>0</v>
      </c>
      <c r="AB32" s="476">
        <v>0</v>
      </c>
      <c r="AC32" s="476"/>
      <c r="AD32" s="476">
        <v>691741.05500000005</v>
      </c>
      <c r="AE32" s="476">
        <v>824131.804</v>
      </c>
      <c r="AF32" s="476">
        <v>1515872.8589999999</v>
      </c>
      <c r="AG32" s="476"/>
      <c r="AH32" s="476">
        <v>0</v>
      </c>
      <c r="AI32" s="476">
        <v>0</v>
      </c>
      <c r="AJ32" s="476">
        <v>0</v>
      </c>
      <c r="AK32" s="478" t="s">
        <v>533</v>
      </c>
      <c r="AL32" s="476">
        <v>826.58299999999997</v>
      </c>
      <c r="AM32" s="476">
        <v>11634.365</v>
      </c>
      <c r="AN32" s="476">
        <v>12460.949000000001</v>
      </c>
      <c r="AO32" s="476"/>
      <c r="AP32" s="476">
        <v>0</v>
      </c>
      <c r="AQ32" s="476">
        <v>0</v>
      </c>
      <c r="AR32" s="476">
        <v>0</v>
      </c>
      <c r="AS32" s="476"/>
      <c r="AT32" s="476">
        <v>309301.10200000001</v>
      </c>
      <c r="AU32" s="476">
        <v>420582.90899999999</v>
      </c>
      <c r="AV32" s="476">
        <v>729884.01100000006</v>
      </c>
      <c r="AW32" s="478" t="s">
        <v>533</v>
      </c>
      <c r="AX32" s="476">
        <v>0</v>
      </c>
      <c r="AY32" s="476">
        <v>0</v>
      </c>
      <c r="AZ32" s="476">
        <v>0</v>
      </c>
      <c r="BA32" s="476"/>
      <c r="BB32" s="476">
        <v>0</v>
      </c>
      <c r="BC32" s="476">
        <v>0</v>
      </c>
      <c r="BD32" s="476">
        <v>0</v>
      </c>
      <c r="BE32" s="476"/>
      <c r="BF32" s="476">
        <v>19720.355</v>
      </c>
      <c r="BG32" s="476">
        <v>56341.29</v>
      </c>
      <c r="BH32" s="476">
        <v>76061.645999999993</v>
      </c>
      <c r="BI32" s="478" t="s">
        <v>533</v>
      </c>
      <c r="BJ32" s="476">
        <v>0</v>
      </c>
      <c r="BK32" s="476">
        <v>0</v>
      </c>
      <c r="BL32" s="476">
        <v>0</v>
      </c>
      <c r="BM32" s="476"/>
      <c r="BN32" s="476">
        <v>0</v>
      </c>
      <c r="BO32" s="476">
        <v>0</v>
      </c>
      <c r="BP32" s="476">
        <v>0</v>
      </c>
      <c r="BQ32" s="476"/>
      <c r="BR32" s="476">
        <v>5853132.585</v>
      </c>
      <c r="BS32" s="476">
        <v>8745784.1579999998</v>
      </c>
      <c r="BT32" s="476">
        <v>14598916.751</v>
      </c>
      <c r="BU32" s="478" t="s">
        <v>533</v>
      </c>
      <c r="BV32" s="476">
        <v>1917770.3459999999</v>
      </c>
      <c r="BW32" s="476">
        <v>3813394.6770000001</v>
      </c>
      <c r="BX32" s="476">
        <v>5731165.0240000002</v>
      </c>
      <c r="BY32" s="476"/>
      <c r="BZ32" s="476">
        <v>5853132.585</v>
      </c>
      <c r="CA32" s="476">
        <v>8745784.1579999998</v>
      </c>
      <c r="CB32" s="476">
        <v>14598916.751</v>
      </c>
      <c r="CC32" s="472"/>
      <c r="CD32" s="473"/>
      <c r="CE32" s="473"/>
      <c r="CF32" s="473"/>
    </row>
    <row r="33" spans="1:84" s="474" customFormat="1" ht="9" customHeight="1">
      <c r="A33" s="478" t="s">
        <v>534</v>
      </c>
      <c r="B33" s="476">
        <v>13473891.206</v>
      </c>
      <c r="C33" s="476">
        <v>1501284.9950000001</v>
      </c>
      <c r="D33" s="476">
        <v>14975176.202</v>
      </c>
      <c r="E33" s="476"/>
      <c r="F33" s="476">
        <v>98420.660999999993</v>
      </c>
      <c r="G33" s="476">
        <v>254.55600000000001</v>
      </c>
      <c r="H33" s="476">
        <v>98675.217999999993</v>
      </c>
      <c r="I33" s="476"/>
      <c r="J33" s="476">
        <v>18496385.942000002</v>
      </c>
      <c r="K33" s="476">
        <v>1859059.828</v>
      </c>
      <c r="L33" s="476">
        <v>20355445.771000002</v>
      </c>
      <c r="M33" s="478" t="s">
        <v>534</v>
      </c>
      <c r="N33" s="476">
        <v>1425667.135</v>
      </c>
      <c r="O33" s="476">
        <v>9715.5259999999998</v>
      </c>
      <c r="P33" s="476">
        <v>1435382.662</v>
      </c>
      <c r="Q33" s="476"/>
      <c r="R33" s="476">
        <v>3013553.9929999998</v>
      </c>
      <c r="S33" s="476">
        <v>60325.05</v>
      </c>
      <c r="T33" s="476">
        <v>3073879.0440000002</v>
      </c>
      <c r="U33" s="476"/>
      <c r="V33" s="476">
        <v>9896054.8239999991</v>
      </c>
      <c r="W33" s="476">
        <v>640872.57200000004</v>
      </c>
      <c r="X33" s="476">
        <v>10536927.396</v>
      </c>
      <c r="Y33" s="478" t="s">
        <v>534</v>
      </c>
      <c r="Z33" s="476">
        <v>0</v>
      </c>
      <c r="AA33" s="476">
        <v>0</v>
      </c>
      <c r="AB33" s="476">
        <v>0</v>
      </c>
      <c r="AC33" s="476"/>
      <c r="AD33" s="476">
        <v>9119745.9739999995</v>
      </c>
      <c r="AE33" s="476">
        <v>506742.326</v>
      </c>
      <c r="AF33" s="476">
        <v>9626488.3010000009</v>
      </c>
      <c r="AG33" s="476"/>
      <c r="AH33" s="476">
        <v>427699.55099999998</v>
      </c>
      <c r="AI33" s="476">
        <v>4864.692</v>
      </c>
      <c r="AJ33" s="476">
        <v>432564.24300000002</v>
      </c>
      <c r="AK33" s="478" t="s">
        <v>534</v>
      </c>
      <c r="AL33" s="476">
        <v>524375.72900000005</v>
      </c>
      <c r="AM33" s="476">
        <v>18941.902999999998</v>
      </c>
      <c r="AN33" s="476">
        <v>543317.63300000003</v>
      </c>
      <c r="AO33" s="476"/>
      <c r="AP33" s="476">
        <v>0</v>
      </c>
      <c r="AQ33" s="476">
        <v>69.703999999999994</v>
      </c>
      <c r="AR33" s="476">
        <v>69.703999999999994</v>
      </c>
      <c r="AS33" s="476"/>
      <c r="AT33" s="476">
        <v>0</v>
      </c>
      <c r="AU33" s="476">
        <v>0</v>
      </c>
      <c r="AV33" s="476">
        <v>0</v>
      </c>
      <c r="AW33" s="478" t="s">
        <v>534</v>
      </c>
      <c r="AX33" s="476">
        <v>0</v>
      </c>
      <c r="AY33" s="476">
        <v>0</v>
      </c>
      <c r="AZ33" s="476">
        <v>0</v>
      </c>
      <c r="BA33" s="476"/>
      <c r="BB33" s="476">
        <v>0</v>
      </c>
      <c r="BC33" s="476">
        <v>149.678</v>
      </c>
      <c r="BD33" s="476">
        <v>149.678</v>
      </c>
      <c r="BE33" s="476"/>
      <c r="BF33" s="476">
        <v>0</v>
      </c>
      <c r="BG33" s="476">
        <v>0</v>
      </c>
      <c r="BH33" s="476">
        <v>0</v>
      </c>
      <c r="BI33" s="478" t="s">
        <v>534</v>
      </c>
      <c r="BJ33" s="476">
        <v>0</v>
      </c>
      <c r="BK33" s="476">
        <v>0</v>
      </c>
      <c r="BL33" s="476">
        <v>0</v>
      </c>
      <c r="BM33" s="476"/>
      <c r="BN33" s="476">
        <v>0</v>
      </c>
      <c r="BO33" s="476">
        <v>0</v>
      </c>
      <c r="BP33" s="476">
        <v>0</v>
      </c>
      <c r="BQ33" s="476"/>
      <c r="BR33" s="476">
        <v>56475795.015000001</v>
      </c>
      <c r="BS33" s="476">
        <v>4602280.83</v>
      </c>
      <c r="BT33" s="476">
        <v>61078075.852000006</v>
      </c>
      <c r="BU33" s="478" t="s">
        <v>534</v>
      </c>
      <c r="BV33" s="476">
        <v>18496385.942000002</v>
      </c>
      <c r="BW33" s="476">
        <v>1859059.828</v>
      </c>
      <c r="BX33" s="476">
        <v>20355445.771000002</v>
      </c>
      <c r="BY33" s="476"/>
      <c r="BZ33" s="476">
        <v>56475795.015000001</v>
      </c>
      <c r="CA33" s="476">
        <v>4602280.83</v>
      </c>
      <c r="CB33" s="476">
        <v>61078075.851999998</v>
      </c>
      <c r="CC33" s="472"/>
      <c r="CD33" s="473"/>
      <c r="CE33" s="473"/>
      <c r="CF33" s="473"/>
    </row>
    <row r="34" spans="1:84" s="474" customFormat="1" ht="9" customHeight="1">
      <c r="A34" s="478" t="s">
        <v>535</v>
      </c>
      <c r="B34" s="476">
        <v>899390.76599999995</v>
      </c>
      <c r="C34" s="476">
        <v>5033784.7750000004</v>
      </c>
      <c r="D34" s="476">
        <v>5933175.5420000004</v>
      </c>
      <c r="E34" s="476"/>
      <c r="F34" s="476">
        <v>8204.43</v>
      </c>
      <c r="G34" s="476">
        <v>90701.236999999994</v>
      </c>
      <c r="H34" s="476">
        <v>98905.668000000005</v>
      </c>
      <c r="I34" s="476"/>
      <c r="J34" s="476">
        <v>208942.359</v>
      </c>
      <c r="K34" s="476">
        <v>4203003.551</v>
      </c>
      <c r="L34" s="476">
        <v>4411945.9110000003</v>
      </c>
      <c r="M34" s="478" t="s">
        <v>535</v>
      </c>
      <c r="N34" s="476">
        <v>110993.592</v>
      </c>
      <c r="O34" s="476">
        <v>800145.71799999999</v>
      </c>
      <c r="P34" s="476">
        <v>911139.31099999999</v>
      </c>
      <c r="Q34" s="476"/>
      <c r="R34" s="476">
        <v>234422.272</v>
      </c>
      <c r="S34" s="476">
        <v>1855745.5260000001</v>
      </c>
      <c r="T34" s="476">
        <v>2090167.798</v>
      </c>
      <c r="U34" s="476"/>
      <c r="V34" s="476">
        <v>264342.78499999997</v>
      </c>
      <c r="W34" s="476">
        <v>2715292.0610000002</v>
      </c>
      <c r="X34" s="476">
        <v>2979634.8470000001</v>
      </c>
      <c r="Y34" s="478" t="s">
        <v>535</v>
      </c>
      <c r="Z34" s="476">
        <v>507240</v>
      </c>
      <c r="AA34" s="476">
        <v>50652</v>
      </c>
      <c r="AB34" s="476">
        <v>557892</v>
      </c>
      <c r="AC34" s="476"/>
      <c r="AD34" s="476">
        <v>241968.94200000001</v>
      </c>
      <c r="AE34" s="476">
        <v>2286727.406</v>
      </c>
      <c r="AF34" s="476">
        <v>2528696.3480000002</v>
      </c>
      <c r="AG34" s="476"/>
      <c r="AH34" s="476">
        <v>0</v>
      </c>
      <c r="AI34" s="476">
        <v>0</v>
      </c>
      <c r="AJ34" s="476">
        <v>0</v>
      </c>
      <c r="AK34" s="478" t="s">
        <v>535</v>
      </c>
      <c r="AL34" s="476">
        <v>21577.867999999999</v>
      </c>
      <c r="AM34" s="476">
        <v>283169.90700000001</v>
      </c>
      <c r="AN34" s="476">
        <v>304747.77600000001</v>
      </c>
      <c r="AO34" s="476"/>
      <c r="AP34" s="476">
        <v>0</v>
      </c>
      <c r="AQ34" s="476">
        <v>0</v>
      </c>
      <c r="AR34" s="476">
        <v>0</v>
      </c>
      <c r="AS34" s="476"/>
      <c r="AT34" s="476">
        <v>63459.663999999997</v>
      </c>
      <c r="AU34" s="476">
        <v>580347.08700000006</v>
      </c>
      <c r="AV34" s="476">
        <v>643806.75199999998</v>
      </c>
      <c r="AW34" s="478" t="s">
        <v>535</v>
      </c>
      <c r="AX34" s="476">
        <v>0</v>
      </c>
      <c r="AY34" s="476">
        <v>0</v>
      </c>
      <c r="AZ34" s="476">
        <v>0</v>
      </c>
      <c r="BA34" s="476"/>
      <c r="BB34" s="476">
        <v>0</v>
      </c>
      <c r="BC34" s="476">
        <v>0</v>
      </c>
      <c r="BD34" s="476">
        <v>0</v>
      </c>
      <c r="BE34" s="476"/>
      <c r="BF34" s="476">
        <v>0</v>
      </c>
      <c r="BG34" s="476">
        <v>260467.321</v>
      </c>
      <c r="BH34" s="476">
        <v>260467.321</v>
      </c>
      <c r="BI34" s="478" t="s">
        <v>535</v>
      </c>
      <c r="BJ34" s="476">
        <v>0</v>
      </c>
      <c r="BK34" s="476">
        <v>0</v>
      </c>
      <c r="BL34" s="476">
        <v>0</v>
      </c>
      <c r="BM34" s="476"/>
      <c r="BN34" s="476">
        <v>0</v>
      </c>
      <c r="BO34" s="476">
        <v>151200</v>
      </c>
      <c r="BP34" s="476">
        <v>151200</v>
      </c>
      <c r="BQ34" s="476"/>
      <c r="BR34" s="476">
        <v>2560542.6779999994</v>
      </c>
      <c r="BS34" s="476">
        <v>18311236.589000005</v>
      </c>
      <c r="BT34" s="476">
        <v>20871779.274</v>
      </c>
      <c r="BU34" s="478" t="s">
        <v>535</v>
      </c>
      <c r="BV34" s="476">
        <v>208942.359</v>
      </c>
      <c r="BW34" s="476">
        <v>4503103.6639999999</v>
      </c>
      <c r="BX34" s="476">
        <v>4712046.0240000002</v>
      </c>
      <c r="BY34" s="476"/>
      <c r="BZ34" s="476">
        <v>2560542.6779999994</v>
      </c>
      <c r="CA34" s="476">
        <v>18611336.702000007</v>
      </c>
      <c r="CB34" s="476">
        <v>21171879.387000002</v>
      </c>
      <c r="CC34" s="473"/>
      <c r="CD34" s="473"/>
      <c r="CE34" s="473"/>
      <c r="CF34" s="473"/>
    </row>
    <row r="35" spans="1:84" s="474" customFormat="1" ht="9" customHeight="1">
      <c r="A35" s="478" t="s">
        <v>536</v>
      </c>
      <c r="B35" s="476">
        <v>2165.7249999999999</v>
      </c>
      <c r="C35" s="476">
        <v>0</v>
      </c>
      <c r="D35" s="476">
        <v>2165.7249999999999</v>
      </c>
      <c r="E35" s="476"/>
      <c r="F35" s="476">
        <v>0</v>
      </c>
      <c r="G35" s="476">
        <v>0</v>
      </c>
      <c r="H35" s="476">
        <v>0</v>
      </c>
      <c r="I35" s="476"/>
      <c r="J35" s="476">
        <v>0</v>
      </c>
      <c r="K35" s="476">
        <v>0</v>
      </c>
      <c r="L35" s="476">
        <v>0</v>
      </c>
      <c r="M35" s="478" t="s">
        <v>536</v>
      </c>
      <c r="N35" s="476">
        <v>0</v>
      </c>
      <c r="O35" s="476">
        <v>0</v>
      </c>
      <c r="P35" s="476">
        <v>0</v>
      </c>
      <c r="Q35" s="476"/>
      <c r="R35" s="476">
        <v>0</v>
      </c>
      <c r="S35" s="476">
        <v>0</v>
      </c>
      <c r="T35" s="476">
        <v>0</v>
      </c>
      <c r="U35" s="476"/>
      <c r="V35" s="476">
        <v>0</v>
      </c>
      <c r="W35" s="476">
        <v>0</v>
      </c>
      <c r="X35" s="476">
        <v>0</v>
      </c>
      <c r="Y35" s="478" t="s">
        <v>536</v>
      </c>
      <c r="Z35" s="476">
        <v>0</v>
      </c>
      <c r="AA35" s="476">
        <v>0</v>
      </c>
      <c r="AB35" s="476">
        <v>0</v>
      </c>
      <c r="AC35" s="476"/>
      <c r="AD35" s="476">
        <v>0</v>
      </c>
      <c r="AE35" s="476">
        <v>0</v>
      </c>
      <c r="AF35" s="476">
        <v>0</v>
      </c>
      <c r="AG35" s="476"/>
      <c r="AH35" s="476">
        <v>0</v>
      </c>
      <c r="AI35" s="476">
        <v>0</v>
      </c>
      <c r="AJ35" s="476">
        <v>0</v>
      </c>
      <c r="AK35" s="478" t="s">
        <v>536</v>
      </c>
      <c r="AL35" s="476">
        <v>0</v>
      </c>
      <c r="AM35" s="476">
        <v>0</v>
      </c>
      <c r="AN35" s="476">
        <v>0</v>
      </c>
      <c r="AO35" s="476"/>
      <c r="AP35" s="476">
        <v>0</v>
      </c>
      <c r="AQ35" s="476">
        <v>0</v>
      </c>
      <c r="AR35" s="476">
        <v>0</v>
      </c>
      <c r="AS35" s="476"/>
      <c r="AT35" s="476">
        <v>0</v>
      </c>
      <c r="AU35" s="476">
        <v>0</v>
      </c>
      <c r="AV35" s="476">
        <v>0</v>
      </c>
      <c r="AW35" s="478" t="s">
        <v>536</v>
      </c>
      <c r="AX35" s="476">
        <v>0</v>
      </c>
      <c r="AY35" s="476">
        <v>0</v>
      </c>
      <c r="AZ35" s="476">
        <v>0</v>
      </c>
      <c r="BA35" s="476"/>
      <c r="BB35" s="476">
        <v>0</v>
      </c>
      <c r="BC35" s="476">
        <v>0</v>
      </c>
      <c r="BD35" s="476">
        <v>0</v>
      </c>
      <c r="BE35" s="476"/>
      <c r="BF35" s="476">
        <v>0</v>
      </c>
      <c r="BG35" s="476">
        <v>0</v>
      </c>
      <c r="BH35" s="476">
        <v>0</v>
      </c>
      <c r="BI35" s="478" t="s">
        <v>536</v>
      </c>
      <c r="BJ35" s="476">
        <v>0</v>
      </c>
      <c r="BK35" s="476">
        <v>0</v>
      </c>
      <c r="BL35" s="476">
        <v>0</v>
      </c>
      <c r="BM35" s="476"/>
      <c r="BN35" s="476">
        <v>0</v>
      </c>
      <c r="BO35" s="476">
        <v>0</v>
      </c>
      <c r="BP35" s="476">
        <v>0</v>
      </c>
      <c r="BQ35" s="476"/>
      <c r="BR35" s="476">
        <v>2165.7249999999999</v>
      </c>
      <c r="BS35" s="476">
        <v>0</v>
      </c>
      <c r="BT35" s="476">
        <v>2165.7249999999999</v>
      </c>
      <c r="BU35" s="478" t="s">
        <v>536</v>
      </c>
      <c r="BV35" s="476">
        <v>0</v>
      </c>
      <c r="BW35" s="476">
        <v>0</v>
      </c>
      <c r="BX35" s="476">
        <v>0</v>
      </c>
      <c r="BY35" s="476"/>
      <c r="BZ35" s="476">
        <v>2165.7249999999999</v>
      </c>
      <c r="CA35" s="476">
        <v>0</v>
      </c>
      <c r="CB35" s="476">
        <v>2165.7249999999999</v>
      </c>
      <c r="CC35" s="473"/>
      <c r="CD35" s="473"/>
      <c r="CE35" s="473"/>
      <c r="CF35" s="473"/>
    </row>
    <row r="36" spans="1:84" s="474" customFormat="1" ht="9" customHeight="1">
      <c r="A36" s="478" t="s">
        <v>537</v>
      </c>
      <c r="B36" s="476">
        <v>2703548.787</v>
      </c>
      <c r="C36" s="476">
        <v>1226182.92</v>
      </c>
      <c r="D36" s="476">
        <v>3929731.7069999999</v>
      </c>
      <c r="E36" s="476"/>
      <c r="F36" s="476">
        <v>379391.06699999998</v>
      </c>
      <c r="G36" s="476">
        <v>0</v>
      </c>
      <c r="H36" s="476">
        <v>379391.06699999998</v>
      </c>
      <c r="I36" s="476"/>
      <c r="J36" s="476">
        <v>1489654.639</v>
      </c>
      <c r="K36" s="476">
        <v>882579.85199999996</v>
      </c>
      <c r="L36" s="476">
        <v>2372234.4909999999</v>
      </c>
      <c r="M36" s="478" t="s">
        <v>537</v>
      </c>
      <c r="N36" s="476">
        <v>501354.51699999999</v>
      </c>
      <c r="O36" s="476">
        <v>289466.234</v>
      </c>
      <c r="P36" s="476">
        <v>790820.75199999998</v>
      </c>
      <c r="Q36" s="476"/>
      <c r="R36" s="476">
        <v>123426.318</v>
      </c>
      <c r="S36" s="476">
        <v>27817.011999999999</v>
      </c>
      <c r="T36" s="476">
        <v>151243.32999999999</v>
      </c>
      <c r="U36" s="476"/>
      <c r="V36" s="476">
        <v>327406.73599999998</v>
      </c>
      <c r="W36" s="476">
        <v>59122.985000000001</v>
      </c>
      <c r="X36" s="476">
        <v>386529.72200000001</v>
      </c>
      <c r="Y36" s="478" t="s">
        <v>537</v>
      </c>
      <c r="Z36" s="476">
        <v>278556.38500000001</v>
      </c>
      <c r="AA36" s="476">
        <v>0</v>
      </c>
      <c r="AB36" s="476">
        <v>278556.38500000001</v>
      </c>
      <c r="AC36" s="476"/>
      <c r="AD36" s="476">
        <v>445294.96</v>
      </c>
      <c r="AE36" s="476">
        <v>289966.66600000003</v>
      </c>
      <c r="AF36" s="476">
        <v>735261.62699999998</v>
      </c>
      <c r="AG36" s="476"/>
      <c r="AH36" s="476">
        <v>0</v>
      </c>
      <c r="AI36" s="476">
        <v>0</v>
      </c>
      <c r="AJ36" s="476">
        <v>0</v>
      </c>
      <c r="AK36" s="478" t="s">
        <v>537</v>
      </c>
      <c r="AL36" s="476">
        <v>0</v>
      </c>
      <c r="AM36" s="476">
        <v>0</v>
      </c>
      <c r="AN36" s="476">
        <v>0</v>
      </c>
      <c r="AO36" s="476"/>
      <c r="AP36" s="476">
        <v>0</v>
      </c>
      <c r="AQ36" s="476">
        <v>0</v>
      </c>
      <c r="AR36" s="476">
        <v>0</v>
      </c>
      <c r="AS36" s="476"/>
      <c r="AT36" s="476">
        <v>42756.709000000003</v>
      </c>
      <c r="AU36" s="476">
        <v>2415.1570000000002</v>
      </c>
      <c r="AV36" s="476">
        <v>45171.866999999998</v>
      </c>
      <c r="AW36" s="478" t="s">
        <v>537</v>
      </c>
      <c r="AX36" s="476">
        <v>0</v>
      </c>
      <c r="AY36" s="476">
        <v>0</v>
      </c>
      <c r="AZ36" s="476">
        <v>0</v>
      </c>
      <c r="BA36" s="476"/>
      <c r="BB36" s="476">
        <v>0</v>
      </c>
      <c r="BC36" s="476">
        <v>0</v>
      </c>
      <c r="BD36" s="476">
        <v>0</v>
      </c>
      <c r="BE36" s="476"/>
      <c r="BF36" s="476">
        <v>0</v>
      </c>
      <c r="BG36" s="476">
        <v>90463.233999999997</v>
      </c>
      <c r="BH36" s="476">
        <v>90463.233999999997</v>
      </c>
      <c r="BI36" s="478" t="s">
        <v>537</v>
      </c>
      <c r="BJ36" s="476">
        <v>0</v>
      </c>
      <c r="BK36" s="476">
        <v>0</v>
      </c>
      <c r="BL36" s="476">
        <v>0</v>
      </c>
      <c r="BM36" s="476"/>
      <c r="BN36" s="476">
        <v>0</v>
      </c>
      <c r="BO36" s="476">
        <v>0</v>
      </c>
      <c r="BP36" s="476">
        <v>0</v>
      </c>
      <c r="BQ36" s="476"/>
      <c r="BR36" s="476">
        <v>6291390.1179999989</v>
      </c>
      <c r="BS36" s="476">
        <v>2868014.0600000005</v>
      </c>
      <c r="BT36" s="476">
        <v>9159404.182</v>
      </c>
      <c r="BU36" s="478" t="s">
        <v>537</v>
      </c>
      <c r="BV36" s="476">
        <v>1489654.639</v>
      </c>
      <c r="BW36" s="476">
        <v>893919.73800000001</v>
      </c>
      <c r="BX36" s="476">
        <v>2383574.3769999999</v>
      </c>
      <c r="BY36" s="476"/>
      <c r="BZ36" s="476">
        <v>6291390.1179999989</v>
      </c>
      <c r="CA36" s="476">
        <v>2879353.9460000005</v>
      </c>
      <c r="CB36" s="476">
        <v>9170744.068</v>
      </c>
      <c r="CC36" s="473"/>
      <c r="CD36" s="473"/>
      <c r="CE36" s="473"/>
      <c r="CF36" s="473"/>
    </row>
    <row r="37" spans="1:84" s="474" customFormat="1" ht="9" customHeight="1">
      <c r="A37" s="481" t="s">
        <v>538</v>
      </c>
      <c r="B37" s="481">
        <v>1351783.1089999999</v>
      </c>
      <c r="C37" s="481">
        <v>471168.87199999997</v>
      </c>
      <c r="D37" s="481">
        <v>1822951.9809999999</v>
      </c>
      <c r="E37" s="481"/>
      <c r="F37" s="481">
        <v>50862.046999999999</v>
      </c>
      <c r="G37" s="481">
        <v>1037.211</v>
      </c>
      <c r="H37" s="481">
        <v>51899.258999999998</v>
      </c>
      <c r="I37" s="481"/>
      <c r="J37" s="481">
        <v>1745942.5249999999</v>
      </c>
      <c r="K37" s="481">
        <v>701031.88500000001</v>
      </c>
      <c r="L37" s="481">
        <v>2446974.41</v>
      </c>
      <c r="M37" s="481" t="s">
        <v>538</v>
      </c>
      <c r="N37" s="481">
        <v>249351.16399999999</v>
      </c>
      <c r="O37" s="481">
        <v>104600.255</v>
      </c>
      <c r="P37" s="481">
        <v>353951.41899999999</v>
      </c>
      <c r="Q37" s="482"/>
      <c r="R37" s="481">
        <v>108787.16</v>
      </c>
      <c r="S37" s="481">
        <v>62219.451999999997</v>
      </c>
      <c r="T37" s="481">
        <v>171006.61300000001</v>
      </c>
      <c r="U37" s="482"/>
      <c r="V37" s="481">
        <v>1483805.659</v>
      </c>
      <c r="W37" s="481">
        <v>258036.60399999999</v>
      </c>
      <c r="X37" s="481">
        <v>1741842.263</v>
      </c>
      <c r="Y37" s="481" t="s">
        <v>538</v>
      </c>
      <c r="Z37" s="481">
        <v>0</v>
      </c>
      <c r="AA37" s="481">
        <v>0</v>
      </c>
      <c r="AB37" s="481">
        <v>0</v>
      </c>
      <c r="AC37" s="482"/>
      <c r="AD37" s="481">
        <v>412815.07900000003</v>
      </c>
      <c r="AE37" s="481">
        <v>53729.485999999997</v>
      </c>
      <c r="AF37" s="481">
        <v>466544.56599999999</v>
      </c>
      <c r="AG37" s="482"/>
      <c r="AH37" s="481">
        <v>104532.86599999999</v>
      </c>
      <c r="AI37" s="481">
        <v>0</v>
      </c>
      <c r="AJ37" s="481">
        <v>104532.86599999999</v>
      </c>
      <c r="AK37" s="481" t="s">
        <v>538</v>
      </c>
      <c r="AL37" s="481">
        <v>37375.303999999996</v>
      </c>
      <c r="AM37" s="481">
        <v>47342.394999999997</v>
      </c>
      <c r="AN37" s="481">
        <v>84717.698999999993</v>
      </c>
      <c r="AO37" s="482"/>
      <c r="AP37" s="481">
        <v>72993.097999999998</v>
      </c>
      <c r="AQ37" s="481">
        <v>0</v>
      </c>
      <c r="AR37" s="481">
        <v>72993.097999999998</v>
      </c>
      <c r="AS37" s="482"/>
      <c r="AT37" s="481">
        <v>23459.103999999999</v>
      </c>
      <c r="AU37" s="481">
        <v>118930.465</v>
      </c>
      <c r="AV37" s="481">
        <v>142389.57</v>
      </c>
      <c r="AW37" s="481" t="s">
        <v>538</v>
      </c>
      <c r="AX37" s="481">
        <v>30540.54</v>
      </c>
      <c r="AY37" s="481">
        <v>0</v>
      </c>
      <c r="AZ37" s="481">
        <v>30540.54</v>
      </c>
      <c r="BA37" s="482"/>
      <c r="BB37" s="481">
        <v>46142.46</v>
      </c>
      <c r="BC37" s="481">
        <v>0</v>
      </c>
      <c r="BD37" s="481">
        <v>46142.46</v>
      </c>
      <c r="BE37" s="482"/>
      <c r="BF37" s="481">
        <v>0</v>
      </c>
      <c r="BG37" s="481">
        <v>0</v>
      </c>
      <c r="BH37" s="481">
        <v>0</v>
      </c>
      <c r="BI37" s="481" t="s">
        <v>538</v>
      </c>
      <c r="BJ37" s="481">
        <v>0</v>
      </c>
      <c r="BK37" s="481">
        <v>0</v>
      </c>
      <c r="BL37" s="481">
        <v>0</v>
      </c>
      <c r="BM37" s="481"/>
      <c r="BN37" s="481">
        <v>0</v>
      </c>
      <c r="BO37" s="481">
        <v>2263.8409999999999</v>
      </c>
      <c r="BP37" s="481">
        <v>2263.8409999999999</v>
      </c>
      <c r="BQ37" s="481"/>
      <c r="BR37" s="481">
        <v>5718390.1150000002</v>
      </c>
      <c r="BS37" s="481">
        <v>1820360.466</v>
      </c>
      <c r="BT37" s="481">
        <v>7538750.5850000009</v>
      </c>
      <c r="BU37" s="481" t="s">
        <v>538</v>
      </c>
      <c r="BV37" s="481">
        <v>1745942.5249999999</v>
      </c>
      <c r="BW37" s="481">
        <v>701031.88500000001</v>
      </c>
      <c r="BX37" s="481">
        <v>2446974.41</v>
      </c>
      <c r="BY37" s="481"/>
      <c r="BZ37" s="481">
        <v>5718390.1150000002</v>
      </c>
      <c r="CA37" s="481">
        <v>1820360.466</v>
      </c>
      <c r="CB37" s="481">
        <v>7538750.5850000009</v>
      </c>
      <c r="CC37" s="473"/>
      <c r="CD37" s="473"/>
      <c r="CE37" s="473"/>
      <c r="CF37" s="473"/>
    </row>
    <row r="38" spans="1:84" s="474" customFormat="1" ht="9" customHeight="1">
      <c r="A38" s="481" t="s">
        <v>539</v>
      </c>
      <c r="B38" s="482">
        <v>2943755.1090000002</v>
      </c>
      <c r="C38" s="482">
        <v>736165.28</v>
      </c>
      <c r="D38" s="482">
        <v>3679920.389</v>
      </c>
      <c r="E38" s="482"/>
      <c r="F38" s="482">
        <v>71219.907999999996</v>
      </c>
      <c r="G38" s="482">
        <v>16236.732</v>
      </c>
      <c r="H38" s="482">
        <v>87456.641000000003</v>
      </c>
      <c r="I38" s="482"/>
      <c r="J38" s="482">
        <v>3981974.173</v>
      </c>
      <c r="K38" s="482">
        <v>916998.11399999994</v>
      </c>
      <c r="L38" s="482">
        <v>4898972.2879999997</v>
      </c>
      <c r="M38" s="481" t="s">
        <v>539</v>
      </c>
      <c r="N38" s="482">
        <v>494749.27500000002</v>
      </c>
      <c r="O38" s="482">
        <v>99639.048999999999</v>
      </c>
      <c r="P38" s="482">
        <v>594388.32499999995</v>
      </c>
      <c r="Q38" s="482"/>
      <c r="R38" s="482">
        <v>361314.10499999998</v>
      </c>
      <c r="S38" s="482">
        <v>201066.234</v>
      </c>
      <c r="T38" s="482">
        <v>562380.33900000004</v>
      </c>
      <c r="U38" s="482"/>
      <c r="V38" s="482">
        <v>1685432.247</v>
      </c>
      <c r="W38" s="482">
        <v>707573.88</v>
      </c>
      <c r="X38" s="482">
        <v>2393006.1269999999</v>
      </c>
      <c r="Y38" s="481" t="s">
        <v>539</v>
      </c>
      <c r="Z38" s="482">
        <v>0</v>
      </c>
      <c r="AA38" s="482">
        <v>0</v>
      </c>
      <c r="AB38" s="482">
        <v>0</v>
      </c>
      <c r="AC38" s="482"/>
      <c r="AD38" s="482">
        <v>1467863.3670000001</v>
      </c>
      <c r="AE38" s="482">
        <v>222420.984</v>
      </c>
      <c r="AF38" s="482">
        <v>1690284.352</v>
      </c>
      <c r="AG38" s="482"/>
      <c r="AH38" s="482">
        <v>829166.07499999995</v>
      </c>
      <c r="AI38" s="482">
        <v>3823.0880000000002</v>
      </c>
      <c r="AJ38" s="482">
        <v>832989.16299999994</v>
      </c>
      <c r="AK38" s="481" t="s">
        <v>539</v>
      </c>
      <c r="AL38" s="482">
        <v>92517.274000000005</v>
      </c>
      <c r="AM38" s="482">
        <v>31022.793000000001</v>
      </c>
      <c r="AN38" s="482">
        <v>123540.067</v>
      </c>
      <c r="AO38" s="482"/>
      <c r="AP38" s="482">
        <v>222360.31599999999</v>
      </c>
      <c r="AQ38" s="482">
        <v>124.643</v>
      </c>
      <c r="AR38" s="482">
        <v>222484.959</v>
      </c>
      <c r="AS38" s="482"/>
      <c r="AT38" s="482">
        <v>26192.637999999999</v>
      </c>
      <c r="AU38" s="482">
        <v>63894.356</v>
      </c>
      <c r="AV38" s="482">
        <v>90086.994000000006</v>
      </c>
      <c r="AW38" s="481" t="s">
        <v>539</v>
      </c>
      <c r="AX38" s="482">
        <v>85168.183999999994</v>
      </c>
      <c r="AY38" s="482">
        <v>0</v>
      </c>
      <c r="AZ38" s="482">
        <v>85168.183999999994</v>
      </c>
      <c r="BA38" s="482"/>
      <c r="BB38" s="482">
        <v>31204.873</v>
      </c>
      <c r="BC38" s="482">
        <v>0</v>
      </c>
      <c r="BD38" s="482">
        <v>31204.873</v>
      </c>
      <c r="BE38" s="482"/>
      <c r="BF38" s="482">
        <v>0</v>
      </c>
      <c r="BG38" s="482">
        <v>2258.576</v>
      </c>
      <c r="BH38" s="482">
        <v>2258.576</v>
      </c>
      <c r="BI38" s="481" t="s">
        <v>539</v>
      </c>
      <c r="BJ38" s="482">
        <v>0</v>
      </c>
      <c r="BK38" s="482">
        <v>0</v>
      </c>
      <c r="BL38" s="482">
        <v>0</v>
      </c>
      <c r="BM38" s="482"/>
      <c r="BN38" s="482">
        <v>0</v>
      </c>
      <c r="BO38" s="482">
        <v>15457.004000000001</v>
      </c>
      <c r="BP38" s="482">
        <v>15457.004000000001</v>
      </c>
      <c r="BQ38" s="482"/>
      <c r="BR38" s="482">
        <v>12292917.544</v>
      </c>
      <c r="BS38" s="482">
        <v>3016680.7330000005</v>
      </c>
      <c r="BT38" s="482">
        <v>15309598.281000001</v>
      </c>
      <c r="BU38" s="481" t="s">
        <v>539</v>
      </c>
      <c r="BV38" s="482">
        <v>3981974.173</v>
      </c>
      <c r="BW38" s="482">
        <v>916998.11399999994</v>
      </c>
      <c r="BX38" s="482">
        <v>4898972.2879999997</v>
      </c>
      <c r="BY38" s="482"/>
      <c r="BZ38" s="482">
        <v>12292917.544</v>
      </c>
      <c r="CA38" s="482">
        <v>3016680.7330000005</v>
      </c>
      <c r="CB38" s="482">
        <v>15309598.280999999</v>
      </c>
      <c r="CC38" s="473"/>
      <c r="CD38" s="473"/>
      <c r="CE38" s="473"/>
      <c r="CF38" s="473"/>
    </row>
    <row r="39" spans="1:84" s="474" customFormat="1" ht="9" customHeight="1">
      <c r="A39" s="478" t="s">
        <v>540</v>
      </c>
      <c r="B39" s="478">
        <v>1175247.463</v>
      </c>
      <c r="C39" s="478">
        <v>88669.456999999995</v>
      </c>
      <c r="D39" s="478">
        <v>1263916.9210000001</v>
      </c>
      <c r="E39" s="478"/>
      <c r="F39" s="478">
        <v>29724.508000000002</v>
      </c>
      <c r="G39" s="478">
        <v>2623.799</v>
      </c>
      <c r="H39" s="478">
        <v>32348.308000000001</v>
      </c>
      <c r="I39" s="478"/>
      <c r="J39" s="478">
        <v>2557245.0860000001</v>
      </c>
      <c r="K39" s="478">
        <v>355801.80099999998</v>
      </c>
      <c r="L39" s="478">
        <v>2913046.8870000001</v>
      </c>
      <c r="M39" s="478" t="s">
        <v>540</v>
      </c>
      <c r="N39" s="478">
        <v>255478.18400000001</v>
      </c>
      <c r="O39" s="478">
        <v>23281.84</v>
      </c>
      <c r="P39" s="478">
        <v>278760.02500000002</v>
      </c>
      <c r="Q39" s="476"/>
      <c r="R39" s="478">
        <v>88687.803</v>
      </c>
      <c r="S39" s="478">
        <v>63926.402999999998</v>
      </c>
      <c r="T39" s="478">
        <v>152614.20600000001</v>
      </c>
      <c r="U39" s="476"/>
      <c r="V39" s="478">
        <v>790631.147</v>
      </c>
      <c r="W39" s="478">
        <v>109552.49099999999</v>
      </c>
      <c r="X39" s="478">
        <v>900183.63800000004</v>
      </c>
      <c r="Y39" s="478" t="s">
        <v>540</v>
      </c>
      <c r="Z39" s="478">
        <v>0</v>
      </c>
      <c r="AA39" s="478">
        <v>0</v>
      </c>
      <c r="AB39" s="478">
        <v>0</v>
      </c>
      <c r="AC39" s="476"/>
      <c r="AD39" s="478">
        <v>1114578.4790000001</v>
      </c>
      <c r="AE39" s="478">
        <v>56767.014999999999</v>
      </c>
      <c r="AF39" s="478">
        <v>1171345.4939999999</v>
      </c>
      <c r="AG39" s="476"/>
      <c r="AH39" s="478">
        <v>743092.66899999999</v>
      </c>
      <c r="AI39" s="478">
        <v>872.60299999999995</v>
      </c>
      <c r="AJ39" s="478">
        <v>743965.272</v>
      </c>
      <c r="AK39" s="478" t="s">
        <v>540</v>
      </c>
      <c r="AL39" s="478">
        <v>30285.751</v>
      </c>
      <c r="AM39" s="478">
        <v>1488.7139999999999</v>
      </c>
      <c r="AN39" s="478">
        <v>31774.466</v>
      </c>
      <c r="AO39" s="476"/>
      <c r="AP39" s="478">
        <v>218349.84599999999</v>
      </c>
      <c r="AQ39" s="478">
        <v>0.627</v>
      </c>
      <c r="AR39" s="478">
        <v>218350.473</v>
      </c>
      <c r="AS39" s="476"/>
      <c r="AT39" s="478">
        <v>20824.656999999999</v>
      </c>
      <c r="AU39" s="478">
        <v>5842.1109999999999</v>
      </c>
      <c r="AV39" s="478">
        <v>26666.769</v>
      </c>
      <c r="AW39" s="478" t="s">
        <v>540</v>
      </c>
      <c r="AX39" s="478">
        <v>82140.447</v>
      </c>
      <c r="AY39" s="478">
        <v>0</v>
      </c>
      <c r="AZ39" s="478">
        <v>82140.447</v>
      </c>
      <c r="BA39" s="476"/>
      <c r="BB39" s="478">
        <v>28932.809000000001</v>
      </c>
      <c r="BC39" s="478">
        <v>0</v>
      </c>
      <c r="BD39" s="478">
        <v>28932.809000000001</v>
      </c>
      <c r="BE39" s="476"/>
      <c r="BF39" s="478">
        <v>0</v>
      </c>
      <c r="BG39" s="478">
        <v>2258.576</v>
      </c>
      <c r="BH39" s="478">
        <v>2258.576</v>
      </c>
      <c r="BI39" s="478" t="s">
        <v>540</v>
      </c>
      <c r="BJ39" s="478">
        <v>0</v>
      </c>
      <c r="BK39" s="478">
        <v>0</v>
      </c>
      <c r="BL39" s="478">
        <v>0</v>
      </c>
      <c r="BM39" s="478"/>
      <c r="BN39" s="478">
        <v>0</v>
      </c>
      <c r="BO39" s="478">
        <v>15457.004000000001</v>
      </c>
      <c r="BP39" s="478">
        <v>15457.004000000001</v>
      </c>
      <c r="BQ39" s="478"/>
      <c r="BR39" s="478">
        <v>7135218.8489999995</v>
      </c>
      <c r="BS39" s="478">
        <v>726542.44100000011</v>
      </c>
      <c r="BT39" s="478">
        <v>7861761.2950000018</v>
      </c>
      <c r="BU39" s="478" t="s">
        <v>540</v>
      </c>
      <c r="BV39" s="478">
        <v>2557245.0860000001</v>
      </c>
      <c r="BW39" s="478">
        <v>355801.80099999998</v>
      </c>
      <c r="BX39" s="478">
        <v>2913046.8870000001</v>
      </c>
      <c r="BY39" s="478"/>
      <c r="BZ39" s="478">
        <v>7135218.8489999995</v>
      </c>
      <c r="CA39" s="478">
        <v>726542.44100000011</v>
      </c>
      <c r="CB39" s="478">
        <v>7861761.2950000018</v>
      </c>
      <c r="CC39" s="473"/>
      <c r="CD39" s="473"/>
      <c r="CE39" s="473"/>
      <c r="CF39" s="473"/>
    </row>
    <row r="40" spans="1:84" s="474" customFormat="1" ht="9" customHeight="1">
      <c r="A40" s="478" t="s">
        <v>541</v>
      </c>
      <c r="B40" s="478">
        <v>1768507.645</v>
      </c>
      <c r="C40" s="478">
        <v>647495.82200000004</v>
      </c>
      <c r="D40" s="478">
        <v>2416003.4679999999</v>
      </c>
      <c r="E40" s="478"/>
      <c r="F40" s="478">
        <v>41495.4</v>
      </c>
      <c r="G40" s="478">
        <v>13612.932000000001</v>
      </c>
      <c r="H40" s="478">
        <v>55108.332999999999</v>
      </c>
      <c r="I40" s="478"/>
      <c r="J40" s="478">
        <v>1424729.0859999999</v>
      </c>
      <c r="K40" s="478">
        <v>561196.31299999997</v>
      </c>
      <c r="L40" s="478">
        <v>1985925.4</v>
      </c>
      <c r="M40" s="478" t="s">
        <v>541</v>
      </c>
      <c r="N40" s="478">
        <v>239271.09099999999</v>
      </c>
      <c r="O40" s="478">
        <v>76357.209000000003</v>
      </c>
      <c r="P40" s="478">
        <v>315628.3</v>
      </c>
      <c r="Q40" s="476"/>
      <c r="R40" s="478">
        <v>272626.30099999998</v>
      </c>
      <c r="S40" s="478">
        <v>137139.82999999999</v>
      </c>
      <c r="T40" s="478">
        <v>409766.13199999998</v>
      </c>
      <c r="U40" s="476"/>
      <c r="V40" s="478">
        <v>894801.09900000005</v>
      </c>
      <c r="W40" s="478">
        <v>598021.38800000004</v>
      </c>
      <c r="X40" s="478">
        <v>1492822.4879999999</v>
      </c>
      <c r="Y40" s="478" t="s">
        <v>541</v>
      </c>
      <c r="Z40" s="478">
        <v>0</v>
      </c>
      <c r="AA40" s="478">
        <v>0</v>
      </c>
      <c r="AB40" s="478">
        <v>0</v>
      </c>
      <c r="AC40" s="476"/>
      <c r="AD40" s="478">
        <v>353284.88799999998</v>
      </c>
      <c r="AE40" s="478">
        <v>165653.96799999999</v>
      </c>
      <c r="AF40" s="478">
        <v>518938.85700000002</v>
      </c>
      <c r="AG40" s="476"/>
      <c r="AH40" s="478">
        <v>86073.406000000003</v>
      </c>
      <c r="AI40" s="478">
        <v>2950.4839999999999</v>
      </c>
      <c r="AJ40" s="478">
        <v>89023.891000000003</v>
      </c>
      <c r="AK40" s="478" t="s">
        <v>541</v>
      </c>
      <c r="AL40" s="478">
        <v>62231.523000000001</v>
      </c>
      <c r="AM40" s="478">
        <v>29534.078000000001</v>
      </c>
      <c r="AN40" s="478">
        <v>91765.600999999995</v>
      </c>
      <c r="AO40" s="476"/>
      <c r="AP40" s="478">
        <v>4010.4690000000001</v>
      </c>
      <c r="AQ40" s="478">
        <v>124.01600000000001</v>
      </c>
      <c r="AR40" s="478">
        <v>4134.4859999999999</v>
      </c>
      <c r="AS40" s="476"/>
      <c r="AT40" s="478">
        <v>5367.98</v>
      </c>
      <c r="AU40" s="478">
        <v>58052.243999999999</v>
      </c>
      <c r="AV40" s="478">
        <v>63420.224000000002</v>
      </c>
      <c r="AW40" s="478" t="s">
        <v>541</v>
      </c>
      <c r="AX40" s="478">
        <v>3027.7359999999999</v>
      </c>
      <c r="AY40" s="478">
        <v>0</v>
      </c>
      <c r="AZ40" s="478">
        <v>3027.7359999999999</v>
      </c>
      <c r="BA40" s="476"/>
      <c r="BB40" s="478">
        <v>2272.0630000000001</v>
      </c>
      <c r="BC40" s="478">
        <v>0</v>
      </c>
      <c r="BD40" s="478">
        <v>2272.0630000000001</v>
      </c>
      <c r="BE40" s="476"/>
      <c r="BF40" s="478">
        <v>0</v>
      </c>
      <c r="BG40" s="478">
        <v>0</v>
      </c>
      <c r="BH40" s="478">
        <v>0</v>
      </c>
      <c r="BI40" s="478" t="s">
        <v>541</v>
      </c>
      <c r="BJ40" s="478">
        <v>0</v>
      </c>
      <c r="BK40" s="478">
        <v>0</v>
      </c>
      <c r="BL40" s="478">
        <v>0</v>
      </c>
      <c r="BM40" s="478"/>
      <c r="BN40" s="478">
        <v>0</v>
      </c>
      <c r="BO40" s="478">
        <v>0</v>
      </c>
      <c r="BP40" s="478">
        <v>0</v>
      </c>
      <c r="BQ40" s="478"/>
      <c r="BR40" s="478">
        <v>5157698.6870000008</v>
      </c>
      <c r="BS40" s="478">
        <v>2290138.2840000005</v>
      </c>
      <c r="BT40" s="478">
        <v>7447836.9789999984</v>
      </c>
      <c r="BU40" s="478" t="s">
        <v>541</v>
      </c>
      <c r="BV40" s="478">
        <v>1424729.0859999999</v>
      </c>
      <c r="BW40" s="478">
        <v>561196.31299999997</v>
      </c>
      <c r="BX40" s="478">
        <v>1985925.4</v>
      </c>
      <c r="BY40" s="478"/>
      <c r="BZ40" s="478">
        <v>5157698.6870000008</v>
      </c>
      <c r="CA40" s="478">
        <v>2290138.2840000005</v>
      </c>
      <c r="CB40" s="478">
        <v>7447836.9789999984</v>
      </c>
      <c r="CC40" s="473"/>
      <c r="CD40" s="473"/>
      <c r="CE40" s="473"/>
      <c r="CF40" s="473"/>
    </row>
    <row r="41" spans="1:84" s="474" customFormat="1" ht="9" customHeight="1">
      <c r="A41" s="481" t="s">
        <v>525</v>
      </c>
      <c r="B41" s="482">
        <v>-3890675.5639999998</v>
      </c>
      <c r="C41" s="482">
        <v>-1022142.044</v>
      </c>
      <c r="D41" s="482">
        <v>-4912817.608</v>
      </c>
      <c r="E41" s="482"/>
      <c r="F41" s="482">
        <v>-119012.364</v>
      </c>
      <c r="G41" s="482">
        <v>-13485.93</v>
      </c>
      <c r="H41" s="482">
        <v>-132498.29399999999</v>
      </c>
      <c r="I41" s="482"/>
      <c r="J41" s="482">
        <v>-5772542.2750000004</v>
      </c>
      <c r="K41" s="482">
        <v>-1206449.7290000001</v>
      </c>
      <c r="L41" s="482">
        <v>-6978992.0039999997</v>
      </c>
      <c r="M41" s="481" t="s">
        <v>525</v>
      </c>
      <c r="N41" s="482">
        <v>-642787.00600000005</v>
      </c>
      <c r="O41" s="482">
        <v>-157439.08499999999</v>
      </c>
      <c r="P41" s="482">
        <v>-800226.09100000001</v>
      </c>
      <c r="Q41" s="482"/>
      <c r="R41" s="482">
        <v>-466607.228</v>
      </c>
      <c r="S41" s="482">
        <v>-345230.783</v>
      </c>
      <c r="T41" s="482">
        <v>-811838.01100000006</v>
      </c>
      <c r="U41" s="482"/>
      <c r="V41" s="482">
        <v>-2972505.6209999998</v>
      </c>
      <c r="W41" s="482">
        <v>-813633.57299999997</v>
      </c>
      <c r="X41" s="482">
        <v>-3786139.1940000001</v>
      </c>
      <c r="Y41" s="481" t="s">
        <v>525</v>
      </c>
      <c r="Z41" s="482">
        <v>-24587.001</v>
      </c>
      <c r="AA41" s="482">
        <v>-4020.172</v>
      </c>
      <c r="AB41" s="482">
        <v>-28607.173999999999</v>
      </c>
      <c r="AC41" s="482"/>
      <c r="AD41" s="482">
        <v>-2029459.2039999999</v>
      </c>
      <c r="AE41" s="482">
        <v>-342073.17800000001</v>
      </c>
      <c r="AF41" s="482">
        <v>-2371532.3820000002</v>
      </c>
      <c r="AG41" s="482"/>
      <c r="AH41" s="482">
        <v>-1068066.9169999999</v>
      </c>
      <c r="AI41" s="482">
        <v>-7208.3879999999999</v>
      </c>
      <c r="AJ41" s="482">
        <v>-1075275.3049999999</v>
      </c>
      <c r="AK41" s="481" t="s">
        <v>525</v>
      </c>
      <c r="AL41" s="482">
        <v>-154769.432</v>
      </c>
      <c r="AM41" s="482">
        <v>-80560.447</v>
      </c>
      <c r="AN41" s="482">
        <v>-235329.88</v>
      </c>
      <c r="AO41" s="482"/>
      <c r="AP41" s="482">
        <v>-359902.24</v>
      </c>
      <c r="AQ41" s="482">
        <v>-125.045</v>
      </c>
      <c r="AR41" s="482">
        <v>-360027.28499999997</v>
      </c>
      <c r="AS41" s="482"/>
      <c r="AT41" s="482">
        <v>-228578.57</v>
      </c>
      <c r="AU41" s="482">
        <v>0</v>
      </c>
      <c r="AV41" s="482">
        <v>-228578.57</v>
      </c>
      <c r="AW41" s="481" t="s">
        <v>525</v>
      </c>
      <c r="AX41" s="482">
        <v>-148564.26300000001</v>
      </c>
      <c r="AY41" s="482">
        <v>0</v>
      </c>
      <c r="AZ41" s="482">
        <v>-148564.26300000001</v>
      </c>
      <c r="BA41" s="482"/>
      <c r="BB41" s="482">
        <v>-59443.345000000001</v>
      </c>
      <c r="BC41" s="482">
        <v>-563.58699999999999</v>
      </c>
      <c r="BD41" s="482">
        <v>-60006.932000000001</v>
      </c>
      <c r="BE41" s="482"/>
      <c r="BF41" s="482">
        <v>-1192.8209999999999</v>
      </c>
      <c r="BG41" s="482">
        <v>-7775.1570000000002</v>
      </c>
      <c r="BH41" s="482">
        <v>-8967.9779999999992</v>
      </c>
      <c r="BI41" s="481" t="s">
        <v>525</v>
      </c>
      <c r="BJ41" s="482">
        <v>-4287</v>
      </c>
      <c r="BK41" s="482">
        <v>-1005.48</v>
      </c>
      <c r="BL41" s="482">
        <v>-5292.48</v>
      </c>
      <c r="BM41" s="482"/>
      <c r="BN41" s="482">
        <v>-2782.2449999999999</v>
      </c>
      <c r="BO41" s="482">
        <v>-13204.558000000001</v>
      </c>
      <c r="BP41" s="482">
        <v>-15986.804</v>
      </c>
      <c r="BQ41" s="482"/>
      <c r="BR41" s="482">
        <v>-17945763.095999997</v>
      </c>
      <c r="BS41" s="482">
        <v>-4014917.1559999995</v>
      </c>
      <c r="BT41" s="482">
        <v>-21960680.254999999</v>
      </c>
      <c r="BU41" s="481" t="s">
        <v>525</v>
      </c>
      <c r="BV41" s="482">
        <v>-5772542.2750000004</v>
      </c>
      <c r="BW41" s="482">
        <v>-1213417.5919999999</v>
      </c>
      <c r="BX41" s="482">
        <v>-6985959.8669999996</v>
      </c>
      <c r="BY41" s="482"/>
      <c r="BZ41" s="482">
        <v>-17945763.095999997</v>
      </c>
      <c r="CA41" s="482">
        <v>-4021885.0189999994</v>
      </c>
      <c r="CB41" s="482">
        <v>-21967648.117999997</v>
      </c>
      <c r="CC41" s="473"/>
      <c r="CD41" s="473"/>
      <c r="CE41" s="473"/>
      <c r="CF41" s="473"/>
    </row>
    <row r="42" spans="1:84" s="474" customFormat="1" ht="9" customHeight="1">
      <c r="A42" s="481" t="s">
        <v>542</v>
      </c>
      <c r="B42" s="482">
        <v>-76664.975999999995</v>
      </c>
      <c r="C42" s="482">
        <v>-24654.204000000002</v>
      </c>
      <c r="D42" s="482">
        <v>-101319.18</v>
      </c>
      <c r="E42" s="482"/>
      <c r="F42" s="482">
        <v>-619.82000000000005</v>
      </c>
      <c r="G42" s="482">
        <v>-348.69200000000001</v>
      </c>
      <c r="H42" s="482">
        <v>-968.51199999999994</v>
      </c>
      <c r="I42" s="482"/>
      <c r="J42" s="482">
        <v>-63937.565000000002</v>
      </c>
      <c r="K42" s="482">
        <v>-29825.352999999999</v>
      </c>
      <c r="L42" s="482">
        <v>-93762.918999999994</v>
      </c>
      <c r="M42" s="481" t="s">
        <v>542</v>
      </c>
      <c r="N42" s="482">
        <v>-12750.290999999999</v>
      </c>
      <c r="O42" s="482">
        <v>-11093.328</v>
      </c>
      <c r="P42" s="482">
        <v>-23843.62</v>
      </c>
      <c r="Q42" s="482"/>
      <c r="R42" s="482">
        <v>-11552.861999999999</v>
      </c>
      <c r="S42" s="482">
        <v>-6377.3360000000002</v>
      </c>
      <c r="T42" s="482">
        <v>-17930.198</v>
      </c>
      <c r="U42" s="482"/>
      <c r="V42" s="482">
        <v>-18928.884999999998</v>
      </c>
      <c r="W42" s="482">
        <v>-9356.1810000000005</v>
      </c>
      <c r="X42" s="482">
        <v>-28285.065999999999</v>
      </c>
      <c r="Y42" s="481" t="s">
        <v>542</v>
      </c>
      <c r="Z42" s="482">
        <v>0</v>
      </c>
      <c r="AA42" s="482">
        <v>0</v>
      </c>
      <c r="AB42" s="482">
        <v>0</v>
      </c>
      <c r="AC42" s="482"/>
      <c r="AD42" s="482">
        <v>-26771.028999999999</v>
      </c>
      <c r="AE42" s="482">
        <v>-9991.7180000000008</v>
      </c>
      <c r="AF42" s="482">
        <v>-36762.748</v>
      </c>
      <c r="AG42" s="482"/>
      <c r="AH42" s="482">
        <v>-40184.374000000003</v>
      </c>
      <c r="AI42" s="482">
        <v>-94.38</v>
      </c>
      <c r="AJ42" s="482">
        <v>-40278.754000000001</v>
      </c>
      <c r="AK42" s="481" t="s">
        <v>542</v>
      </c>
      <c r="AL42" s="482">
        <v>-1389.9090000000001</v>
      </c>
      <c r="AM42" s="482">
        <v>-1154.6569999999999</v>
      </c>
      <c r="AN42" s="482">
        <v>-2544.5659999999998</v>
      </c>
      <c r="AO42" s="482"/>
      <c r="AP42" s="482">
        <v>-11470.995000000001</v>
      </c>
      <c r="AQ42" s="482">
        <v>0</v>
      </c>
      <c r="AR42" s="482">
        <v>-11470.995000000001</v>
      </c>
      <c r="AS42" s="482"/>
      <c r="AT42" s="482">
        <v>-2591.3139999999999</v>
      </c>
      <c r="AU42" s="482">
        <v>-3700.89</v>
      </c>
      <c r="AV42" s="482">
        <v>-6292.2039999999997</v>
      </c>
      <c r="AW42" s="481" t="s">
        <v>542</v>
      </c>
      <c r="AX42" s="482">
        <v>-939.79100000000005</v>
      </c>
      <c r="AY42" s="482">
        <v>0</v>
      </c>
      <c r="AZ42" s="482">
        <v>-939.79100000000005</v>
      </c>
      <c r="BA42" s="482"/>
      <c r="BB42" s="482">
        <v>-2812.5729999999999</v>
      </c>
      <c r="BC42" s="482">
        <v>0</v>
      </c>
      <c r="BD42" s="482">
        <v>-2812.5729999999999</v>
      </c>
      <c r="BE42" s="482"/>
      <c r="BF42" s="482">
        <v>-53.973999999999997</v>
      </c>
      <c r="BG42" s="482">
        <v>-1005.16</v>
      </c>
      <c r="BH42" s="482">
        <v>-1059.134</v>
      </c>
      <c r="BI42" s="481" t="s">
        <v>542</v>
      </c>
      <c r="BJ42" s="482">
        <v>0</v>
      </c>
      <c r="BK42" s="482">
        <v>-52.963000000000001</v>
      </c>
      <c r="BL42" s="482">
        <v>-52.963000000000001</v>
      </c>
      <c r="BM42" s="482"/>
      <c r="BN42" s="482">
        <v>-543.15800000000002</v>
      </c>
      <c r="BO42" s="482">
        <v>-475.25700000000001</v>
      </c>
      <c r="BP42" s="482">
        <v>-1018.415</v>
      </c>
      <c r="BQ42" s="482"/>
      <c r="BR42" s="482">
        <v>-271211.51600000006</v>
      </c>
      <c r="BS42" s="482">
        <v>-98130.118999999992</v>
      </c>
      <c r="BT42" s="482">
        <v>-369341.63800000004</v>
      </c>
      <c r="BU42" s="481" t="s">
        <v>542</v>
      </c>
      <c r="BV42" s="482">
        <v>-63937.565000000002</v>
      </c>
      <c r="BW42" s="482">
        <v>-32177.107</v>
      </c>
      <c r="BX42" s="482">
        <v>-96114.672000000006</v>
      </c>
      <c r="BY42" s="482"/>
      <c r="BZ42" s="482">
        <v>-271211.51600000006</v>
      </c>
      <c r="CA42" s="482">
        <v>-100481.87299999999</v>
      </c>
      <c r="CB42" s="482">
        <v>-371693.39100000006</v>
      </c>
      <c r="CC42" s="473"/>
      <c r="CD42" s="473"/>
      <c r="CE42" s="473"/>
      <c r="CF42" s="473"/>
    </row>
    <row r="43" spans="1:84" s="480" customFormat="1" ht="4.3499999999999996" customHeight="1">
      <c r="A43" s="481"/>
      <c r="B43" s="476"/>
      <c r="C43" s="476"/>
      <c r="D43" s="476"/>
      <c r="E43" s="476"/>
      <c r="F43" s="476"/>
      <c r="G43" s="476"/>
      <c r="H43" s="476"/>
      <c r="I43" s="476"/>
      <c r="J43" s="476"/>
      <c r="K43" s="476"/>
      <c r="L43" s="476"/>
      <c r="M43" s="481"/>
      <c r="N43" s="476"/>
      <c r="O43" s="476"/>
      <c r="P43" s="476"/>
      <c r="Q43" s="476"/>
      <c r="R43" s="476"/>
      <c r="S43" s="476"/>
      <c r="T43" s="476"/>
      <c r="U43" s="476"/>
      <c r="V43" s="476"/>
      <c r="W43" s="476"/>
      <c r="X43" s="476"/>
      <c r="Y43" s="481"/>
      <c r="Z43" s="476"/>
      <c r="AA43" s="476"/>
      <c r="AB43" s="476"/>
      <c r="AC43" s="476"/>
      <c r="AD43" s="476"/>
      <c r="AE43" s="476"/>
      <c r="AF43" s="476"/>
      <c r="AG43" s="476"/>
      <c r="AH43" s="476"/>
      <c r="AI43" s="476"/>
      <c r="AJ43" s="476"/>
      <c r="AK43" s="481"/>
      <c r="AL43" s="476"/>
      <c r="AM43" s="476"/>
      <c r="AN43" s="476"/>
      <c r="AO43" s="476"/>
      <c r="AP43" s="476"/>
      <c r="AQ43" s="476"/>
      <c r="AR43" s="476"/>
      <c r="AS43" s="476"/>
      <c r="AT43" s="476"/>
      <c r="AU43" s="476"/>
      <c r="AV43" s="476"/>
      <c r="AW43" s="481"/>
      <c r="AX43" s="476"/>
      <c r="AY43" s="476"/>
      <c r="AZ43" s="476"/>
      <c r="BA43" s="476"/>
      <c r="BB43" s="476"/>
      <c r="BC43" s="476"/>
      <c r="BD43" s="476"/>
      <c r="BE43" s="476"/>
      <c r="BF43" s="476"/>
      <c r="BG43" s="476"/>
      <c r="BH43" s="476"/>
      <c r="BI43" s="481"/>
      <c r="BJ43" s="476"/>
      <c r="BK43" s="476"/>
      <c r="BL43" s="476"/>
      <c r="BM43" s="476"/>
      <c r="BN43" s="476"/>
      <c r="BO43" s="476"/>
      <c r="BP43" s="476"/>
      <c r="BQ43" s="476"/>
      <c r="BR43" s="476"/>
      <c r="BS43" s="476"/>
      <c r="BT43" s="476"/>
      <c r="BU43" s="481"/>
      <c r="BV43" s="476"/>
      <c r="BW43" s="476"/>
      <c r="BX43" s="476"/>
      <c r="BY43" s="476"/>
      <c r="BZ43" s="476"/>
      <c r="CA43" s="476"/>
      <c r="CB43" s="476"/>
      <c r="CC43" s="479"/>
      <c r="CD43" s="479"/>
      <c r="CE43" s="479"/>
      <c r="CF43" s="479"/>
    </row>
    <row r="44" spans="1:84" s="474" customFormat="1" ht="9" customHeight="1">
      <c r="A44" s="481" t="s">
        <v>543</v>
      </c>
      <c r="B44" s="482">
        <v>1397391.7169999999</v>
      </c>
      <c r="C44" s="482">
        <v>643207.13699999999</v>
      </c>
      <c r="D44" s="482">
        <v>2040598.855</v>
      </c>
      <c r="E44" s="482"/>
      <c r="F44" s="482">
        <v>2350.6309999999999</v>
      </c>
      <c r="G44" s="482">
        <v>193.21100000000001</v>
      </c>
      <c r="H44" s="482">
        <v>2543.8420000000001</v>
      </c>
      <c r="I44" s="482"/>
      <c r="J44" s="482">
        <v>1284079.2069999999</v>
      </c>
      <c r="K44" s="482">
        <v>2655488.0449999999</v>
      </c>
      <c r="L44" s="482">
        <v>3939567.253</v>
      </c>
      <c r="M44" s="481" t="s">
        <v>543</v>
      </c>
      <c r="N44" s="482">
        <v>90420.884000000005</v>
      </c>
      <c r="O44" s="482">
        <v>4579.8999999999996</v>
      </c>
      <c r="P44" s="482">
        <v>95000.784</v>
      </c>
      <c r="Q44" s="482"/>
      <c r="R44" s="482">
        <v>137401.144</v>
      </c>
      <c r="S44" s="482">
        <v>16643.579000000002</v>
      </c>
      <c r="T44" s="482">
        <v>154044.72399999999</v>
      </c>
      <c r="U44" s="482"/>
      <c r="V44" s="482">
        <v>2407337.085</v>
      </c>
      <c r="W44" s="482">
        <v>183972.228</v>
      </c>
      <c r="X44" s="482">
        <v>2591309.3139999998</v>
      </c>
      <c r="Y44" s="481" t="s">
        <v>543</v>
      </c>
      <c r="Z44" s="482">
        <v>197662.913</v>
      </c>
      <c r="AA44" s="482">
        <v>5065.643</v>
      </c>
      <c r="AB44" s="482">
        <v>202728.557</v>
      </c>
      <c r="AC44" s="482"/>
      <c r="AD44" s="482">
        <v>424301.799</v>
      </c>
      <c r="AE44" s="482">
        <v>931809.951</v>
      </c>
      <c r="AF44" s="482">
        <v>1356111.7509999999</v>
      </c>
      <c r="AG44" s="482"/>
      <c r="AH44" s="482">
        <v>62847.332000000002</v>
      </c>
      <c r="AI44" s="482">
        <v>915.45299999999997</v>
      </c>
      <c r="AJ44" s="482">
        <v>63762.786</v>
      </c>
      <c r="AK44" s="481" t="s">
        <v>543</v>
      </c>
      <c r="AL44" s="482">
        <v>13841.473</v>
      </c>
      <c r="AM44" s="482">
        <v>1677.8240000000001</v>
      </c>
      <c r="AN44" s="482">
        <v>15519.298000000001</v>
      </c>
      <c r="AO44" s="482"/>
      <c r="AP44" s="482">
        <v>132381.88200000001</v>
      </c>
      <c r="AQ44" s="482">
        <v>1220.99</v>
      </c>
      <c r="AR44" s="482">
        <v>133602.87299999999</v>
      </c>
      <c r="AS44" s="482"/>
      <c r="AT44" s="482">
        <v>70752.763999999996</v>
      </c>
      <c r="AU44" s="482">
        <v>261400.93799999999</v>
      </c>
      <c r="AV44" s="482">
        <v>332153.70299999998</v>
      </c>
      <c r="AW44" s="481" t="s">
        <v>543</v>
      </c>
      <c r="AX44" s="482">
        <v>22442.508000000002</v>
      </c>
      <c r="AY44" s="482">
        <v>972.09299999999996</v>
      </c>
      <c r="AZ44" s="482">
        <v>23414.601999999999</v>
      </c>
      <c r="BA44" s="482"/>
      <c r="BB44" s="482">
        <v>31717.940999999999</v>
      </c>
      <c r="BC44" s="482">
        <v>168.857</v>
      </c>
      <c r="BD44" s="482">
        <v>31886.797999999999</v>
      </c>
      <c r="BE44" s="482"/>
      <c r="BF44" s="482">
        <v>346.88</v>
      </c>
      <c r="BG44" s="482">
        <v>1395.9860000000001</v>
      </c>
      <c r="BH44" s="482">
        <v>1742.866</v>
      </c>
      <c r="BI44" s="481" t="s">
        <v>543</v>
      </c>
      <c r="BJ44" s="482">
        <v>420.83199999999999</v>
      </c>
      <c r="BK44" s="482">
        <v>1500.8820000000001</v>
      </c>
      <c r="BL44" s="482">
        <v>1921.7149999999999</v>
      </c>
      <c r="BM44" s="482"/>
      <c r="BN44" s="482">
        <v>47513.928</v>
      </c>
      <c r="BO44" s="482">
        <v>3870.1790000000001</v>
      </c>
      <c r="BP44" s="482">
        <v>51384.108</v>
      </c>
      <c r="BQ44" s="482"/>
      <c r="BR44" s="482">
        <v>6323210.9200000009</v>
      </c>
      <c r="BS44" s="482">
        <v>4714082.8959999997</v>
      </c>
      <c r="BT44" s="482">
        <v>11037293.829</v>
      </c>
      <c r="BU44" s="481" t="s">
        <v>543</v>
      </c>
      <c r="BV44" s="482">
        <v>1284079.2069999999</v>
      </c>
      <c r="BW44" s="482">
        <v>2657013.0290000001</v>
      </c>
      <c r="BX44" s="482">
        <v>3941092.236</v>
      </c>
      <c r="BY44" s="482"/>
      <c r="BZ44" s="482">
        <v>6323210.9200000018</v>
      </c>
      <c r="CA44" s="482">
        <v>4715607.88</v>
      </c>
      <c r="CB44" s="482">
        <v>11038818.811999999</v>
      </c>
      <c r="CC44" s="473"/>
      <c r="CD44" s="473"/>
      <c r="CE44" s="473"/>
      <c r="CF44" s="473"/>
    </row>
    <row r="45" spans="1:84" s="480" customFormat="1" ht="4.3499999999999996" customHeight="1">
      <c r="A45" s="481"/>
      <c r="B45" s="482"/>
      <c r="C45" s="482"/>
      <c r="D45" s="482"/>
      <c r="E45" s="482"/>
      <c r="F45" s="482"/>
      <c r="G45" s="482"/>
      <c r="H45" s="482"/>
      <c r="I45" s="482"/>
      <c r="J45" s="482"/>
      <c r="K45" s="482"/>
      <c r="L45" s="482"/>
      <c r="M45" s="481"/>
      <c r="N45" s="482"/>
      <c r="O45" s="482"/>
      <c r="P45" s="482"/>
      <c r="Q45" s="476"/>
      <c r="R45" s="482"/>
      <c r="S45" s="482"/>
      <c r="T45" s="482"/>
      <c r="U45" s="476"/>
      <c r="V45" s="482"/>
      <c r="W45" s="482"/>
      <c r="X45" s="482"/>
      <c r="Y45" s="481"/>
      <c r="Z45" s="482"/>
      <c r="AA45" s="482"/>
      <c r="AB45" s="482"/>
      <c r="AC45" s="476"/>
      <c r="AD45" s="482"/>
      <c r="AE45" s="482"/>
      <c r="AF45" s="482"/>
      <c r="AG45" s="476"/>
      <c r="AH45" s="482"/>
      <c r="AI45" s="482"/>
      <c r="AJ45" s="482"/>
      <c r="AK45" s="481"/>
      <c r="AL45" s="482"/>
      <c r="AM45" s="482"/>
      <c r="AN45" s="482"/>
      <c r="AO45" s="476"/>
      <c r="AP45" s="482"/>
      <c r="AQ45" s="482"/>
      <c r="AR45" s="482"/>
      <c r="AS45" s="476"/>
      <c r="AT45" s="482"/>
      <c r="AU45" s="482"/>
      <c r="AV45" s="482"/>
      <c r="AW45" s="481"/>
      <c r="AX45" s="482"/>
      <c r="AY45" s="482"/>
      <c r="AZ45" s="482"/>
      <c r="BA45" s="476"/>
      <c r="BB45" s="482"/>
      <c r="BC45" s="482"/>
      <c r="BD45" s="482"/>
      <c r="BE45" s="476"/>
      <c r="BF45" s="482"/>
      <c r="BG45" s="482"/>
      <c r="BH45" s="482"/>
      <c r="BI45" s="481"/>
      <c r="BJ45" s="482"/>
      <c r="BK45" s="482"/>
      <c r="BL45" s="482"/>
      <c r="BM45" s="482"/>
      <c r="BN45" s="482"/>
      <c r="BO45" s="482"/>
      <c r="BP45" s="482"/>
      <c r="BQ45" s="482"/>
      <c r="BR45" s="482"/>
      <c r="BS45" s="482"/>
      <c r="BT45" s="482"/>
      <c r="BU45" s="481"/>
      <c r="BV45" s="482"/>
      <c r="BW45" s="482"/>
      <c r="BX45" s="482"/>
      <c r="BY45" s="482"/>
      <c r="BZ45" s="482"/>
      <c r="CA45" s="482"/>
      <c r="CB45" s="482"/>
      <c r="CC45" s="479"/>
      <c r="CD45" s="479"/>
      <c r="CE45" s="479"/>
      <c r="CF45" s="479"/>
    </row>
    <row r="46" spans="1:84" s="474" customFormat="1" ht="9" customHeight="1">
      <c r="A46" s="470" t="s">
        <v>544</v>
      </c>
      <c r="B46" s="471">
        <v>473519.86</v>
      </c>
      <c r="C46" s="471">
        <v>228900.302</v>
      </c>
      <c r="D46" s="471">
        <v>702420.16200000001</v>
      </c>
      <c r="E46" s="471"/>
      <c r="F46" s="471">
        <v>10430.768</v>
      </c>
      <c r="G46" s="471">
        <v>1830.375</v>
      </c>
      <c r="H46" s="471">
        <v>12261.144</v>
      </c>
      <c r="I46" s="471"/>
      <c r="J46" s="471">
        <v>647171.10100000002</v>
      </c>
      <c r="K46" s="471">
        <v>479682.70799999998</v>
      </c>
      <c r="L46" s="471">
        <v>1126853.8089999999</v>
      </c>
      <c r="M46" s="470" t="s">
        <v>544</v>
      </c>
      <c r="N46" s="471">
        <v>91764.982000000004</v>
      </c>
      <c r="O46" s="471">
        <v>23661.166000000001</v>
      </c>
      <c r="P46" s="471">
        <v>115426.149</v>
      </c>
      <c r="Q46" s="471"/>
      <c r="R46" s="471">
        <v>86020.323999999993</v>
      </c>
      <c r="S46" s="471">
        <v>63853.682000000001</v>
      </c>
      <c r="T46" s="471">
        <v>149874.00700000001</v>
      </c>
      <c r="U46" s="471"/>
      <c r="V46" s="471">
        <v>223130.628</v>
      </c>
      <c r="W46" s="471">
        <v>140939.073</v>
      </c>
      <c r="X46" s="471">
        <v>364069.701</v>
      </c>
      <c r="Y46" s="470" t="s">
        <v>544</v>
      </c>
      <c r="Z46" s="471">
        <v>34024.925000000003</v>
      </c>
      <c r="AA46" s="471">
        <v>9075.1059999999998</v>
      </c>
      <c r="AB46" s="471">
        <v>43100.031999999999</v>
      </c>
      <c r="AC46" s="471"/>
      <c r="AD46" s="471">
        <v>291135.09899999999</v>
      </c>
      <c r="AE46" s="471">
        <v>189118.37299999999</v>
      </c>
      <c r="AF46" s="471">
        <v>480253.47200000001</v>
      </c>
      <c r="AG46" s="471"/>
      <c r="AH46" s="471">
        <v>133401.72099999999</v>
      </c>
      <c r="AI46" s="471">
        <v>743.50800000000004</v>
      </c>
      <c r="AJ46" s="471">
        <v>134145.23000000001</v>
      </c>
      <c r="AK46" s="470" t="s">
        <v>544</v>
      </c>
      <c r="AL46" s="471">
        <v>13101.177</v>
      </c>
      <c r="AM46" s="471">
        <v>8844.2309999999998</v>
      </c>
      <c r="AN46" s="471">
        <v>21945.409</v>
      </c>
      <c r="AO46" s="471"/>
      <c r="AP46" s="471">
        <v>47314.603999999999</v>
      </c>
      <c r="AQ46" s="471">
        <v>0.38500000000000001</v>
      </c>
      <c r="AR46" s="471">
        <v>47314.99</v>
      </c>
      <c r="AS46" s="471"/>
      <c r="AT46" s="471">
        <v>23776.196</v>
      </c>
      <c r="AU46" s="471">
        <v>63588.923999999999</v>
      </c>
      <c r="AV46" s="471">
        <v>87365.120999999999</v>
      </c>
      <c r="AW46" s="470" t="s">
        <v>544</v>
      </c>
      <c r="AX46" s="471">
        <v>27243.43</v>
      </c>
      <c r="AY46" s="471">
        <v>2.8029999999999999</v>
      </c>
      <c r="AZ46" s="471">
        <v>27246.233</v>
      </c>
      <c r="BA46" s="471"/>
      <c r="BB46" s="471">
        <v>15342.712</v>
      </c>
      <c r="BC46" s="471">
        <v>1955.8040000000001</v>
      </c>
      <c r="BD46" s="471">
        <v>17298.517</v>
      </c>
      <c r="BE46" s="471"/>
      <c r="BF46" s="471">
        <v>2047.1959999999999</v>
      </c>
      <c r="BG46" s="471">
        <v>10501.762000000001</v>
      </c>
      <c r="BH46" s="471">
        <v>12548.959000000001</v>
      </c>
      <c r="BI46" s="470" t="s">
        <v>544</v>
      </c>
      <c r="BJ46" s="471">
        <v>396.577</v>
      </c>
      <c r="BK46" s="471">
        <v>3081.587</v>
      </c>
      <c r="BL46" s="471">
        <v>3478.165</v>
      </c>
      <c r="BM46" s="471"/>
      <c r="BN46" s="471">
        <v>7874.8289999999997</v>
      </c>
      <c r="BO46" s="471">
        <v>6555.3419999999996</v>
      </c>
      <c r="BP46" s="471">
        <v>14430.172</v>
      </c>
      <c r="BQ46" s="471"/>
      <c r="BR46" s="471">
        <v>2127696.1289999997</v>
      </c>
      <c r="BS46" s="471">
        <v>1232335.1309999998</v>
      </c>
      <c r="BT46" s="471">
        <v>3360031.2719999994</v>
      </c>
      <c r="BU46" s="470" t="s">
        <v>544</v>
      </c>
      <c r="BV46" s="471">
        <v>647171.13300000003</v>
      </c>
      <c r="BW46" s="471">
        <v>492878.17499999999</v>
      </c>
      <c r="BX46" s="471">
        <v>1140049.3089999999</v>
      </c>
      <c r="BY46" s="471"/>
      <c r="BZ46" s="471">
        <v>2127696.1609999998</v>
      </c>
      <c r="CA46" s="471">
        <v>1245530.5979999998</v>
      </c>
      <c r="CB46" s="471">
        <v>3373226.7719999994</v>
      </c>
      <c r="CC46" s="473"/>
      <c r="CD46" s="473"/>
      <c r="CE46" s="473"/>
      <c r="CF46" s="473"/>
    </row>
    <row r="47" spans="1:84" s="474" customFormat="1" ht="9" customHeight="1">
      <c r="A47" s="485" t="s">
        <v>545</v>
      </c>
      <c r="B47" s="476">
        <v>298.13400000000001</v>
      </c>
      <c r="C47" s="476">
        <v>25836.143</v>
      </c>
      <c r="D47" s="476">
        <v>26134.277999999998</v>
      </c>
      <c r="E47" s="476"/>
      <c r="F47" s="476">
        <v>24.344000000000001</v>
      </c>
      <c r="G47" s="476">
        <v>15.699</v>
      </c>
      <c r="H47" s="476">
        <v>40.042999999999999</v>
      </c>
      <c r="I47" s="476"/>
      <c r="J47" s="476">
        <v>363.57799999999997</v>
      </c>
      <c r="K47" s="476">
        <v>60821.298999999999</v>
      </c>
      <c r="L47" s="476">
        <v>61184.877</v>
      </c>
      <c r="M47" s="485" t="s">
        <v>545</v>
      </c>
      <c r="N47" s="476">
        <v>8.9629999999999992</v>
      </c>
      <c r="O47" s="476">
        <v>2134.895</v>
      </c>
      <c r="P47" s="476">
        <v>2143.8580000000002</v>
      </c>
      <c r="Q47" s="476"/>
      <c r="R47" s="476">
        <v>6211.2669999999998</v>
      </c>
      <c r="S47" s="476">
        <v>7903.1329999999998</v>
      </c>
      <c r="T47" s="476">
        <v>14114.4</v>
      </c>
      <c r="U47" s="476"/>
      <c r="V47" s="476">
        <v>13.304</v>
      </c>
      <c r="W47" s="476">
        <v>18039.808000000001</v>
      </c>
      <c r="X47" s="476">
        <v>18053.113000000001</v>
      </c>
      <c r="Y47" s="485" t="s">
        <v>545</v>
      </c>
      <c r="Z47" s="476">
        <v>84.238</v>
      </c>
      <c r="AA47" s="476">
        <v>2810.9850000000001</v>
      </c>
      <c r="AB47" s="476">
        <v>2895.223</v>
      </c>
      <c r="AC47" s="476"/>
      <c r="AD47" s="476">
        <v>275.79300000000001</v>
      </c>
      <c r="AE47" s="476">
        <v>15695.106</v>
      </c>
      <c r="AF47" s="476">
        <v>15970.9</v>
      </c>
      <c r="AG47" s="476"/>
      <c r="AH47" s="476">
        <v>50.399000000000001</v>
      </c>
      <c r="AI47" s="476">
        <v>671.86800000000005</v>
      </c>
      <c r="AJ47" s="476">
        <v>722.26800000000003</v>
      </c>
      <c r="AK47" s="485" t="s">
        <v>545</v>
      </c>
      <c r="AL47" s="476">
        <v>0.89200000000000002</v>
      </c>
      <c r="AM47" s="476">
        <v>879.59900000000005</v>
      </c>
      <c r="AN47" s="476">
        <v>880.49199999999996</v>
      </c>
      <c r="AO47" s="476"/>
      <c r="AP47" s="476">
        <v>0</v>
      </c>
      <c r="AQ47" s="476">
        <v>0</v>
      </c>
      <c r="AR47" s="476">
        <v>0</v>
      </c>
      <c r="AS47" s="476"/>
      <c r="AT47" s="476">
        <v>0</v>
      </c>
      <c r="AU47" s="476">
        <v>6402.2979999999998</v>
      </c>
      <c r="AV47" s="476">
        <v>6402.2979999999998</v>
      </c>
      <c r="AW47" s="485" t="s">
        <v>545</v>
      </c>
      <c r="AX47" s="476">
        <v>421.31</v>
      </c>
      <c r="AY47" s="476">
        <v>2.8029999999999999</v>
      </c>
      <c r="AZ47" s="476">
        <v>424.11399999999998</v>
      </c>
      <c r="BA47" s="476"/>
      <c r="BB47" s="476">
        <v>32.301000000000002</v>
      </c>
      <c r="BC47" s="476">
        <v>8.41</v>
      </c>
      <c r="BD47" s="476">
        <v>40.710999999999999</v>
      </c>
      <c r="BE47" s="476"/>
      <c r="BF47" s="476">
        <v>0</v>
      </c>
      <c r="BG47" s="476">
        <v>1727.279</v>
      </c>
      <c r="BH47" s="476">
        <v>1727.279</v>
      </c>
      <c r="BI47" s="485" t="s">
        <v>545</v>
      </c>
      <c r="BJ47" s="476">
        <v>18.468</v>
      </c>
      <c r="BK47" s="476">
        <v>116.062</v>
      </c>
      <c r="BL47" s="476">
        <v>134.53</v>
      </c>
      <c r="BM47" s="476"/>
      <c r="BN47" s="476">
        <v>5.0279999999999996</v>
      </c>
      <c r="BO47" s="476">
        <v>112.756</v>
      </c>
      <c r="BP47" s="476">
        <v>117.785</v>
      </c>
      <c r="BQ47" s="476"/>
      <c r="BR47" s="476">
        <v>7808.0190000000011</v>
      </c>
      <c r="BS47" s="476">
        <v>143178.14300000004</v>
      </c>
      <c r="BT47" s="476">
        <v>150986.16900000005</v>
      </c>
      <c r="BU47" s="485" t="s">
        <v>545</v>
      </c>
      <c r="BV47" s="476">
        <v>363.57799999999997</v>
      </c>
      <c r="BW47" s="476">
        <v>64526.817000000003</v>
      </c>
      <c r="BX47" s="476">
        <v>64890.394999999997</v>
      </c>
      <c r="BY47" s="476"/>
      <c r="BZ47" s="476">
        <v>7808.0190000000002</v>
      </c>
      <c r="CA47" s="476">
        <v>146883.66100000005</v>
      </c>
      <c r="CB47" s="476">
        <v>154691.68700000003</v>
      </c>
      <c r="CC47" s="473"/>
      <c r="CD47" s="473"/>
      <c r="CE47" s="473"/>
      <c r="CF47" s="473"/>
    </row>
    <row r="48" spans="1:84" s="474" customFormat="1" ht="9" customHeight="1">
      <c r="A48" s="478" t="s">
        <v>546</v>
      </c>
      <c r="B48" s="476">
        <v>60.628999999999998</v>
      </c>
      <c r="C48" s="476">
        <v>0</v>
      </c>
      <c r="D48" s="476">
        <v>60.628999999999998</v>
      </c>
      <c r="E48" s="476"/>
      <c r="F48" s="476">
        <v>0</v>
      </c>
      <c r="G48" s="476">
        <v>0</v>
      </c>
      <c r="H48" s="476">
        <v>0</v>
      </c>
      <c r="I48" s="476"/>
      <c r="J48" s="476">
        <v>28.007999999999999</v>
      </c>
      <c r="K48" s="476">
        <v>-8.9999999999999993E-3</v>
      </c>
      <c r="L48" s="476">
        <v>27.998999999999999</v>
      </c>
      <c r="M48" s="478" t="s">
        <v>546</v>
      </c>
      <c r="N48" s="476">
        <v>0</v>
      </c>
      <c r="O48" s="476">
        <v>0</v>
      </c>
      <c r="P48" s="476">
        <v>0</v>
      </c>
      <c r="Q48" s="476"/>
      <c r="R48" s="476">
        <v>0</v>
      </c>
      <c r="S48" s="476">
        <v>1.1240000000000001</v>
      </c>
      <c r="T48" s="476">
        <v>1.1240000000000001</v>
      </c>
      <c r="U48" s="476"/>
      <c r="V48" s="476">
        <v>12.303000000000001</v>
      </c>
      <c r="W48" s="476">
        <v>0</v>
      </c>
      <c r="X48" s="476">
        <v>12.303000000000001</v>
      </c>
      <c r="Y48" s="478" t="s">
        <v>546</v>
      </c>
      <c r="Z48" s="476">
        <v>0</v>
      </c>
      <c r="AA48" s="476">
        <v>0</v>
      </c>
      <c r="AB48" s="476">
        <v>0</v>
      </c>
      <c r="AC48" s="476"/>
      <c r="AD48" s="476">
        <v>5.8940000000000001</v>
      </c>
      <c r="AE48" s="476">
        <v>28.111000000000001</v>
      </c>
      <c r="AF48" s="476">
        <v>34.005000000000003</v>
      </c>
      <c r="AG48" s="476"/>
      <c r="AH48" s="476">
        <v>0</v>
      </c>
      <c r="AI48" s="476">
        <v>0</v>
      </c>
      <c r="AJ48" s="476">
        <v>0</v>
      </c>
      <c r="AK48" s="478" t="s">
        <v>546</v>
      </c>
      <c r="AL48" s="476">
        <v>1.6839999999999999</v>
      </c>
      <c r="AM48" s="476">
        <v>19.677</v>
      </c>
      <c r="AN48" s="476">
        <v>21.361000000000001</v>
      </c>
      <c r="AO48" s="476"/>
      <c r="AP48" s="476">
        <v>3.3679999999999999</v>
      </c>
      <c r="AQ48" s="476">
        <v>0</v>
      </c>
      <c r="AR48" s="476">
        <v>3.3679999999999999</v>
      </c>
      <c r="AS48" s="476"/>
      <c r="AT48" s="476">
        <v>99.846000000000004</v>
      </c>
      <c r="AU48" s="476">
        <v>20.864999999999998</v>
      </c>
      <c r="AV48" s="476">
        <v>120.712</v>
      </c>
      <c r="AW48" s="478" t="s">
        <v>546</v>
      </c>
      <c r="AX48" s="476">
        <v>3.2370000000000001</v>
      </c>
      <c r="AY48" s="476">
        <v>0</v>
      </c>
      <c r="AZ48" s="476">
        <v>3.2370000000000001</v>
      </c>
      <c r="BA48" s="476"/>
      <c r="BB48" s="476">
        <v>0</v>
      </c>
      <c r="BC48" s="476">
        <v>0</v>
      </c>
      <c r="BD48" s="476">
        <v>0</v>
      </c>
      <c r="BE48" s="476"/>
      <c r="BF48" s="476">
        <v>0</v>
      </c>
      <c r="BG48" s="476">
        <v>0</v>
      </c>
      <c r="BH48" s="476">
        <v>0</v>
      </c>
      <c r="BI48" s="478" t="s">
        <v>546</v>
      </c>
      <c r="BJ48" s="476">
        <v>0</v>
      </c>
      <c r="BK48" s="476">
        <v>21.925999999999998</v>
      </c>
      <c r="BL48" s="476">
        <v>21.925999999999998</v>
      </c>
      <c r="BM48" s="476"/>
      <c r="BN48" s="476">
        <v>10.273</v>
      </c>
      <c r="BO48" s="476">
        <v>16.866</v>
      </c>
      <c r="BP48" s="476">
        <v>27.138999999999999</v>
      </c>
      <c r="BQ48" s="476"/>
      <c r="BR48" s="476">
        <v>225.24199999999999</v>
      </c>
      <c r="BS48" s="476">
        <v>108.56</v>
      </c>
      <c r="BT48" s="476">
        <v>333.803</v>
      </c>
      <c r="BU48" s="478" t="s">
        <v>546</v>
      </c>
      <c r="BV48" s="476">
        <v>28.007999999999999</v>
      </c>
      <c r="BW48" s="476">
        <v>0</v>
      </c>
      <c r="BX48" s="476">
        <v>28.007999999999999</v>
      </c>
      <c r="BY48" s="476"/>
      <c r="BZ48" s="476">
        <v>225.24199999999999</v>
      </c>
      <c r="CA48" s="476">
        <v>108.569</v>
      </c>
      <c r="CB48" s="476">
        <v>333.81199999999995</v>
      </c>
      <c r="CC48" s="473"/>
      <c r="CD48" s="473"/>
      <c r="CE48" s="473"/>
      <c r="CF48" s="473"/>
    </row>
    <row r="49" spans="1:84" s="474" customFormat="1" ht="9" customHeight="1">
      <c r="A49" s="478" t="s">
        <v>547</v>
      </c>
      <c r="B49" s="476">
        <v>0</v>
      </c>
      <c r="C49" s="476">
        <v>0</v>
      </c>
      <c r="D49" s="476">
        <v>0</v>
      </c>
      <c r="E49" s="476"/>
      <c r="F49" s="476">
        <v>0</v>
      </c>
      <c r="G49" s="476">
        <v>0</v>
      </c>
      <c r="H49" s="476">
        <v>0</v>
      </c>
      <c r="I49" s="476"/>
      <c r="J49" s="476">
        <v>0</v>
      </c>
      <c r="K49" s="476">
        <v>0</v>
      </c>
      <c r="L49" s="476">
        <v>0</v>
      </c>
      <c r="M49" s="478" t="s">
        <v>547</v>
      </c>
      <c r="N49" s="476">
        <v>0</v>
      </c>
      <c r="O49" s="476">
        <v>0</v>
      </c>
      <c r="P49" s="476">
        <v>0</v>
      </c>
      <c r="Q49" s="476"/>
      <c r="R49" s="476">
        <v>0</v>
      </c>
      <c r="S49" s="476">
        <v>0</v>
      </c>
      <c r="T49" s="476">
        <v>0</v>
      </c>
      <c r="U49" s="476"/>
      <c r="V49" s="476">
        <v>0</v>
      </c>
      <c r="W49" s="476">
        <v>0</v>
      </c>
      <c r="X49" s="476">
        <v>0</v>
      </c>
      <c r="Y49" s="478" t="s">
        <v>547</v>
      </c>
      <c r="Z49" s="476">
        <v>0</v>
      </c>
      <c r="AA49" s="476">
        <v>0</v>
      </c>
      <c r="AB49" s="476">
        <v>0</v>
      </c>
      <c r="AC49" s="476"/>
      <c r="AD49" s="476">
        <v>0</v>
      </c>
      <c r="AE49" s="476">
        <v>0</v>
      </c>
      <c r="AF49" s="476">
        <v>0</v>
      </c>
      <c r="AG49" s="476"/>
      <c r="AH49" s="476">
        <v>0</v>
      </c>
      <c r="AI49" s="476">
        <v>0</v>
      </c>
      <c r="AJ49" s="476">
        <v>0</v>
      </c>
      <c r="AK49" s="478" t="s">
        <v>547</v>
      </c>
      <c r="AL49" s="476">
        <v>0</v>
      </c>
      <c r="AM49" s="476">
        <v>0</v>
      </c>
      <c r="AN49" s="476">
        <v>0</v>
      </c>
      <c r="AO49" s="476"/>
      <c r="AP49" s="476">
        <v>0</v>
      </c>
      <c r="AQ49" s="476">
        <v>0</v>
      </c>
      <c r="AR49" s="476">
        <v>0</v>
      </c>
      <c r="AS49" s="476"/>
      <c r="AT49" s="476">
        <v>0</v>
      </c>
      <c r="AU49" s="476">
        <v>0</v>
      </c>
      <c r="AV49" s="476">
        <v>0</v>
      </c>
      <c r="AW49" s="478" t="s">
        <v>547</v>
      </c>
      <c r="AX49" s="476">
        <v>0</v>
      </c>
      <c r="AY49" s="476">
        <v>0</v>
      </c>
      <c r="AZ49" s="476">
        <v>0</v>
      </c>
      <c r="BA49" s="476"/>
      <c r="BB49" s="476">
        <v>0</v>
      </c>
      <c r="BC49" s="476">
        <v>0</v>
      </c>
      <c r="BD49" s="476">
        <v>0</v>
      </c>
      <c r="BE49" s="476"/>
      <c r="BF49" s="476">
        <v>0</v>
      </c>
      <c r="BG49" s="476">
        <v>0</v>
      </c>
      <c r="BH49" s="476">
        <v>0</v>
      </c>
      <c r="BI49" s="478" t="s">
        <v>547</v>
      </c>
      <c r="BJ49" s="476">
        <v>0</v>
      </c>
      <c r="BK49" s="476">
        <v>0</v>
      </c>
      <c r="BL49" s="476">
        <v>0</v>
      </c>
      <c r="BM49" s="476"/>
      <c r="BN49" s="476">
        <v>0</v>
      </c>
      <c r="BO49" s="476">
        <v>0</v>
      </c>
      <c r="BP49" s="476">
        <v>0</v>
      </c>
      <c r="BQ49" s="476"/>
      <c r="BR49" s="476">
        <v>0</v>
      </c>
      <c r="BS49" s="476">
        <v>0</v>
      </c>
      <c r="BT49" s="476">
        <v>0</v>
      </c>
      <c r="BU49" s="478" t="s">
        <v>547</v>
      </c>
      <c r="BV49" s="476">
        <v>0</v>
      </c>
      <c r="BW49" s="476">
        <v>0</v>
      </c>
      <c r="BX49" s="476">
        <v>0</v>
      </c>
      <c r="BY49" s="476"/>
      <c r="BZ49" s="476">
        <v>0</v>
      </c>
      <c r="CA49" s="476">
        <v>0</v>
      </c>
      <c r="CB49" s="476">
        <v>0</v>
      </c>
      <c r="CC49" s="473"/>
      <c r="CD49" s="473"/>
      <c r="CE49" s="473"/>
      <c r="CF49" s="473"/>
    </row>
    <row r="50" spans="1:84" s="474" customFormat="1" ht="9" customHeight="1">
      <c r="A50" s="478" t="s">
        <v>548</v>
      </c>
      <c r="B50" s="476">
        <v>473077.065</v>
      </c>
      <c r="C50" s="476">
        <v>203064.158</v>
      </c>
      <c r="D50" s="476">
        <v>676141.223</v>
      </c>
      <c r="E50" s="476"/>
      <c r="F50" s="476">
        <v>10406.424000000001</v>
      </c>
      <c r="G50" s="476">
        <v>1814.6759999999999</v>
      </c>
      <c r="H50" s="476">
        <v>12221.101000000001</v>
      </c>
      <c r="I50" s="476"/>
      <c r="J50" s="476">
        <v>646779.51300000004</v>
      </c>
      <c r="K50" s="476">
        <v>418802.79800000001</v>
      </c>
      <c r="L50" s="476">
        <v>1065582.3119999999</v>
      </c>
      <c r="M50" s="478" t="s">
        <v>548</v>
      </c>
      <c r="N50" s="476">
        <v>88283.752999999997</v>
      </c>
      <c r="O50" s="476">
        <v>14326.319</v>
      </c>
      <c r="P50" s="476">
        <v>102610.073</v>
      </c>
      <c r="Q50" s="476"/>
      <c r="R50" s="476">
        <v>79809.057000000001</v>
      </c>
      <c r="S50" s="476">
        <v>55949.425000000003</v>
      </c>
      <c r="T50" s="476">
        <v>135758.48199999999</v>
      </c>
      <c r="U50" s="476"/>
      <c r="V50" s="476">
        <v>223054.704</v>
      </c>
      <c r="W50" s="476">
        <v>122899.264</v>
      </c>
      <c r="X50" s="476">
        <v>345953.96899999998</v>
      </c>
      <c r="Y50" s="478" t="s">
        <v>548</v>
      </c>
      <c r="Z50" s="476">
        <v>33940.686999999998</v>
      </c>
      <c r="AA50" s="476">
        <v>6264.1210000000001</v>
      </c>
      <c r="AB50" s="476">
        <v>40204.807999999997</v>
      </c>
      <c r="AC50" s="476"/>
      <c r="AD50" s="476">
        <v>290853.41100000002</v>
      </c>
      <c r="AE50" s="476">
        <v>173395.155</v>
      </c>
      <c r="AF50" s="476">
        <v>464248.56699999998</v>
      </c>
      <c r="AG50" s="476"/>
      <c r="AH50" s="476">
        <v>133351.321</v>
      </c>
      <c r="AI50" s="476">
        <v>71.64</v>
      </c>
      <c r="AJ50" s="476">
        <v>133422.962</v>
      </c>
      <c r="AK50" s="478" t="s">
        <v>548</v>
      </c>
      <c r="AL50" s="476">
        <v>13098.601000000001</v>
      </c>
      <c r="AM50" s="476">
        <v>7944.9530000000004</v>
      </c>
      <c r="AN50" s="476">
        <v>21043.554</v>
      </c>
      <c r="AO50" s="476"/>
      <c r="AP50" s="476">
        <v>47311.235999999997</v>
      </c>
      <c r="AQ50" s="476">
        <v>0.38500000000000001</v>
      </c>
      <c r="AR50" s="476">
        <v>47311.622000000003</v>
      </c>
      <c r="AS50" s="476"/>
      <c r="AT50" s="476">
        <v>23676.348999999998</v>
      </c>
      <c r="AU50" s="476">
        <v>57165.760999999999</v>
      </c>
      <c r="AV50" s="476">
        <v>80842.111000000004</v>
      </c>
      <c r="AW50" s="478" t="s">
        <v>548</v>
      </c>
      <c r="AX50" s="476">
        <v>26818.882000000001</v>
      </c>
      <c r="AY50" s="476">
        <v>0</v>
      </c>
      <c r="AZ50" s="476">
        <v>26818.882000000001</v>
      </c>
      <c r="BA50" s="476"/>
      <c r="BB50" s="476">
        <v>15310.411</v>
      </c>
      <c r="BC50" s="476">
        <v>1947.394</v>
      </c>
      <c r="BD50" s="476">
        <v>17257.805</v>
      </c>
      <c r="BE50" s="476"/>
      <c r="BF50" s="476">
        <v>2047.1959999999999</v>
      </c>
      <c r="BG50" s="476">
        <v>8774.4830000000002</v>
      </c>
      <c r="BH50" s="476">
        <v>10821.679</v>
      </c>
      <c r="BI50" s="478" t="s">
        <v>548</v>
      </c>
      <c r="BJ50" s="476">
        <v>378.10899999999998</v>
      </c>
      <c r="BK50" s="476">
        <v>2943.598</v>
      </c>
      <c r="BL50" s="476">
        <v>3321.7069999999999</v>
      </c>
      <c r="BM50" s="476"/>
      <c r="BN50" s="476">
        <v>7859.527</v>
      </c>
      <c r="BO50" s="476">
        <v>6425.7190000000001</v>
      </c>
      <c r="BP50" s="476">
        <v>14285.245999999999</v>
      </c>
      <c r="BQ50" s="476"/>
      <c r="BR50" s="476">
        <v>2116056.2459999998</v>
      </c>
      <c r="BS50" s="476">
        <v>1081789.8490000002</v>
      </c>
      <c r="BT50" s="476">
        <v>3197846.1030000001</v>
      </c>
      <c r="BU50" s="478" t="s">
        <v>548</v>
      </c>
      <c r="BV50" s="476">
        <v>646779.54599999997</v>
      </c>
      <c r="BW50" s="476">
        <v>428292.73800000001</v>
      </c>
      <c r="BX50" s="476">
        <v>1075072.284</v>
      </c>
      <c r="BY50" s="476"/>
      <c r="BZ50" s="476">
        <v>2116056.2789999996</v>
      </c>
      <c r="CA50" s="476">
        <v>1091279.7890000003</v>
      </c>
      <c r="CB50" s="476">
        <v>3207336.0750000002</v>
      </c>
      <c r="CC50" s="473"/>
      <c r="CD50" s="473"/>
      <c r="CE50" s="473"/>
      <c r="CF50" s="473"/>
    </row>
    <row r="51" spans="1:84" s="474" customFormat="1" ht="9" customHeight="1">
      <c r="A51" s="478" t="s">
        <v>549</v>
      </c>
      <c r="B51" s="476">
        <v>84.03</v>
      </c>
      <c r="C51" s="476">
        <v>0</v>
      </c>
      <c r="D51" s="476">
        <v>84.03</v>
      </c>
      <c r="E51" s="476"/>
      <c r="F51" s="476">
        <v>0</v>
      </c>
      <c r="G51" s="476">
        <v>0</v>
      </c>
      <c r="H51" s="476">
        <v>0</v>
      </c>
      <c r="I51" s="476"/>
      <c r="J51" s="476">
        <v>0</v>
      </c>
      <c r="K51" s="476">
        <v>58.619</v>
      </c>
      <c r="L51" s="476">
        <v>58.619</v>
      </c>
      <c r="M51" s="478" t="s">
        <v>549</v>
      </c>
      <c r="N51" s="476">
        <v>3472.2649999999999</v>
      </c>
      <c r="O51" s="476">
        <v>7199.951</v>
      </c>
      <c r="P51" s="476">
        <v>10672.217000000001</v>
      </c>
      <c r="Q51" s="476"/>
      <c r="R51" s="476">
        <v>0</v>
      </c>
      <c r="S51" s="476">
        <v>0</v>
      </c>
      <c r="T51" s="476">
        <v>0</v>
      </c>
      <c r="U51" s="476"/>
      <c r="V51" s="476">
        <v>50.314</v>
      </c>
      <c r="W51" s="476">
        <v>0</v>
      </c>
      <c r="X51" s="476">
        <v>50.314</v>
      </c>
      <c r="Y51" s="478" t="s">
        <v>549</v>
      </c>
      <c r="Z51" s="476">
        <v>0</v>
      </c>
      <c r="AA51" s="476">
        <v>0</v>
      </c>
      <c r="AB51" s="476">
        <v>0</v>
      </c>
      <c r="AC51" s="476"/>
      <c r="AD51" s="476">
        <v>0</v>
      </c>
      <c r="AE51" s="476">
        <v>0</v>
      </c>
      <c r="AF51" s="476">
        <v>0</v>
      </c>
      <c r="AG51" s="476"/>
      <c r="AH51" s="476">
        <v>0</v>
      </c>
      <c r="AI51" s="476">
        <v>0</v>
      </c>
      <c r="AJ51" s="476">
        <v>0</v>
      </c>
      <c r="AK51" s="478" t="s">
        <v>549</v>
      </c>
      <c r="AL51" s="476">
        <v>0</v>
      </c>
      <c r="AM51" s="476">
        <v>0</v>
      </c>
      <c r="AN51" s="476">
        <v>0</v>
      </c>
      <c r="AO51" s="476"/>
      <c r="AP51" s="476">
        <v>0</v>
      </c>
      <c r="AQ51" s="476">
        <v>0</v>
      </c>
      <c r="AR51" s="476">
        <v>0</v>
      </c>
      <c r="AS51" s="476"/>
      <c r="AT51" s="476">
        <v>0</v>
      </c>
      <c r="AU51" s="476">
        <v>0</v>
      </c>
      <c r="AV51" s="476">
        <v>0</v>
      </c>
      <c r="AW51" s="478" t="s">
        <v>549</v>
      </c>
      <c r="AX51" s="476">
        <v>0</v>
      </c>
      <c r="AY51" s="476">
        <v>0</v>
      </c>
      <c r="AZ51" s="476">
        <v>0</v>
      </c>
      <c r="BA51" s="476"/>
      <c r="BB51" s="476">
        <v>0</v>
      </c>
      <c r="BC51" s="476">
        <v>0</v>
      </c>
      <c r="BD51" s="476">
        <v>0</v>
      </c>
      <c r="BE51" s="476"/>
      <c r="BF51" s="476">
        <v>0</v>
      </c>
      <c r="BG51" s="476">
        <v>0</v>
      </c>
      <c r="BH51" s="476">
        <v>0</v>
      </c>
      <c r="BI51" s="478" t="s">
        <v>549</v>
      </c>
      <c r="BJ51" s="476">
        <v>0</v>
      </c>
      <c r="BK51" s="476">
        <v>0</v>
      </c>
      <c r="BL51" s="476">
        <v>0</v>
      </c>
      <c r="BM51" s="476"/>
      <c r="BN51" s="476">
        <v>0</v>
      </c>
      <c r="BO51" s="476">
        <v>0</v>
      </c>
      <c r="BP51" s="476">
        <v>0</v>
      </c>
      <c r="BQ51" s="476"/>
      <c r="BR51" s="476">
        <v>3606.6089999999999</v>
      </c>
      <c r="BS51" s="476">
        <v>7258.57</v>
      </c>
      <c r="BT51" s="476">
        <v>10865.18</v>
      </c>
      <c r="BU51" s="478" t="s">
        <v>549</v>
      </c>
      <c r="BV51" s="476">
        <v>0</v>
      </c>
      <c r="BW51" s="476">
        <v>58.619</v>
      </c>
      <c r="BX51" s="476">
        <v>58.619</v>
      </c>
      <c r="BY51" s="476"/>
      <c r="BZ51" s="476">
        <v>3606.6089999999999</v>
      </c>
      <c r="CA51" s="476">
        <v>7258.57</v>
      </c>
      <c r="CB51" s="476">
        <v>10865.18</v>
      </c>
      <c r="CC51" s="473"/>
      <c r="CD51" s="473"/>
      <c r="CE51" s="473"/>
      <c r="CF51" s="473"/>
    </row>
    <row r="52" spans="1:84" s="480" customFormat="1" ht="4.3499999999999996" customHeight="1">
      <c r="A52" s="478"/>
      <c r="B52" s="476"/>
      <c r="C52" s="476"/>
      <c r="D52" s="476"/>
      <c r="E52" s="476"/>
      <c r="F52" s="476"/>
      <c r="G52" s="476"/>
      <c r="H52" s="476"/>
      <c r="I52" s="476"/>
      <c r="J52" s="476"/>
      <c r="K52" s="476"/>
      <c r="L52" s="476"/>
      <c r="M52" s="478"/>
      <c r="N52" s="476"/>
      <c r="O52" s="476"/>
      <c r="P52" s="476"/>
      <c r="Q52" s="476"/>
      <c r="R52" s="476"/>
      <c r="S52" s="476"/>
      <c r="T52" s="476"/>
      <c r="U52" s="476"/>
      <c r="V52" s="476"/>
      <c r="W52" s="476"/>
      <c r="X52" s="476"/>
      <c r="Y52" s="478"/>
      <c r="Z52" s="476"/>
      <c r="AA52" s="476"/>
      <c r="AB52" s="476"/>
      <c r="AC52" s="476"/>
      <c r="AD52" s="476"/>
      <c r="AE52" s="476"/>
      <c r="AF52" s="476"/>
      <c r="AG52" s="476"/>
      <c r="AH52" s="476"/>
      <c r="AI52" s="476"/>
      <c r="AJ52" s="476"/>
      <c r="AK52" s="478"/>
      <c r="AL52" s="476"/>
      <c r="AM52" s="476"/>
      <c r="AN52" s="476"/>
      <c r="AO52" s="476"/>
      <c r="AP52" s="476"/>
      <c r="AQ52" s="476"/>
      <c r="AR52" s="476"/>
      <c r="AS52" s="476"/>
      <c r="AT52" s="476"/>
      <c r="AU52" s="476"/>
      <c r="AV52" s="476"/>
      <c r="AW52" s="478"/>
      <c r="AX52" s="476"/>
      <c r="AY52" s="476"/>
      <c r="AZ52" s="476"/>
      <c r="BA52" s="476"/>
      <c r="BB52" s="476"/>
      <c r="BC52" s="476"/>
      <c r="BD52" s="476"/>
      <c r="BE52" s="476"/>
      <c r="BF52" s="476"/>
      <c r="BG52" s="476"/>
      <c r="BH52" s="476"/>
      <c r="BI52" s="478"/>
      <c r="BJ52" s="476"/>
      <c r="BK52" s="476"/>
      <c r="BL52" s="476"/>
      <c r="BM52" s="476"/>
      <c r="BN52" s="476"/>
      <c r="BO52" s="476"/>
      <c r="BP52" s="476"/>
      <c r="BQ52" s="476"/>
      <c r="BR52" s="476"/>
      <c r="BS52" s="476"/>
      <c r="BT52" s="476"/>
      <c r="BU52" s="478"/>
      <c r="BV52" s="476"/>
      <c r="BW52" s="476"/>
      <c r="BX52" s="476"/>
      <c r="BY52" s="476"/>
      <c r="BZ52" s="476"/>
      <c r="CA52" s="476"/>
      <c r="CB52" s="476"/>
      <c r="CC52" s="479"/>
      <c r="CD52" s="479"/>
      <c r="CE52" s="479"/>
      <c r="CF52" s="479"/>
    </row>
    <row r="53" spans="1:84" s="474" customFormat="1" ht="9" customHeight="1">
      <c r="A53" s="486" t="s">
        <v>550</v>
      </c>
      <c r="B53" s="482">
        <v>117931.447</v>
      </c>
      <c r="C53" s="482">
        <v>0</v>
      </c>
      <c r="D53" s="482">
        <v>117931.447</v>
      </c>
      <c r="E53" s="482"/>
      <c r="F53" s="482">
        <v>8759.6080000000002</v>
      </c>
      <c r="G53" s="482">
        <v>0</v>
      </c>
      <c r="H53" s="482">
        <v>8759.6080000000002</v>
      </c>
      <c r="I53" s="482"/>
      <c r="J53" s="482">
        <v>11089.32</v>
      </c>
      <c r="K53" s="482">
        <v>0</v>
      </c>
      <c r="L53" s="482">
        <v>11089.32</v>
      </c>
      <c r="M53" s="486" t="s">
        <v>550</v>
      </c>
      <c r="N53" s="482">
        <v>22621.545999999998</v>
      </c>
      <c r="O53" s="482">
        <v>0</v>
      </c>
      <c r="P53" s="482">
        <v>22621.545999999998</v>
      </c>
      <c r="Q53" s="482"/>
      <c r="R53" s="482">
        <v>42320.033000000003</v>
      </c>
      <c r="S53" s="482">
        <v>1.7999999999999999E-2</v>
      </c>
      <c r="T53" s="482">
        <v>42320.052000000003</v>
      </c>
      <c r="U53" s="482"/>
      <c r="V53" s="482">
        <v>37507.24</v>
      </c>
      <c r="W53" s="482">
        <v>0</v>
      </c>
      <c r="X53" s="482">
        <v>37507.24</v>
      </c>
      <c r="Y53" s="486" t="s">
        <v>550</v>
      </c>
      <c r="Z53" s="482">
        <v>0</v>
      </c>
      <c r="AA53" s="482">
        <v>0</v>
      </c>
      <c r="AB53" s="482">
        <v>0</v>
      </c>
      <c r="AC53" s="482"/>
      <c r="AD53" s="482">
        <v>15774.281000000001</v>
      </c>
      <c r="AE53" s="482">
        <v>0</v>
      </c>
      <c r="AF53" s="482">
        <v>15774.281000000001</v>
      </c>
      <c r="AG53" s="482"/>
      <c r="AH53" s="482">
        <v>10.472</v>
      </c>
      <c r="AI53" s="482">
        <v>0</v>
      </c>
      <c r="AJ53" s="482">
        <v>10.472</v>
      </c>
      <c r="AK53" s="486" t="s">
        <v>550</v>
      </c>
      <c r="AL53" s="482">
        <v>162.96</v>
      </c>
      <c r="AM53" s="482">
        <v>0</v>
      </c>
      <c r="AN53" s="482">
        <v>162.96</v>
      </c>
      <c r="AO53" s="482"/>
      <c r="AP53" s="482">
        <v>0</v>
      </c>
      <c r="AQ53" s="482">
        <v>0</v>
      </c>
      <c r="AR53" s="482">
        <v>0</v>
      </c>
      <c r="AS53" s="482"/>
      <c r="AT53" s="482">
        <v>4810.9530000000004</v>
      </c>
      <c r="AU53" s="482">
        <v>0</v>
      </c>
      <c r="AV53" s="482">
        <v>4810.9530000000004</v>
      </c>
      <c r="AW53" s="486" t="s">
        <v>550</v>
      </c>
      <c r="AX53" s="482">
        <v>0</v>
      </c>
      <c r="AY53" s="482">
        <v>0</v>
      </c>
      <c r="AZ53" s="482">
        <v>0</v>
      </c>
      <c r="BA53" s="482"/>
      <c r="BB53" s="482">
        <v>0</v>
      </c>
      <c r="BC53" s="482">
        <v>0</v>
      </c>
      <c r="BD53" s="482">
        <v>0</v>
      </c>
      <c r="BE53" s="482"/>
      <c r="BF53" s="482">
        <v>0</v>
      </c>
      <c r="BG53" s="482">
        <v>0</v>
      </c>
      <c r="BH53" s="482">
        <v>0</v>
      </c>
      <c r="BI53" s="486" t="s">
        <v>550</v>
      </c>
      <c r="BJ53" s="482">
        <v>0</v>
      </c>
      <c r="BK53" s="482">
        <v>0</v>
      </c>
      <c r="BL53" s="482">
        <v>0</v>
      </c>
      <c r="BM53" s="482"/>
      <c r="BN53" s="482">
        <v>0</v>
      </c>
      <c r="BO53" s="482">
        <v>0</v>
      </c>
      <c r="BP53" s="482">
        <v>0</v>
      </c>
      <c r="BQ53" s="482"/>
      <c r="BR53" s="482">
        <v>260987.86</v>
      </c>
      <c r="BS53" s="482">
        <v>1.7999999999999999E-2</v>
      </c>
      <c r="BT53" s="482">
        <v>260987.87899999999</v>
      </c>
      <c r="BU53" s="486" t="s">
        <v>550</v>
      </c>
      <c r="BV53" s="482">
        <v>11089.32</v>
      </c>
      <c r="BW53" s="482">
        <v>0</v>
      </c>
      <c r="BX53" s="482">
        <v>11089.32</v>
      </c>
      <c r="BY53" s="482"/>
      <c r="BZ53" s="482">
        <v>260987.86</v>
      </c>
      <c r="CA53" s="482">
        <v>1.7999999999999999E-2</v>
      </c>
      <c r="CB53" s="482">
        <v>260987.87899999999</v>
      </c>
      <c r="CC53" s="473"/>
      <c r="CD53" s="473"/>
      <c r="CE53" s="473"/>
      <c r="CF53" s="473"/>
    </row>
    <row r="54" spans="1:84" s="480" customFormat="1" ht="4.3499999999999996" customHeight="1">
      <c r="A54" s="481"/>
      <c r="B54" s="482"/>
      <c r="C54" s="482"/>
      <c r="D54" s="482"/>
      <c r="E54" s="482"/>
      <c r="F54" s="482"/>
      <c r="G54" s="482"/>
      <c r="H54" s="482"/>
      <c r="I54" s="482"/>
      <c r="J54" s="482"/>
      <c r="K54" s="482"/>
      <c r="L54" s="482"/>
      <c r="M54" s="481"/>
      <c r="N54" s="482"/>
      <c r="O54" s="482"/>
      <c r="P54" s="482"/>
      <c r="Q54" s="482"/>
      <c r="R54" s="482"/>
      <c r="S54" s="482"/>
      <c r="T54" s="482"/>
      <c r="U54" s="482"/>
      <c r="V54" s="482"/>
      <c r="W54" s="482"/>
      <c r="X54" s="482"/>
      <c r="Y54" s="481"/>
      <c r="Z54" s="482"/>
      <c r="AA54" s="482"/>
      <c r="AB54" s="482"/>
      <c r="AC54" s="482"/>
      <c r="AD54" s="482"/>
      <c r="AE54" s="482"/>
      <c r="AF54" s="482"/>
      <c r="AG54" s="482"/>
      <c r="AH54" s="482"/>
      <c r="AI54" s="482"/>
      <c r="AJ54" s="482"/>
      <c r="AK54" s="481"/>
      <c r="AL54" s="482"/>
      <c r="AM54" s="482"/>
      <c r="AN54" s="482"/>
      <c r="AO54" s="482"/>
      <c r="AP54" s="482"/>
      <c r="AQ54" s="482"/>
      <c r="AR54" s="482"/>
      <c r="AS54" s="482"/>
      <c r="AT54" s="482"/>
      <c r="AU54" s="482"/>
      <c r="AV54" s="482"/>
      <c r="AW54" s="481"/>
      <c r="AX54" s="482"/>
      <c r="AY54" s="482"/>
      <c r="AZ54" s="482"/>
      <c r="BA54" s="482"/>
      <c r="BB54" s="482"/>
      <c r="BC54" s="482"/>
      <c r="BD54" s="482"/>
      <c r="BE54" s="482"/>
      <c r="BF54" s="482"/>
      <c r="BG54" s="482"/>
      <c r="BH54" s="482"/>
      <c r="BI54" s="481"/>
      <c r="BJ54" s="482"/>
      <c r="BK54" s="482"/>
      <c r="BL54" s="482"/>
      <c r="BM54" s="482"/>
      <c r="BN54" s="482"/>
      <c r="BO54" s="482"/>
      <c r="BP54" s="482"/>
      <c r="BQ54" s="482"/>
      <c r="BR54" s="482"/>
      <c r="BS54" s="482"/>
      <c r="BT54" s="482"/>
      <c r="BU54" s="481"/>
      <c r="BV54" s="482"/>
      <c r="BW54" s="482"/>
      <c r="BX54" s="482"/>
      <c r="BY54" s="482"/>
      <c r="BZ54" s="482"/>
      <c r="CA54" s="482"/>
      <c r="CB54" s="482"/>
      <c r="CC54" s="479"/>
      <c r="CD54" s="479"/>
      <c r="CE54" s="479"/>
      <c r="CF54" s="479"/>
    </row>
    <row r="55" spans="1:84" s="474" customFormat="1" ht="9" customHeight="1">
      <c r="A55" s="481" t="s">
        <v>551</v>
      </c>
      <c r="B55" s="482">
        <v>1170580.537</v>
      </c>
      <c r="C55" s="482">
        <v>0</v>
      </c>
      <c r="D55" s="482">
        <v>1170580.537</v>
      </c>
      <c r="E55" s="482"/>
      <c r="F55" s="482">
        <v>28456.867999999999</v>
      </c>
      <c r="G55" s="482">
        <v>0</v>
      </c>
      <c r="H55" s="482">
        <v>28456.867999999999</v>
      </c>
      <c r="I55" s="482"/>
      <c r="J55" s="482">
        <v>1021199.257</v>
      </c>
      <c r="K55" s="482">
        <v>0</v>
      </c>
      <c r="L55" s="482">
        <v>1021199.257</v>
      </c>
      <c r="M55" s="481" t="s">
        <v>551</v>
      </c>
      <c r="N55" s="482">
        <v>80760.668000000005</v>
      </c>
      <c r="O55" s="482">
        <v>0</v>
      </c>
      <c r="P55" s="482">
        <v>80760.668000000005</v>
      </c>
      <c r="Q55" s="482"/>
      <c r="R55" s="482">
        <v>136959.83100000001</v>
      </c>
      <c r="S55" s="482">
        <v>0</v>
      </c>
      <c r="T55" s="482">
        <v>136959.83100000001</v>
      </c>
      <c r="U55" s="482"/>
      <c r="V55" s="482">
        <v>290658.55200000003</v>
      </c>
      <c r="W55" s="482">
        <v>0</v>
      </c>
      <c r="X55" s="482">
        <v>290658.55200000003</v>
      </c>
      <c r="Y55" s="481" t="s">
        <v>551</v>
      </c>
      <c r="Z55" s="482">
        <v>33468.669000000002</v>
      </c>
      <c r="AA55" s="482">
        <v>0</v>
      </c>
      <c r="AB55" s="482">
        <v>33468.669000000002</v>
      </c>
      <c r="AC55" s="482"/>
      <c r="AD55" s="482">
        <v>339605.87</v>
      </c>
      <c r="AE55" s="482">
        <v>0</v>
      </c>
      <c r="AF55" s="482">
        <v>339605.87</v>
      </c>
      <c r="AG55" s="482"/>
      <c r="AH55" s="482">
        <v>117507.391</v>
      </c>
      <c r="AI55" s="482">
        <v>0</v>
      </c>
      <c r="AJ55" s="482">
        <v>117507.391</v>
      </c>
      <c r="AK55" s="481" t="s">
        <v>551</v>
      </c>
      <c r="AL55" s="482">
        <v>3431.5239999999999</v>
      </c>
      <c r="AM55" s="482">
        <v>0</v>
      </c>
      <c r="AN55" s="482">
        <v>3431.5239999999999</v>
      </c>
      <c r="AO55" s="482"/>
      <c r="AP55" s="482">
        <v>31923.519</v>
      </c>
      <c r="AQ55" s="482">
        <v>0</v>
      </c>
      <c r="AR55" s="482">
        <v>31923.519</v>
      </c>
      <c r="AS55" s="482"/>
      <c r="AT55" s="482">
        <v>12122.307000000001</v>
      </c>
      <c r="AU55" s="482">
        <v>0</v>
      </c>
      <c r="AV55" s="482">
        <v>12122.307000000001</v>
      </c>
      <c r="AW55" s="481" t="s">
        <v>551</v>
      </c>
      <c r="AX55" s="482">
        <v>7412.0950000000003</v>
      </c>
      <c r="AY55" s="482">
        <v>0</v>
      </c>
      <c r="AZ55" s="482">
        <v>7412.0950000000003</v>
      </c>
      <c r="BA55" s="482"/>
      <c r="BB55" s="482">
        <v>21368.362000000001</v>
      </c>
      <c r="BC55" s="482">
        <v>0</v>
      </c>
      <c r="BD55" s="482">
        <v>21368.362000000001</v>
      </c>
      <c r="BE55" s="482"/>
      <c r="BF55" s="482">
        <v>2403.8069999999998</v>
      </c>
      <c r="BG55" s="482">
        <v>0</v>
      </c>
      <c r="BH55" s="482">
        <v>2403.8069999999998</v>
      </c>
      <c r="BI55" s="481" t="s">
        <v>551</v>
      </c>
      <c r="BJ55" s="482">
        <v>4848.8609999999999</v>
      </c>
      <c r="BK55" s="482">
        <v>0</v>
      </c>
      <c r="BL55" s="482">
        <v>4848.8609999999999</v>
      </c>
      <c r="BM55" s="482"/>
      <c r="BN55" s="482">
        <v>6414.8180000000002</v>
      </c>
      <c r="BO55" s="482">
        <v>0</v>
      </c>
      <c r="BP55" s="482">
        <v>6414.8180000000002</v>
      </c>
      <c r="BQ55" s="482"/>
      <c r="BR55" s="482">
        <v>3309122.9360000012</v>
      </c>
      <c r="BS55" s="482">
        <v>0</v>
      </c>
      <c r="BT55" s="482">
        <v>3309122.9360000012</v>
      </c>
      <c r="BU55" s="481" t="s">
        <v>551</v>
      </c>
      <c r="BV55" s="482">
        <v>1021199.257</v>
      </c>
      <c r="BW55" s="482">
        <v>4737.9570000000003</v>
      </c>
      <c r="BX55" s="482">
        <v>1025937.215</v>
      </c>
      <c r="BY55" s="482"/>
      <c r="BZ55" s="482">
        <v>3309122.9360000016</v>
      </c>
      <c r="CA55" s="482">
        <v>4737.9570000000003</v>
      </c>
      <c r="CB55" s="482">
        <v>3313860.8940000013</v>
      </c>
      <c r="CC55" s="473"/>
      <c r="CD55" s="473"/>
      <c r="CE55" s="473"/>
      <c r="CF55" s="473"/>
    </row>
    <row r="56" spans="1:84" s="480" customFormat="1" ht="4.3499999999999996" customHeight="1">
      <c r="A56" s="487"/>
      <c r="B56" s="482"/>
      <c r="C56" s="482"/>
      <c r="D56" s="482"/>
      <c r="E56" s="482"/>
      <c r="F56" s="482"/>
      <c r="G56" s="482"/>
      <c r="H56" s="482"/>
      <c r="I56" s="482"/>
      <c r="J56" s="482"/>
      <c r="K56" s="482"/>
      <c r="L56" s="482"/>
      <c r="M56" s="487"/>
      <c r="N56" s="482"/>
      <c r="O56" s="482"/>
      <c r="P56" s="482"/>
      <c r="Q56" s="482"/>
      <c r="R56" s="482"/>
      <c r="S56" s="482"/>
      <c r="T56" s="482"/>
      <c r="U56" s="482"/>
      <c r="V56" s="482"/>
      <c r="W56" s="482"/>
      <c r="X56" s="482"/>
      <c r="Y56" s="487"/>
      <c r="Z56" s="482"/>
      <c r="AA56" s="482"/>
      <c r="AB56" s="482"/>
      <c r="AC56" s="482"/>
      <c r="AD56" s="482"/>
      <c r="AE56" s="482"/>
      <c r="AF56" s="482"/>
      <c r="AG56" s="482"/>
      <c r="AH56" s="482"/>
      <c r="AI56" s="482"/>
      <c r="AJ56" s="482"/>
      <c r="AK56" s="487"/>
      <c r="AL56" s="482"/>
      <c r="AM56" s="482"/>
      <c r="AN56" s="482"/>
      <c r="AO56" s="482"/>
      <c r="AP56" s="482"/>
      <c r="AQ56" s="482"/>
      <c r="AR56" s="482"/>
      <c r="AS56" s="482"/>
      <c r="AT56" s="482"/>
      <c r="AU56" s="482"/>
      <c r="AV56" s="482"/>
      <c r="AW56" s="487"/>
      <c r="AX56" s="482"/>
      <c r="AY56" s="482"/>
      <c r="AZ56" s="482"/>
      <c r="BA56" s="482"/>
      <c r="BB56" s="482"/>
      <c r="BC56" s="482"/>
      <c r="BD56" s="482"/>
      <c r="BE56" s="482"/>
      <c r="BF56" s="482"/>
      <c r="BG56" s="482"/>
      <c r="BH56" s="482"/>
      <c r="BI56" s="487"/>
      <c r="BJ56" s="482"/>
      <c r="BK56" s="482"/>
      <c r="BL56" s="482"/>
      <c r="BM56" s="482"/>
      <c r="BN56" s="482"/>
      <c r="BO56" s="482"/>
      <c r="BP56" s="482"/>
      <c r="BQ56" s="482"/>
      <c r="BR56" s="482"/>
      <c r="BS56" s="482"/>
      <c r="BT56" s="482"/>
      <c r="BU56" s="487"/>
      <c r="BV56" s="482"/>
      <c r="BW56" s="482"/>
      <c r="BX56" s="482"/>
      <c r="BY56" s="482"/>
      <c r="BZ56" s="482"/>
      <c r="CA56" s="482"/>
      <c r="CB56" s="482"/>
      <c r="CC56" s="479"/>
      <c r="CD56" s="479"/>
      <c r="CE56" s="479"/>
      <c r="CF56" s="479"/>
    </row>
    <row r="57" spans="1:84" s="474" customFormat="1" ht="9" customHeight="1">
      <c r="A57" s="481" t="s">
        <v>552</v>
      </c>
      <c r="B57" s="482">
        <v>3774361.4909999999</v>
      </c>
      <c r="C57" s="482">
        <v>401048.96399999998</v>
      </c>
      <c r="D57" s="482">
        <v>4175410.4559999998</v>
      </c>
      <c r="E57" s="482"/>
      <c r="F57" s="482">
        <v>54655.451000000001</v>
      </c>
      <c r="G57" s="482">
        <v>169.55699999999999</v>
      </c>
      <c r="H57" s="482">
        <v>54825.008999999998</v>
      </c>
      <c r="I57" s="482"/>
      <c r="J57" s="482">
        <v>3336308.7719999999</v>
      </c>
      <c r="K57" s="482">
        <v>890650.72100000002</v>
      </c>
      <c r="L57" s="482">
        <v>4226959.4939999999</v>
      </c>
      <c r="M57" s="481" t="s">
        <v>552</v>
      </c>
      <c r="N57" s="482">
        <v>288327.43400000001</v>
      </c>
      <c r="O57" s="482">
        <v>16539.838</v>
      </c>
      <c r="P57" s="482">
        <v>304867.272</v>
      </c>
      <c r="Q57" s="482"/>
      <c r="R57" s="482">
        <v>778755.46699999995</v>
      </c>
      <c r="S57" s="482">
        <v>511511.31</v>
      </c>
      <c r="T57" s="482">
        <v>1290266.777</v>
      </c>
      <c r="U57" s="482"/>
      <c r="V57" s="482">
        <v>1462940.571</v>
      </c>
      <c r="W57" s="482">
        <v>150246.24400000001</v>
      </c>
      <c r="X57" s="482">
        <v>1613186.8149999999</v>
      </c>
      <c r="Y57" s="481" t="s">
        <v>552</v>
      </c>
      <c r="Z57" s="482">
        <v>683393.43200000003</v>
      </c>
      <c r="AA57" s="482">
        <v>979150.21600000001</v>
      </c>
      <c r="AB57" s="482">
        <v>1662543.648</v>
      </c>
      <c r="AC57" s="482"/>
      <c r="AD57" s="482">
        <v>1477717.5260000001</v>
      </c>
      <c r="AE57" s="482">
        <v>29734.931</v>
      </c>
      <c r="AF57" s="482">
        <v>1507452.4569999999</v>
      </c>
      <c r="AG57" s="482"/>
      <c r="AH57" s="482">
        <v>579528.70299999998</v>
      </c>
      <c r="AI57" s="482">
        <v>400.68</v>
      </c>
      <c r="AJ57" s="482">
        <v>579929.38399999996</v>
      </c>
      <c r="AK57" s="481" t="s">
        <v>552</v>
      </c>
      <c r="AL57" s="482">
        <v>90843.896999999997</v>
      </c>
      <c r="AM57" s="482">
        <v>2342.2260000000001</v>
      </c>
      <c r="AN57" s="482">
        <v>93186.123999999996</v>
      </c>
      <c r="AO57" s="482"/>
      <c r="AP57" s="482">
        <v>229604.671</v>
      </c>
      <c r="AQ57" s="482">
        <v>5714.7460000000001</v>
      </c>
      <c r="AR57" s="482">
        <v>235319.41699999999</v>
      </c>
      <c r="AS57" s="482"/>
      <c r="AT57" s="482">
        <v>807589.147</v>
      </c>
      <c r="AU57" s="482">
        <v>240071.005</v>
      </c>
      <c r="AV57" s="482">
        <v>1047660.152</v>
      </c>
      <c r="AW57" s="481" t="s">
        <v>552</v>
      </c>
      <c r="AX57" s="482">
        <v>163238.36600000001</v>
      </c>
      <c r="AY57" s="482">
        <v>1381.61</v>
      </c>
      <c r="AZ57" s="482">
        <v>164619.97700000001</v>
      </c>
      <c r="BA57" s="482"/>
      <c r="BB57" s="482">
        <v>107062.183</v>
      </c>
      <c r="BC57" s="482">
        <v>1719.3219999999999</v>
      </c>
      <c r="BD57" s="482">
        <v>108781.505</v>
      </c>
      <c r="BE57" s="482"/>
      <c r="BF57" s="482">
        <v>19698.844000000001</v>
      </c>
      <c r="BG57" s="482">
        <v>15677.32</v>
      </c>
      <c r="BH57" s="482">
        <v>35376.165000000001</v>
      </c>
      <c r="BI57" s="481" t="s">
        <v>552</v>
      </c>
      <c r="BJ57" s="482">
        <v>7562.3810000000003</v>
      </c>
      <c r="BK57" s="482">
        <v>678.65300000000002</v>
      </c>
      <c r="BL57" s="482">
        <v>8241.0339999999997</v>
      </c>
      <c r="BM57" s="482"/>
      <c r="BN57" s="482">
        <v>69646.864000000001</v>
      </c>
      <c r="BO57" s="482">
        <v>114256.79</v>
      </c>
      <c r="BP57" s="482">
        <v>183903.655</v>
      </c>
      <c r="BQ57" s="482"/>
      <c r="BR57" s="482">
        <v>13931235.200000001</v>
      </c>
      <c r="BS57" s="482">
        <v>3361294.1329999994</v>
      </c>
      <c r="BT57" s="482">
        <v>17292529.341000002</v>
      </c>
      <c r="BU57" s="481" t="s">
        <v>552</v>
      </c>
      <c r="BV57" s="482">
        <v>3336308.7859999998</v>
      </c>
      <c r="BW57" s="482">
        <v>919599.20900000003</v>
      </c>
      <c r="BX57" s="482">
        <v>4255907.9960000003</v>
      </c>
      <c r="BY57" s="482"/>
      <c r="BZ57" s="482">
        <v>13931235.214000002</v>
      </c>
      <c r="CA57" s="482">
        <v>3390242.6209999993</v>
      </c>
      <c r="CB57" s="482">
        <v>17321477.843000002</v>
      </c>
      <c r="CC57" s="473"/>
      <c r="CD57" s="473"/>
      <c r="CE57" s="473"/>
      <c r="CF57" s="473"/>
    </row>
    <row r="58" spans="1:84" s="480" customFormat="1" ht="4.3499999999999996" customHeight="1">
      <c r="A58" s="481"/>
      <c r="B58" s="482"/>
      <c r="C58" s="482"/>
      <c r="D58" s="482"/>
      <c r="E58" s="482"/>
      <c r="F58" s="482"/>
      <c r="G58" s="482"/>
      <c r="H58" s="482"/>
      <c r="I58" s="482"/>
      <c r="J58" s="482"/>
      <c r="K58" s="482"/>
      <c r="L58" s="482"/>
      <c r="M58" s="481"/>
      <c r="N58" s="482"/>
      <c r="O58" s="482"/>
      <c r="P58" s="482"/>
      <c r="Q58" s="482"/>
      <c r="R58" s="482"/>
      <c r="S58" s="482"/>
      <c r="T58" s="482"/>
      <c r="U58" s="482"/>
      <c r="V58" s="482"/>
      <c r="W58" s="482"/>
      <c r="X58" s="482"/>
      <c r="Y58" s="481"/>
      <c r="Z58" s="482"/>
      <c r="AA58" s="482"/>
      <c r="AB58" s="482"/>
      <c r="AC58" s="482"/>
      <c r="AD58" s="482"/>
      <c r="AE58" s="482"/>
      <c r="AF58" s="482"/>
      <c r="AG58" s="482"/>
      <c r="AH58" s="482"/>
      <c r="AI58" s="482"/>
      <c r="AJ58" s="482"/>
      <c r="AK58" s="481"/>
      <c r="AL58" s="482"/>
      <c r="AM58" s="482"/>
      <c r="AN58" s="482"/>
      <c r="AO58" s="482"/>
      <c r="AP58" s="482"/>
      <c r="AQ58" s="482"/>
      <c r="AR58" s="482"/>
      <c r="AS58" s="482"/>
      <c r="AT58" s="482"/>
      <c r="AU58" s="482"/>
      <c r="AV58" s="482"/>
      <c r="AW58" s="481"/>
      <c r="AX58" s="482"/>
      <c r="AY58" s="482"/>
      <c r="AZ58" s="482"/>
      <c r="BA58" s="482"/>
      <c r="BB58" s="482"/>
      <c r="BC58" s="482"/>
      <c r="BD58" s="482"/>
      <c r="BE58" s="482"/>
      <c r="BF58" s="482"/>
      <c r="BG58" s="482"/>
      <c r="BH58" s="482"/>
      <c r="BI58" s="481"/>
      <c r="BJ58" s="482"/>
      <c r="BK58" s="482"/>
      <c r="BL58" s="482"/>
      <c r="BM58" s="482"/>
      <c r="BN58" s="482"/>
      <c r="BO58" s="482"/>
      <c r="BP58" s="482"/>
      <c r="BQ58" s="482"/>
      <c r="BR58" s="482"/>
      <c r="BS58" s="482"/>
      <c r="BT58" s="482"/>
      <c r="BU58" s="481"/>
      <c r="BV58" s="482"/>
      <c r="BW58" s="482"/>
      <c r="BX58" s="482"/>
      <c r="BY58" s="482"/>
      <c r="BZ58" s="482"/>
      <c r="CA58" s="482"/>
      <c r="CB58" s="482"/>
      <c r="CC58" s="479"/>
      <c r="CD58" s="479"/>
      <c r="CE58" s="479"/>
      <c r="CF58" s="479"/>
    </row>
    <row r="59" spans="1:84" s="474" customFormat="1" ht="9" customHeight="1">
      <c r="A59" s="481" t="s">
        <v>553</v>
      </c>
      <c r="B59" s="482">
        <v>70843858.844999999</v>
      </c>
      <c r="C59" s="482">
        <v>32878203.118000001</v>
      </c>
      <c r="D59" s="482">
        <v>103722061.963</v>
      </c>
      <c r="E59" s="482"/>
      <c r="F59" s="482">
        <v>1982125.1769999999</v>
      </c>
      <c r="G59" s="482">
        <v>311206.69300000003</v>
      </c>
      <c r="H59" s="482">
        <v>2293331.8709999998</v>
      </c>
      <c r="I59" s="482"/>
      <c r="J59" s="482">
        <v>111120726.242</v>
      </c>
      <c r="K59" s="482">
        <v>71137640.329999998</v>
      </c>
      <c r="L59" s="482">
        <v>182258366.57300001</v>
      </c>
      <c r="M59" s="481" t="s">
        <v>553</v>
      </c>
      <c r="N59" s="482">
        <v>8282620.5889999997</v>
      </c>
      <c r="O59" s="482">
        <v>2517905.7459999998</v>
      </c>
      <c r="P59" s="482">
        <v>10800526.335000001</v>
      </c>
      <c r="Q59" s="482"/>
      <c r="R59" s="482">
        <v>13603791.030999999</v>
      </c>
      <c r="S59" s="482">
        <v>8959957.9499999993</v>
      </c>
      <c r="T59" s="482">
        <v>22563748.982000001</v>
      </c>
      <c r="U59" s="482"/>
      <c r="V59" s="482">
        <v>48780264.365000002</v>
      </c>
      <c r="W59" s="482">
        <v>20512098.901000001</v>
      </c>
      <c r="X59" s="482">
        <v>69292363.267000005</v>
      </c>
      <c r="Y59" s="481" t="s">
        <v>553</v>
      </c>
      <c r="Z59" s="482">
        <v>6370867.0630000001</v>
      </c>
      <c r="AA59" s="482">
        <v>3486758.5669999998</v>
      </c>
      <c r="AB59" s="482">
        <v>9857625.6309999991</v>
      </c>
      <c r="AC59" s="482"/>
      <c r="AD59" s="482">
        <v>49610926.883000001</v>
      </c>
      <c r="AE59" s="482">
        <v>21523530.449000001</v>
      </c>
      <c r="AF59" s="482">
        <v>71134457.332000002</v>
      </c>
      <c r="AG59" s="482"/>
      <c r="AH59" s="482">
        <v>16063438.857999999</v>
      </c>
      <c r="AI59" s="482">
        <v>446370.94199999998</v>
      </c>
      <c r="AJ59" s="482">
        <v>16509809.801000001</v>
      </c>
      <c r="AK59" s="481" t="s">
        <v>553</v>
      </c>
      <c r="AL59" s="482">
        <v>4288164.2609999999</v>
      </c>
      <c r="AM59" s="482">
        <v>1381571.8940000001</v>
      </c>
      <c r="AN59" s="482">
        <v>5669736.1560000004</v>
      </c>
      <c r="AO59" s="482"/>
      <c r="AP59" s="482">
        <v>4239842.432</v>
      </c>
      <c r="AQ59" s="482">
        <v>177369.51500000001</v>
      </c>
      <c r="AR59" s="482">
        <v>4417211.9469999997</v>
      </c>
      <c r="AS59" s="482"/>
      <c r="AT59" s="482">
        <v>4590704.21</v>
      </c>
      <c r="AU59" s="482">
        <v>6842789.4500000002</v>
      </c>
      <c r="AV59" s="482">
        <v>11433493.66</v>
      </c>
      <c r="AW59" s="481" t="s">
        <v>553</v>
      </c>
      <c r="AX59" s="482">
        <v>1976592.139</v>
      </c>
      <c r="AY59" s="482">
        <v>31605.103999999999</v>
      </c>
      <c r="AZ59" s="482">
        <v>2008197.2439999999</v>
      </c>
      <c r="BA59" s="482"/>
      <c r="BB59" s="482">
        <v>1081272.348</v>
      </c>
      <c r="BC59" s="482">
        <v>138882.27100000001</v>
      </c>
      <c r="BD59" s="482">
        <v>1220154.6189999999</v>
      </c>
      <c r="BE59" s="482"/>
      <c r="BF59" s="482">
        <v>794610.353</v>
      </c>
      <c r="BG59" s="482">
        <v>1895033.757</v>
      </c>
      <c r="BH59" s="482">
        <v>2689644.111</v>
      </c>
      <c r="BI59" s="481" t="s">
        <v>553</v>
      </c>
      <c r="BJ59" s="482">
        <v>364312.66100000002</v>
      </c>
      <c r="BK59" s="482">
        <v>1720422.936</v>
      </c>
      <c r="BL59" s="482">
        <v>2084735.5970000001</v>
      </c>
      <c r="BM59" s="482"/>
      <c r="BN59" s="482">
        <v>813195.61899999995</v>
      </c>
      <c r="BO59" s="482">
        <v>755327.39899999998</v>
      </c>
      <c r="BP59" s="482">
        <v>1568523.0179999999</v>
      </c>
      <c r="BQ59" s="482"/>
      <c r="BR59" s="482">
        <v>344807313.07599992</v>
      </c>
      <c r="BS59" s="482">
        <v>174716675.02199996</v>
      </c>
      <c r="BT59" s="482">
        <v>519523988.10700011</v>
      </c>
      <c r="BU59" s="481" t="s">
        <v>553</v>
      </c>
      <c r="BV59" s="482">
        <v>111120726.289</v>
      </c>
      <c r="BW59" s="482">
        <v>72481276.598000005</v>
      </c>
      <c r="BX59" s="482">
        <v>183602002.88699999</v>
      </c>
      <c r="BY59" s="482"/>
      <c r="BZ59" s="482">
        <v>344807313.12299991</v>
      </c>
      <c r="CA59" s="482">
        <v>176060311.28999996</v>
      </c>
      <c r="CB59" s="482">
        <v>520867624.42100012</v>
      </c>
      <c r="CC59" s="473"/>
      <c r="CD59" s="472"/>
      <c r="CE59" s="473"/>
      <c r="CF59" s="473"/>
    </row>
    <row r="60" spans="1:84" s="474" customFormat="1" ht="2.25" customHeight="1">
      <c r="A60" s="488"/>
      <c r="B60" s="489"/>
      <c r="C60" s="489"/>
      <c r="D60" s="489"/>
      <c r="E60" s="489"/>
      <c r="F60" s="489"/>
      <c r="G60" s="489"/>
      <c r="H60" s="489"/>
      <c r="I60" s="489"/>
      <c r="J60" s="489"/>
      <c r="K60" s="489"/>
      <c r="L60" s="489"/>
      <c r="M60" s="488"/>
      <c r="N60" s="489"/>
      <c r="O60" s="489"/>
      <c r="P60" s="489"/>
      <c r="Q60" s="489"/>
      <c r="R60" s="489"/>
      <c r="S60" s="489"/>
      <c r="T60" s="489"/>
      <c r="U60" s="489"/>
      <c r="V60" s="489"/>
      <c r="W60" s="489"/>
      <c r="X60" s="489"/>
      <c r="Y60" s="488"/>
      <c r="Z60" s="489"/>
      <c r="AA60" s="489"/>
      <c r="AB60" s="489"/>
      <c r="AC60" s="489"/>
      <c r="AD60" s="489"/>
      <c r="AE60" s="489"/>
      <c r="AF60" s="489"/>
      <c r="AG60" s="489"/>
      <c r="AH60" s="489"/>
      <c r="AI60" s="489"/>
      <c r="AJ60" s="489"/>
      <c r="AK60" s="488"/>
      <c r="AL60" s="489"/>
      <c r="AM60" s="489"/>
      <c r="AN60" s="489"/>
      <c r="AO60" s="489"/>
      <c r="AP60" s="489"/>
      <c r="AQ60" s="489"/>
      <c r="AR60" s="489"/>
      <c r="AS60" s="489"/>
      <c r="AT60" s="489"/>
      <c r="AU60" s="489"/>
      <c r="AV60" s="489"/>
      <c r="AW60" s="488"/>
      <c r="AX60" s="489"/>
      <c r="AY60" s="489"/>
      <c r="AZ60" s="489"/>
      <c r="BA60" s="489"/>
      <c r="BB60" s="489"/>
      <c r="BC60" s="489"/>
      <c r="BD60" s="489"/>
      <c r="BE60" s="489"/>
      <c r="BF60" s="489"/>
      <c r="BG60" s="489"/>
      <c r="BH60" s="489"/>
      <c r="BI60" s="488"/>
      <c r="BJ60" s="489"/>
      <c r="BK60" s="489"/>
      <c r="BL60" s="489"/>
      <c r="BM60" s="489"/>
      <c r="BN60" s="489"/>
      <c r="BO60" s="489"/>
      <c r="BP60" s="489"/>
      <c r="BQ60" s="489"/>
      <c r="BR60" s="489"/>
      <c r="BS60" s="489"/>
      <c r="BT60" s="489"/>
      <c r="BU60" s="488"/>
      <c r="BV60" s="489"/>
      <c r="BW60" s="489"/>
      <c r="BX60" s="489"/>
      <c r="BY60" s="489"/>
      <c r="BZ60" s="489"/>
      <c r="CA60" s="489"/>
      <c r="CB60" s="489"/>
      <c r="CC60" s="473"/>
      <c r="CD60" s="472"/>
      <c r="CE60" s="473"/>
      <c r="CF60" s="473"/>
    </row>
    <row r="61" spans="1:84" s="431" customFormat="1" ht="10.5" customHeight="1" thickBot="1">
      <c r="A61" s="490"/>
      <c r="B61" s="491"/>
      <c r="C61" s="491"/>
      <c r="D61" s="491"/>
      <c r="E61" s="491"/>
      <c r="F61" s="491"/>
      <c r="G61" s="491"/>
      <c r="H61" s="491"/>
      <c r="I61" s="491"/>
      <c r="J61" s="491"/>
      <c r="K61" s="491"/>
      <c r="L61" s="491"/>
      <c r="M61" s="492"/>
      <c r="N61" s="491"/>
      <c r="O61" s="491"/>
      <c r="P61" s="491"/>
      <c r="Q61" s="493"/>
      <c r="R61" s="491"/>
      <c r="S61" s="491"/>
      <c r="T61" s="491"/>
      <c r="U61" s="493"/>
      <c r="V61" s="491"/>
      <c r="W61" s="491"/>
      <c r="X61" s="491"/>
      <c r="Y61" s="492"/>
      <c r="Z61" s="491"/>
      <c r="AA61" s="491"/>
      <c r="AB61" s="491"/>
      <c r="AC61" s="493"/>
      <c r="AD61" s="491"/>
      <c r="AE61" s="491"/>
      <c r="AF61" s="491"/>
      <c r="AG61" s="493"/>
      <c r="AH61" s="491"/>
      <c r="AI61" s="491"/>
      <c r="AJ61" s="491"/>
      <c r="AK61" s="492"/>
      <c r="AL61" s="491"/>
      <c r="AM61" s="491"/>
      <c r="AN61" s="491"/>
      <c r="AO61" s="493"/>
      <c r="AP61" s="491"/>
      <c r="AQ61" s="491"/>
      <c r="AR61" s="491"/>
      <c r="AS61" s="493"/>
      <c r="AT61" s="491"/>
      <c r="AU61" s="491"/>
      <c r="AV61" s="491"/>
      <c r="AW61" s="492"/>
      <c r="AX61" s="492"/>
      <c r="AY61" s="492"/>
      <c r="AZ61" s="492"/>
      <c r="BA61" s="492"/>
      <c r="BB61" s="492"/>
      <c r="BC61" s="492"/>
      <c r="BD61" s="492"/>
      <c r="BE61" s="493"/>
      <c r="BF61" s="491"/>
      <c r="BG61" s="491"/>
      <c r="BH61" s="491"/>
      <c r="BI61" s="492"/>
      <c r="BJ61" s="491"/>
      <c r="BK61" s="491"/>
      <c r="BL61" s="491"/>
      <c r="BM61" s="491"/>
      <c r="BN61" s="491"/>
      <c r="BO61" s="491"/>
      <c r="BP61" s="491"/>
      <c r="BQ61" s="491"/>
      <c r="BR61" s="492"/>
      <c r="BS61" s="492"/>
      <c r="BT61" s="492"/>
      <c r="BU61" s="492"/>
      <c r="BV61" s="492"/>
      <c r="BW61" s="492"/>
      <c r="BX61" s="492"/>
      <c r="BY61" s="492"/>
      <c r="BZ61" s="492"/>
      <c r="CA61" s="492"/>
      <c r="CB61" s="492"/>
      <c r="CC61" s="479"/>
      <c r="CD61" s="479"/>
      <c r="CE61" s="479"/>
      <c r="CF61" s="479"/>
    </row>
    <row r="62" spans="1:84" s="499" customFormat="1" ht="15.75" customHeight="1" thickTop="1">
      <c r="A62" s="494" t="s">
        <v>554</v>
      </c>
      <c r="B62" s="482"/>
      <c r="C62" s="482"/>
      <c r="D62" s="482"/>
      <c r="E62" s="495"/>
      <c r="F62" s="482"/>
      <c r="G62" s="482"/>
      <c r="H62" s="482"/>
      <c r="I62" s="495"/>
      <c r="J62" s="482"/>
      <c r="K62" s="482"/>
      <c r="L62" s="482"/>
      <c r="M62" s="496" t="s">
        <v>554</v>
      </c>
      <c r="N62" s="482"/>
      <c r="O62" s="482"/>
      <c r="P62" s="482"/>
      <c r="Q62" s="497"/>
      <c r="R62" s="482"/>
      <c r="S62" s="482"/>
      <c r="T62" s="482"/>
      <c r="U62" s="497"/>
      <c r="V62" s="482"/>
      <c r="W62" s="482"/>
      <c r="X62" s="482"/>
      <c r="Y62" s="496" t="s">
        <v>554</v>
      </c>
      <c r="Z62" s="482"/>
      <c r="AA62" s="482"/>
      <c r="AB62" s="482"/>
      <c r="AC62" s="498"/>
      <c r="AD62" s="482"/>
      <c r="AE62" s="482"/>
      <c r="AF62" s="482"/>
      <c r="AG62" s="498"/>
      <c r="AH62" s="482"/>
      <c r="AI62" s="482"/>
      <c r="AJ62" s="482"/>
      <c r="AK62" s="496" t="s">
        <v>554</v>
      </c>
      <c r="AL62" s="482"/>
      <c r="AM62" s="482"/>
      <c r="AN62" s="482"/>
      <c r="AO62" s="498"/>
      <c r="AP62" s="482"/>
      <c r="AQ62" s="482"/>
      <c r="AR62" s="482"/>
      <c r="AS62" s="498"/>
      <c r="AT62" s="482"/>
      <c r="AU62" s="482"/>
      <c r="AV62" s="482"/>
      <c r="AW62" s="496" t="s">
        <v>554</v>
      </c>
      <c r="AX62" s="496"/>
      <c r="AY62" s="496"/>
      <c r="AZ62" s="496"/>
      <c r="BA62" s="496"/>
      <c r="BB62" s="482"/>
      <c r="BC62" s="482"/>
      <c r="BD62" s="482"/>
      <c r="BE62" s="498"/>
      <c r="BF62" s="482"/>
      <c r="BG62" s="482"/>
      <c r="BH62" s="482"/>
      <c r="BI62" s="496" t="s">
        <v>554</v>
      </c>
      <c r="BJ62" s="482"/>
      <c r="BK62" s="482"/>
      <c r="BL62" s="482"/>
      <c r="BM62" s="482"/>
      <c r="BN62" s="482"/>
      <c r="BO62" s="482"/>
      <c r="BP62" s="482"/>
      <c r="BQ62" s="482"/>
      <c r="BR62" s="496"/>
      <c r="BS62" s="496"/>
      <c r="BT62" s="496"/>
      <c r="BU62" s="496" t="s">
        <v>554</v>
      </c>
      <c r="BV62" s="496"/>
      <c r="BW62" s="496"/>
      <c r="BX62" s="496"/>
      <c r="BY62" s="496"/>
      <c r="BZ62" s="496"/>
      <c r="CA62" s="496"/>
      <c r="CB62" s="496"/>
    </row>
    <row r="63" spans="1:84" s="499" customFormat="1" ht="11.25" customHeight="1">
      <c r="A63" s="479"/>
      <c r="B63" s="482"/>
      <c r="C63" s="482"/>
      <c r="D63" s="482"/>
      <c r="E63" s="495"/>
      <c r="F63" s="495"/>
      <c r="G63" s="495"/>
      <c r="H63" s="495"/>
      <c r="I63" s="495"/>
      <c r="J63" s="495"/>
      <c r="K63" s="495"/>
      <c r="L63" s="495"/>
      <c r="M63" s="496"/>
      <c r="N63" s="497"/>
      <c r="O63" s="497"/>
      <c r="P63" s="497"/>
      <c r="Q63" s="497"/>
      <c r="R63" s="497"/>
      <c r="S63" s="497"/>
      <c r="T63" s="497"/>
      <c r="U63" s="497"/>
      <c r="V63" s="497"/>
      <c r="W63" s="497"/>
      <c r="X63" s="497"/>
      <c r="Y63" s="479"/>
      <c r="Z63" s="498"/>
      <c r="AA63" s="498"/>
      <c r="AB63" s="498"/>
      <c r="AC63" s="498"/>
      <c r="AD63" s="498"/>
      <c r="AE63" s="498"/>
      <c r="AF63" s="498"/>
      <c r="AG63" s="498"/>
      <c r="AH63" s="498"/>
      <c r="AI63" s="498"/>
      <c r="AJ63" s="498"/>
      <c r="AK63" s="479"/>
      <c r="AL63" s="498"/>
      <c r="AM63" s="498"/>
      <c r="AN63" s="498"/>
      <c r="AO63" s="498"/>
      <c r="AP63" s="498"/>
      <c r="AQ63" s="498"/>
      <c r="AR63" s="498"/>
      <c r="AS63" s="498"/>
      <c r="AT63" s="498"/>
      <c r="AU63" s="498"/>
      <c r="AV63" s="498"/>
      <c r="AW63" s="479"/>
      <c r="AX63" s="500"/>
      <c r="AY63" s="500"/>
      <c r="AZ63" s="500"/>
      <c r="BA63" s="500"/>
      <c r="BB63" s="498"/>
      <c r="BC63" s="498"/>
      <c r="BD63" s="498"/>
      <c r="BE63" s="498"/>
      <c r="BF63" s="498"/>
      <c r="BG63" s="498"/>
      <c r="BH63" s="498"/>
      <c r="BI63" s="479"/>
      <c r="BJ63" s="498"/>
      <c r="BK63" s="498"/>
      <c r="BL63" s="498"/>
      <c r="BM63" s="498"/>
      <c r="BN63" s="498"/>
      <c r="BO63" s="498"/>
      <c r="BP63" s="498"/>
      <c r="BQ63" s="498"/>
      <c r="BR63" s="500"/>
      <c r="BS63" s="500"/>
      <c r="BT63" s="500"/>
      <c r="BU63" s="479"/>
      <c r="BV63" s="500"/>
      <c r="BW63" s="500"/>
      <c r="BX63" s="500"/>
      <c r="BY63" s="500"/>
      <c r="BZ63" s="500"/>
      <c r="CA63" s="500"/>
      <c r="CB63" s="500"/>
    </row>
    <row r="64" spans="1:84" s="507" customFormat="1" ht="11.25" customHeight="1">
      <c r="A64" s="501"/>
      <c r="B64" s="502"/>
      <c r="C64" s="502"/>
      <c r="D64" s="502"/>
      <c r="E64" s="502"/>
      <c r="F64" s="502"/>
      <c r="G64" s="502"/>
      <c r="H64" s="502"/>
      <c r="I64" s="502"/>
      <c r="J64" s="502"/>
      <c r="K64" s="502"/>
      <c r="L64" s="502"/>
      <c r="M64" s="496"/>
      <c r="N64" s="503"/>
      <c r="O64" s="503"/>
      <c r="P64" s="503"/>
      <c r="Q64" s="503"/>
      <c r="R64" s="503"/>
      <c r="S64" s="503"/>
      <c r="T64" s="503"/>
      <c r="U64" s="503"/>
      <c r="V64" s="503"/>
      <c r="W64" s="503"/>
      <c r="X64" s="503"/>
      <c r="Y64" s="500"/>
      <c r="Z64" s="504"/>
      <c r="AA64" s="505"/>
      <c r="AB64" s="504"/>
      <c r="AC64" s="504"/>
      <c r="AD64" s="505"/>
      <c r="AE64" s="505"/>
      <c r="AF64" s="505"/>
      <c r="AG64" s="505"/>
      <c r="AH64" s="505"/>
      <c r="AI64" s="505"/>
      <c r="AJ64" s="505"/>
      <c r="AK64" s="504"/>
      <c r="AL64" s="505"/>
      <c r="AM64" s="505"/>
      <c r="AN64" s="505"/>
      <c r="AO64" s="505"/>
      <c r="AP64" s="505"/>
      <c r="AQ64" s="505"/>
      <c r="AR64" s="505"/>
      <c r="AS64" s="505"/>
      <c r="AT64" s="505"/>
      <c r="AU64" s="505"/>
      <c r="AV64" s="505"/>
      <c r="AW64" s="506"/>
      <c r="AX64" s="506"/>
      <c r="AY64" s="506"/>
      <c r="AZ64" s="506"/>
      <c r="BA64" s="506"/>
      <c r="BB64" s="505"/>
      <c r="BC64" s="505"/>
      <c r="BD64" s="505"/>
      <c r="BE64" s="505"/>
      <c r="BF64" s="505"/>
      <c r="BG64" s="505"/>
      <c r="BH64" s="505"/>
      <c r="BJ64" s="505"/>
      <c r="BK64" s="505"/>
      <c r="BL64" s="505"/>
      <c r="BM64" s="505"/>
      <c r="BN64" s="505"/>
      <c r="BO64" s="505"/>
      <c r="BP64" s="505"/>
      <c r="BQ64" s="505"/>
      <c r="BR64" s="506"/>
      <c r="BS64" s="506"/>
      <c r="BT64" s="506"/>
      <c r="BV64" s="506"/>
      <c r="BW64" s="506"/>
      <c r="BX64" s="506"/>
      <c r="BY64" s="506"/>
      <c r="BZ64" s="506"/>
      <c r="CA64" s="506"/>
      <c r="CB64" s="506"/>
    </row>
    <row r="65" spans="1:88" s="431" customFormat="1" ht="0.75" hidden="1" customHeight="1">
      <c r="A65" s="508"/>
      <c r="B65" s="508"/>
      <c r="C65" s="508"/>
      <c r="D65" s="508"/>
      <c r="E65" s="508"/>
      <c r="F65" s="508"/>
      <c r="G65" s="508"/>
      <c r="H65" s="508"/>
      <c r="I65" s="508"/>
      <c r="J65" s="508"/>
      <c r="K65" s="508"/>
      <c r="L65" s="508"/>
      <c r="M65" s="509"/>
      <c r="N65" s="510"/>
      <c r="O65" s="510"/>
      <c r="P65" s="510"/>
      <c r="Q65" s="510"/>
      <c r="R65" s="510"/>
      <c r="S65" s="510"/>
      <c r="T65" s="510"/>
      <c r="U65" s="510"/>
      <c r="V65" s="510"/>
      <c r="W65" s="510"/>
      <c r="X65" s="510"/>
      <c r="Y65" s="509"/>
      <c r="Z65" s="511"/>
      <c r="AA65" s="511"/>
      <c r="AB65" s="511"/>
      <c r="AC65" s="511"/>
      <c r="AD65" s="511"/>
      <c r="AE65" s="511"/>
      <c r="AF65" s="511"/>
      <c r="AG65" s="511"/>
      <c r="AH65" s="511"/>
      <c r="AI65" s="511"/>
      <c r="AJ65" s="511"/>
      <c r="AK65" s="512"/>
      <c r="AL65" s="511"/>
      <c r="AM65" s="511"/>
      <c r="AN65" s="511"/>
      <c r="AO65" s="511"/>
      <c r="AP65" s="511"/>
      <c r="AQ65" s="511"/>
      <c r="AR65" s="511"/>
      <c r="AS65" s="511"/>
      <c r="AT65" s="511"/>
      <c r="AU65" s="511"/>
      <c r="AV65" s="511"/>
      <c r="AW65" s="512"/>
      <c r="AX65" s="512"/>
      <c r="AY65" s="512"/>
      <c r="AZ65" s="512"/>
      <c r="BA65" s="512"/>
      <c r="BB65" s="511"/>
      <c r="BC65" s="511"/>
      <c r="BD65" s="511"/>
      <c r="BE65" s="511"/>
      <c r="BF65" s="511"/>
      <c r="BG65" s="511"/>
      <c r="BH65" s="511"/>
      <c r="BI65" s="512"/>
      <c r="BJ65" s="511"/>
      <c r="BK65" s="511"/>
      <c r="BL65" s="511"/>
      <c r="BM65" s="511"/>
      <c r="BN65" s="511"/>
      <c r="BO65" s="511"/>
      <c r="BP65" s="511"/>
      <c r="BQ65" s="511"/>
      <c r="BR65" s="512"/>
      <c r="BS65" s="512"/>
      <c r="BT65" s="512"/>
      <c r="BU65" s="512"/>
      <c r="BV65" s="512"/>
      <c r="BW65" s="512"/>
      <c r="BX65" s="512"/>
      <c r="BY65" s="512"/>
      <c r="BZ65" s="512"/>
      <c r="CA65" s="512"/>
      <c r="CB65" s="512"/>
    </row>
    <row r="66" spans="1:88" s="431" customFormat="1" ht="0.75" customHeight="1">
      <c r="A66" s="508"/>
      <c r="B66" s="508"/>
      <c r="C66" s="508"/>
      <c r="D66" s="508"/>
      <c r="E66" s="508"/>
      <c r="F66" s="508"/>
      <c r="G66" s="508"/>
      <c r="H66" s="508"/>
      <c r="I66" s="508"/>
      <c r="J66" s="508"/>
      <c r="K66" s="508"/>
      <c r="L66" s="508"/>
      <c r="M66" s="512"/>
      <c r="N66" s="510"/>
      <c r="O66" s="510"/>
      <c r="P66" s="510"/>
      <c r="Q66" s="510"/>
      <c r="R66" s="510"/>
      <c r="S66" s="510"/>
      <c r="T66" s="510"/>
      <c r="U66" s="510"/>
      <c r="V66" s="510"/>
      <c r="W66" s="510"/>
      <c r="X66" s="510"/>
      <c r="Y66" s="509"/>
      <c r="Z66" s="511"/>
      <c r="AA66" s="511"/>
      <c r="AB66" s="511"/>
      <c r="AC66" s="511"/>
      <c r="AD66" s="511"/>
      <c r="AE66" s="511"/>
      <c r="AF66" s="512"/>
      <c r="AG66" s="512"/>
      <c r="AH66" s="511"/>
      <c r="AI66" s="511"/>
      <c r="AJ66" s="511"/>
      <c r="AK66" s="512"/>
      <c r="AL66" s="511"/>
      <c r="AM66" s="511"/>
      <c r="AN66" s="512"/>
      <c r="AO66" s="512"/>
      <c r="AP66" s="511"/>
      <c r="AQ66" s="511"/>
      <c r="AR66" s="511"/>
      <c r="AS66" s="511"/>
      <c r="AT66" s="511"/>
      <c r="AU66" s="511"/>
      <c r="AV66" s="511"/>
      <c r="AW66" s="512"/>
      <c r="AX66" s="512"/>
      <c r="AY66" s="512"/>
      <c r="AZ66" s="512"/>
      <c r="BA66" s="512"/>
      <c r="BB66" s="511"/>
      <c r="BC66" s="511"/>
      <c r="BD66" s="512"/>
      <c r="BE66" s="512"/>
      <c r="BF66" s="511"/>
      <c r="BG66" s="511"/>
      <c r="BH66" s="511"/>
      <c r="BI66" s="512"/>
      <c r="BJ66" s="511"/>
      <c r="BK66" s="511"/>
      <c r="BL66" s="511"/>
      <c r="BM66" s="511"/>
      <c r="BN66" s="511"/>
      <c r="BO66" s="511"/>
      <c r="BP66" s="511"/>
      <c r="BQ66" s="511"/>
      <c r="BR66" s="512"/>
      <c r="BS66" s="512"/>
      <c r="BT66" s="512"/>
      <c r="BU66" s="512"/>
      <c r="BV66" s="512"/>
      <c r="BW66" s="512"/>
      <c r="BX66" s="512"/>
      <c r="BY66" s="512"/>
      <c r="BZ66" s="512"/>
      <c r="CA66" s="512"/>
      <c r="CB66" s="512"/>
    </row>
    <row r="67" spans="1:88" s="431" customFormat="1" ht="4.5" customHeight="1">
      <c r="A67" s="513"/>
      <c r="B67" s="514"/>
      <c r="C67" s="514"/>
      <c r="D67" s="513"/>
      <c r="E67" s="513"/>
      <c r="F67" s="514"/>
      <c r="G67" s="514"/>
      <c r="H67" s="514"/>
      <c r="I67" s="514"/>
      <c r="J67" s="513"/>
      <c r="K67" s="513"/>
      <c r="L67" s="513"/>
      <c r="M67" s="448"/>
      <c r="N67" s="515"/>
      <c r="O67" s="516"/>
      <c r="P67" s="515"/>
      <c r="Q67" s="515"/>
      <c r="R67" s="515"/>
      <c r="S67" s="515"/>
      <c r="T67" s="515"/>
      <c r="U67" s="515"/>
      <c r="V67" s="515"/>
      <c r="W67" s="515"/>
      <c r="X67" s="515"/>
      <c r="Y67" s="448"/>
      <c r="Z67" s="517"/>
      <c r="AA67" s="517"/>
      <c r="AB67" s="517"/>
      <c r="AC67" s="517"/>
      <c r="AD67" s="517"/>
      <c r="AE67" s="517"/>
      <c r="AF67" s="518"/>
      <c r="AG67" s="518"/>
      <c r="AH67" s="518"/>
      <c r="AI67" s="518"/>
      <c r="AJ67" s="518"/>
      <c r="AK67" s="448"/>
      <c r="AL67" s="517"/>
      <c r="AM67" s="517"/>
      <c r="AN67" s="518"/>
      <c r="AO67" s="518"/>
      <c r="AP67" s="518"/>
      <c r="AQ67" s="518"/>
      <c r="AR67" s="518"/>
      <c r="AS67" s="518"/>
      <c r="AT67" s="517"/>
      <c r="AU67" s="517"/>
      <c r="AV67" s="517"/>
      <c r="AW67" s="448"/>
      <c r="AX67" s="448"/>
      <c r="AY67" s="448"/>
      <c r="AZ67" s="448"/>
      <c r="BA67" s="448"/>
      <c r="BB67" s="517"/>
      <c r="BC67" s="517"/>
      <c r="BD67" s="518"/>
      <c r="BE67" s="518"/>
      <c r="BF67" s="517"/>
      <c r="BG67" s="517"/>
      <c r="BH67" s="517"/>
      <c r="BI67" s="448"/>
      <c r="BJ67" s="517"/>
      <c r="BK67" s="517"/>
      <c r="BL67" s="517"/>
      <c r="BM67" s="517"/>
      <c r="BN67" s="517"/>
      <c r="BO67" s="517"/>
      <c r="BP67" s="517"/>
      <c r="BQ67" s="517"/>
      <c r="BR67" s="448"/>
      <c r="BS67" s="448"/>
      <c r="BT67" s="448"/>
      <c r="BU67" s="448"/>
      <c r="BV67" s="448"/>
      <c r="BW67" s="448"/>
      <c r="BX67" s="448"/>
      <c r="BY67" s="448"/>
      <c r="BZ67" s="448"/>
      <c r="CA67" s="448"/>
      <c r="CB67" s="448"/>
    </row>
    <row r="68" spans="1:88" s="431" customFormat="1" ht="0.75" customHeight="1">
      <c r="A68" s="513"/>
      <c r="B68" s="514"/>
      <c r="C68" s="514"/>
      <c r="D68" s="513"/>
      <c r="E68" s="513"/>
      <c r="F68" s="514"/>
      <c r="G68" s="514"/>
      <c r="H68" s="514"/>
      <c r="I68" s="514"/>
      <c r="J68" s="513"/>
      <c r="K68" s="513"/>
      <c r="L68" s="513"/>
      <c r="M68" s="448"/>
      <c r="N68" s="515"/>
      <c r="O68" s="516"/>
      <c r="P68" s="515"/>
      <c r="Q68" s="515"/>
      <c r="R68" s="515"/>
      <c r="S68" s="515"/>
      <c r="T68" s="515"/>
      <c r="U68" s="515"/>
      <c r="V68" s="515"/>
      <c r="W68" s="515"/>
      <c r="X68" s="515"/>
      <c r="Y68" s="448"/>
      <c r="Z68" s="517"/>
      <c r="AA68" s="517"/>
      <c r="AB68" s="517"/>
      <c r="AC68" s="517"/>
      <c r="AD68" s="517"/>
      <c r="AE68" s="517"/>
      <c r="AF68" s="518"/>
      <c r="AG68" s="518"/>
      <c r="AH68" s="518"/>
      <c r="AI68" s="518"/>
      <c r="AJ68" s="518"/>
      <c r="AK68" s="448"/>
      <c r="AL68" s="517"/>
      <c r="AM68" s="517"/>
      <c r="AN68" s="518"/>
      <c r="AO68" s="518"/>
      <c r="AP68" s="518"/>
      <c r="AQ68" s="518"/>
      <c r="AR68" s="518"/>
      <c r="AS68" s="518"/>
      <c r="AT68" s="517"/>
      <c r="AU68" s="517"/>
      <c r="AV68" s="517"/>
      <c r="AW68" s="448"/>
      <c r="AX68" s="448"/>
      <c r="AY68" s="448"/>
      <c r="AZ68" s="448"/>
      <c r="BA68" s="448"/>
      <c r="BB68" s="517"/>
      <c r="BC68" s="517"/>
      <c r="BD68" s="518"/>
      <c r="BE68" s="518"/>
      <c r="BF68" s="517"/>
      <c r="BG68" s="517"/>
      <c r="BH68" s="517"/>
      <c r="BI68" s="448"/>
      <c r="BJ68" s="517"/>
      <c r="BK68" s="517"/>
      <c r="BL68" s="517"/>
      <c r="BM68" s="517"/>
      <c r="BN68" s="517"/>
      <c r="BO68" s="517"/>
      <c r="BP68" s="517"/>
      <c r="BQ68" s="517"/>
      <c r="BR68" s="448"/>
      <c r="BS68" s="448"/>
      <c r="BT68" s="448"/>
      <c r="BU68" s="448"/>
      <c r="BV68" s="448"/>
      <c r="BW68" s="448"/>
      <c r="BX68" s="448"/>
      <c r="BY68" s="448"/>
      <c r="BZ68" s="448"/>
      <c r="CA68" s="448"/>
      <c r="CB68" s="448"/>
    </row>
    <row r="69" spans="1:88" s="521" customFormat="1" ht="24" customHeight="1">
      <c r="A69" s="519" t="s">
        <v>493</v>
      </c>
      <c r="B69" s="519"/>
      <c r="C69" s="519"/>
      <c r="D69" s="519"/>
      <c r="E69" s="519"/>
      <c r="F69" s="519"/>
      <c r="G69" s="519"/>
      <c r="H69" s="519"/>
      <c r="I69" s="519"/>
      <c r="J69" s="519"/>
      <c r="K69" s="519"/>
      <c r="L69" s="519"/>
      <c r="M69" s="433" t="s">
        <v>493</v>
      </c>
      <c r="N69" s="433"/>
      <c r="O69" s="433"/>
      <c r="P69" s="433"/>
      <c r="Q69" s="433"/>
      <c r="R69" s="433"/>
      <c r="S69" s="433"/>
      <c r="T69" s="433"/>
      <c r="U69" s="433"/>
      <c r="V69" s="433"/>
      <c r="W69" s="433"/>
      <c r="X69" s="433"/>
      <c r="Y69" s="433" t="s">
        <v>493</v>
      </c>
      <c r="Z69" s="433"/>
      <c r="AA69" s="433"/>
      <c r="AB69" s="433"/>
      <c r="AC69" s="433"/>
      <c r="AD69" s="433"/>
      <c r="AE69" s="433"/>
      <c r="AF69" s="433"/>
      <c r="AG69" s="433"/>
      <c r="AH69" s="433"/>
      <c r="AI69" s="433"/>
      <c r="AJ69" s="433"/>
      <c r="AK69" s="433" t="s">
        <v>493</v>
      </c>
      <c r="AL69" s="433"/>
      <c r="AM69" s="433"/>
      <c r="AN69" s="433"/>
      <c r="AO69" s="433"/>
      <c r="AP69" s="433"/>
      <c r="AQ69" s="433"/>
      <c r="AR69" s="433"/>
      <c r="AS69" s="433"/>
      <c r="AT69" s="433"/>
      <c r="AU69" s="433"/>
      <c r="AV69" s="433"/>
      <c r="AW69" s="433" t="s">
        <v>493</v>
      </c>
      <c r="AX69" s="433"/>
      <c r="AY69" s="433"/>
      <c r="AZ69" s="433"/>
      <c r="BA69" s="433"/>
      <c r="BB69" s="433"/>
      <c r="BC69" s="433"/>
      <c r="BD69" s="433"/>
      <c r="BE69" s="433"/>
      <c r="BF69" s="433"/>
      <c r="BG69" s="433"/>
      <c r="BH69" s="433"/>
      <c r="BI69" s="432" t="s">
        <v>493</v>
      </c>
      <c r="BJ69" s="432"/>
      <c r="BK69" s="432"/>
      <c r="BL69" s="432"/>
      <c r="BM69" s="432"/>
      <c r="BN69" s="432"/>
      <c r="BO69" s="432"/>
      <c r="BP69" s="432"/>
      <c r="BQ69" s="432"/>
      <c r="BR69" s="432"/>
      <c r="BS69" s="432"/>
      <c r="BT69" s="432"/>
      <c r="BU69" s="433" t="s">
        <v>493</v>
      </c>
      <c r="BV69" s="433"/>
      <c r="BW69" s="433"/>
      <c r="BX69" s="433"/>
      <c r="BY69" s="433"/>
      <c r="BZ69" s="433"/>
      <c r="CA69" s="433"/>
      <c r="CB69" s="433"/>
      <c r="CC69" s="520"/>
      <c r="CD69" s="434"/>
      <c r="CE69" s="434"/>
      <c r="CF69" s="434"/>
      <c r="CG69" s="434"/>
      <c r="CH69" s="434"/>
      <c r="CI69" s="434"/>
      <c r="CJ69" s="434"/>
    </row>
    <row r="70" spans="1:88" s="524" customFormat="1" ht="15" customHeight="1">
      <c r="A70" s="522">
        <v>45351</v>
      </c>
      <c r="B70" s="522"/>
      <c r="C70" s="522"/>
      <c r="D70" s="522"/>
      <c r="E70" s="522"/>
      <c r="F70" s="522"/>
      <c r="G70" s="522"/>
      <c r="H70" s="522"/>
      <c r="I70" s="522"/>
      <c r="J70" s="522"/>
      <c r="K70" s="522"/>
      <c r="L70" s="522"/>
      <c r="M70" s="437">
        <v>45351</v>
      </c>
      <c r="N70" s="437"/>
      <c r="O70" s="437"/>
      <c r="P70" s="437"/>
      <c r="Q70" s="437"/>
      <c r="R70" s="437"/>
      <c r="S70" s="437"/>
      <c r="T70" s="437"/>
      <c r="U70" s="437"/>
      <c r="V70" s="437"/>
      <c r="W70" s="437"/>
      <c r="X70" s="437"/>
      <c r="Y70" s="437">
        <v>45351</v>
      </c>
      <c r="Z70" s="437"/>
      <c r="AA70" s="437"/>
      <c r="AB70" s="437"/>
      <c r="AC70" s="437"/>
      <c r="AD70" s="437"/>
      <c r="AE70" s="437"/>
      <c r="AF70" s="437"/>
      <c r="AG70" s="437"/>
      <c r="AH70" s="437"/>
      <c r="AI70" s="437"/>
      <c r="AJ70" s="437"/>
      <c r="AK70" s="437">
        <v>45351</v>
      </c>
      <c r="AL70" s="437"/>
      <c r="AM70" s="437"/>
      <c r="AN70" s="437"/>
      <c r="AO70" s="437"/>
      <c r="AP70" s="437"/>
      <c r="AQ70" s="437"/>
      <c r="AR70" s="437"/>
      <c r="AS70" s="437"/>
      <c r="AT70" s="437"/>
      <c r="AU70" s="437"/>
      <c r="AV70" s="437"/>
      <c r="AW70" s="437">
        <v>45351</v>
      </c>
      <c r="AX70" s="437"/>
      <c r="AY70" s="437"/>
      <c r="AZ70" s="437"/>
      <c r="BA70" s="437"/>
      <c r="BB70" s="437"/>
      <c r="BC70" s="437"/>
      <c r="BD70" s="437"/>
      <c r="BE70" s="437"/>
      <c r="BF70" s="437"/>
      <c r="BG70" s="437"/>
      <c r="BH70" s="437"/>
      <c r="BI70" s="436">
        <v>45351</v>
      </c>
      <c r="BJ70" s="436"/>
      <c r="BK70" s="436"/>
      <c r="BL70" s="436"/>
      <c r="BM70" s="436"/>
      <c r="BN70" s="436"/>
      <c r="BO70" s="436"/>
      <c r="BP70" s="436"/>
      <c r="BQ70" s="436"/>
      <c r="BR70" s="436"/>
      <c r="BS70" s="436"/>
      <c r="BT70" s="436"/>
      <c r="BU70" s="437">
        <v>45351</v>
      </c>
      <c r="BV70" s="437"/>
      <c r="BW70" s="437"/>
      <c r="BX70" s="437"/>
      <c r="BY70" s="437"/>
      <c r="BZ70" s="437"/>
      <c r="CA70" s="437"/>
      <c r="CB70" s="437"/>
      <c r="CC70" s="523"/>
      <c r="CD70" s="438"/>
      <c r="CE70" s="438"/>
      <c r="CF70" s="438"/>
      <c r="CG70" s="438"/>
      <c r="CH70" s="438"/>
      <c r="CI70" s="438"/>
      <c r="CJ70" s="438"/>
    </row>
    <row r="71" spans="1:88" s="443" customFormat="1" ht="15" customHeight="1">
      <c r="A71" s="440" t="s">
        <v>495</v>
      </c>
      <c r="B71" s="441"/>
      <c r="C71" s="441"/>
      <c r="D71" s="441"/>
      <c r="E71" s="441"/>
      <c r="F71" s="441"/>
      <c r="G71" s="441"/>
      <c r="H71" s="441"/>
      <c r="I71" s="441"/>
      <c r="J71" s="441"/>
      <c r="K71" s="441"/>
      <c r="L71" s="441"/>
      <c r="M71" s="440" t="s">
        <v>495</v>
      </c>
      <c r="N71" s="441"/>
      <c r="O71" s="441"/>
      <c r="P71" s="441"/>
      <c r="Q71" s="441"/>
      <c r="R71" s="441"/>
      <c r="S71" s="441"/>
      <c r="T71" s="441"/>
      <c r="U71" s="441"/>
      <c r="V71" s="441"/>
      <c r="W71" s="441"/>
      <c r="X71" s="441"/>
      <c r="Y71" s="440" t="s">
        <v>495</v>
      </c>
      <c r="Z71" s="441"/>
      <c r="AA71" s="441"/>
      <c r="AB71" s="441"/>
      <c r="AC71" s="441"/>
      <c r="AD71" s="441"/>
      <c r="AE71" s="441"/>
      <c r="AF71" s="441"/>
      <c r="AG71" s="441"/>
      <c r="AH71" s="441"/>
      <c r="AI71" s="441"/>
      <c r="AJ71" s="441"/>
      <c r="AK71" s="440" t="s">
        <v>495</v>
      </c>
      <c r="AL71" s="441"/>
      <c r="AM71" s="441"/>
      <c r="AN71" s="441"/>
      <c r="AO71" s="441"/>
      <c r="AP71" s="441"/>
      <c r="AQ71" s="441"/>
      <c r="AR71" s="441"/>
      <c r="AS71" s="441"/>
      <c r="AT71" s="441"/>
      <c r="AU71" s="441"/>
      <c r="AV71" s="441"/>
      <c r="AW71" s="440" t="s">
        <v>495</v>
      </c>
      <c r="AX71" s="441"/>
      <c r="AY71" s="441"/>
      <c r="AZ71" s="441"/>
      <c r="BA71" s="441"/>
      <c r="BB71" s="441"/>
      <c r="BC71" s="441"/>
      <c r="BD71" s="441"/>
      <c r="BE71" s="441"/>
      <c r="BF71" s="441"/>
      <c r="BG71" s="441"/>
      <c r="BH71" s="441"/>
      <c r="BI71" s="440" t="s">
        <v>494</v>
      </c>
      <c r="BJ71" s="440"/>
      <c r="BK71" s="440"/>
      <c r="BL71" s="440"/>
      <c r="BM71" s="440"/>
      <c r="BN71" s="440"/>
      <c r="BO71" s="440"/>
      <c r="BP71" s="440"/>
      <c r="BQ71" s="440"/>
      <c r="BR71" s="440"/>
      <c r="BS71" s="440"/>
      <c r="BT71" s="440"/>
      <c r="BU71" s="440" t="s">
        <v>495</v>
      </c>
      <c r="BV71" s="440"/>
      <c r="BW71" s="440"/>
      <c r="BX71" s="440"/>
      <c r="BY71" s="440"/>
      <c r="BZ71" s="440"/>
      <c r="CA71" s="440"/>
      <c r="CB71" s="440"/>
      <c r="CC71" s="525"/>
      <c r="CD71" s="442"/>
      <c r="CE71" s="442"/>
      <c r="CF71" s="442"/>
      <c r="CG71" s="442"/>
      <c r="CH71" s="442"/>
      <c r="CI71" s="442"/>
      <c r="CJ71" s="442"/>
    </row>
    <row r="72" spans="1:88" s="431" customFormat="1" ht="4.3499999999999996" customHeight="1" thickBot="1">
      <c r="A72" s="526"/>
      <c r="B72" s="526"/>
      <c r="C72" s="526"/>
      <c r="D72" s="526"/>
      <c r="E72" s="526"/>
      <c r="F72" s="526"/>
      <c r="G72" s="526"/>
      <c r="H72" s="513"/>
      <c r="I72" s="513"/>
      <c r="J72" s="526"/>
      <c r="K72" s="526"/>
      <c r="L72" s="526"/>
      <c r="M72" s="449"/>
      <c r="N72" s="527"/>
      <c r="O72" s="527"/>
      <c r="P72" s="528"/>
      <c r="Q72" s="528"/>
      <c r="R72" s="527"/>
      <c r="S72" s="527"/>
      <c r="T72" s="527"/>
      <c r="U72" s="527"/>
      <c r="V72" s="527"/>
      <c r="W72" s="527"/>
      <c r="X72" s="527"/>
      <c r="Y72" s="449"/>
      <c r="Z72" s="449"/>
      <c r="AA72" s="449"/>
      <c r="AB72" s="449"/>
      <c r="AC72" s="449"/>
      <c r="AD72" s="449"/>
      <c r="AE72" s="450"/>
      <c r="AF72" s="451"/>
      <c r="AG72" s="451"/>
      <c r="AH72" s="449"/>
      <c r="AI72" s="449"/>
      <c r="AJ72" s="449"/>
      <c r="AK72" s="449"/>
      <c r="AL72" s="449"/>
      <c r="AM72" s="450"/>
      <c r="AN72" s="451"/>
      <c r="AO72" s="451"/>
      <c r="AP72" s="449"/>
      <c r="AQ72" s="449"/>
      <c r="AR72" s="449"/>
      <c r="AS72" s="449"/>
      <c r="AT72" s="449"/>
      <c r="AU72" s="449"/>
      <c r="AV72" s="448"/>
      <c r="AW72" s="449"/>
      <c r="AX72" s="449"/>
      <c r="AY72" s="449"/>
      <c r="AZ72" s="449"/>
      <c r="BA72" s="449"/>
      <c r="BB72" s="449"/>
      <c r="BC72" s="450"/>
      <c r="BD72" s="451"/>
      <c r="BE72" s="451"/>
      <c r="BF72" s="449"/>
      <c r="BG72" s="449"/>
      <c r="BH72" s="448"/>
      <c r="BI72" s="449"/>
      <c r="BJ72" s="449"/>
      <c r="BK72" s="449"/>
      <c r="BL72" s="448"/>
      <c r="BM72" s="448"/>
      <c r="BN72" s="449"/>
      <c r="BO72" s="449"/>
      <c r="BP72" s="448"/>
      <c r="BQ72" s="448"/>
      <c r="BR72" s="449"/>
      <c r="BS72" s="449"/>
      <c r="BT72" s="449"/>
      <c r="BU72" s="449"/>
      <c r="BV72" s="449"/>
      <c r="BW72" s="449"/>
      <c r="BX72" s="449"/>
      <c r="BY72" s="449"/>
      <c r="BZ72" s="449"/>
      <c r="CA72" s="449"/>
      <c r="CB72" s="449"/>
    </row>
    <row r="73" spans="1:88" s="431" customFormat="1" ht="29.25" customHeight="1" thickTop="1">
      <c r="A73" s="529" t="s">
        <v>555</v>
      </c>
      <c r="B73" s="530" t="s">
        <v>497</v>
      </c>
      <c r="C73" s="530"/>
      <c r="D73" s="530"/>
      <c r="E73" s="531"/>
      <c r="F73" s="530" t="s">
        <v>556</v>
      </c>
      <c r="G73" s="530"/>
      <c r="H73" s="530"/>
      <c r="I73" s="531"/>
      <c r="J73" s="453" t="s">
        <v>498</v>
      </c>
      <c r="K73" s="453"/>
      <c r="L73" s="453"/>
      <c r="M73" s="529" t="s">
        <v>555</v>
      </c>
      <c r="N73" s="455" t="s">
        <v>499</v>
      </c>
      <c r="O73" s="455"/>
      <c r="P73" s="455"/>
      <c r="Q73" s="532"/>
      <c r="R73" s="455" t="s">
        <v>500</v>
      </c>
      <c r="S73" s="455"/>
      <c r="T73" s="455"/>
      <c r="U73" s="532"/>
      <c r="V73" s="455" t="s">
        <v>114</v>
      </c>
      <c r="W73" s="455"/>
      <c r="X73" s="455"/>
      <c r="Y73" s="529" t="s">
        <v>555</v>
      </c>
      <c r="Z73" s="455" t="s">
        <v>35</v>
      </c>
      <c r="AA73" s="455"/>
      <c r="AB73" s="455"/>
      <c r="AC73" s="456"/>
      <c r="AD73" s="455" t="s">
        <v>501</v>
      </c>
      <c r="AE73" s="455"/>
      <c r="AF73" s="455"/>
      <c r="AG73" s="456"/>
      <c r="AH73" s="455" t="s">
        <v>37</v>
      </c>
      <c r="AI73" s="455"/>
      <c r="AJ73" s="455"/>
      <c r="AK73" s="529" t="s">
        <v>555</v>
      </c>
      <c r="AL73" s="455" t="s">
        <v>502</v>
      </c>
      <c r="AM73" s="455"/>
      <c r="AN73" s="455"/>
      <c r="AO73" s="456"/>
      <c r="AP73" s="455" t="s">
        <v>503</v>
      </c>
      <c r="AQ73" s="455"/>
      <c r="AR73" s="455"/>
      <c r="AS73" s="456"/>
      <c r="AT73" s="455" t="s">
        <v>504</v>
      </c>
      <c r="AU73" s="455"/>
      <c r="AV73" s="455"/>
      <c r="AW73" s="529" t="s">
        <v>555</v>
      </c>
      <c r="AX73" s="455" t="s">
        <v>505</v>
      </c>
      <c r="AY73" s="455"/>
      <c r="AZ73" s="455"/>
      <c r="BA73" s="457"/>
      <c r="BB73" s="458" t="s">
        <v>42</v>
      </c>
      <c r="BC73" s="458"/>
      <c r="BD73" s="458"/>
      <c r="BE73" s="456"/>
      <c r="BF73" s="455" t="s">
        <v>506</v>
      </c>
      <c r="BG73" s="455"/>
      <c r="BH73" s="455"/>
      <c r="BI73" s="533" t="s">
        <v>555</v>
      </c>
      <c r="BJ73" s="455" t="s">
        <v>44</v>
      </c>
      <c r="BK73" s="455"/>
      <c r="BL73" s="455"/>
      <c r="BM73" s="459"/>
      <c r="BN73" s="455" t="s">
        <v>45</v>
      </c>
      <c r="BO73" s="455"/>
      <c r="BP73" s="455"/>
      <c r="BQ73" s="459"/>
      <c r="BR73" s="459" t="s">
        <v>507</v>
      </c>
      <c r="BS73" s="459"/>
      <c r="BT73" s="459"/>
      <c r="BU73" s="533" t="s">
        <v>555</v>
      </c>
      <c r="BV73" s="455" t="s">
        <v>508</v>
      </c>
      <c r="BW73" s="455"/>
      <c r="BX73" s="455"/>
      <c r="BY73" s="459"/>
      <c r="BZ73" s="455" t="s">
        <v>509</v>
      </c>
      <c r="CA73" s="455"/>
      <c r="CB73" s="455"/>
    </row>
    <row r="74" spans="1:88" s="431" customFormat="1" ht="12" customHeight="1">
      <c r="A74" s="534"/>
      <c r="B74" s="535" t="s">
        <v>510</v>
      </c>
      <c r="C74" s="536" t="s">
        <v>511</v>
      </c>
      <c r="D74" s="536" t="s">
        <v>512</v>
      </c>
      <c r="E74" s="535"/>
      <c r="F74" s="535" t="s">
        <v>510</v>
      </c>
      <c r="G74" s="536" t="s">
        <v>511</v>
      </c>
      <c r="H74" s="535" t="s">
        <v>512</v>
      </c>
      <c r="I74" s="535"/>
      <c r="J74" s="536" t="s">
        <v>510</v>
      </c>
      <c r="K74" s="536" t="s">
        <v>511</v>
      </c>
      <c r="L74" s="536" t="s">
        <v>512</v>
      </c>
      <c r="M74" s="534"/>
      <c r="N74" s="464" t="s">
        <v>510</v>
      </c>
      <c r="O74" s="465" t="s">
        <v>511</v>
      </c>
      <c r="P74" s="464" t="s">
        <v>512</v>
      </c>
      <c r="Q74" s="464"/>
      <c r="R74" s="464" t="s">
        <v>510</v>
      </c>
      <c r="S74" s="465" t="s">
        <v>511</v>
      </c>
      <c r="T74" s="464" t="s">
        <v>512</v>
      </c>
      <c r="U74" s="464"/>
      <c r="V74" s="464" t="s">
        <v>510</v>
      </c>
      <c r="W74" s="465" t="s">
        <v>511</v>
      </c>
      <c r="X74" s="464" t="s">
        <v>512</v>
      </c>
      <c r="Y74" s="534"/>
      <c r="Z74" s="465" t="s">
        <v>510</v>
      </c>
      <c r="AA74" s="465" t="s">
        <v>511</v>
      </c>
      <c r="AB74" s="465" t="s">
        <v>512</v>
      </c>
      <c r="AC74" s="464"/>
      <c r="AD74" s="464" t="s">
        <v>510</v>
      </c>
      <c r="AE74" s="465" t="s">
        <v>511</v>
      </c>
      <c r="AF74" s="464" t="s">
        <v>512</v>
      </c>
      <c r="AG74" s="464"/>
      <c r="AH74" s="465" t="s">
        <v>510</v>
      </c>
      <c r="AI74" s="465" t="s">
        <v>511</v>
      </c>
      <c r="AJ74" s="465" t="s">
        <v>512</v>
      </c>
      <c r="AK74" s="534"/>
      <c r="AL74" s="464" t="s">
        <v>510</v>
      </c>
      <c r="AM74" s="465" t="s">
        <v>511</v>
      </c>
      <c r="AN74" s="465" t="s">
        <v>512</v>
      </c>
      <c r="AO74" s="464"/>
      <c r="AP74" s="465" t="s">
        <v>510</v>
      </c>
      <c r="AQ74" s="465" t="s">
        <v>511</v>
      </c>
      <c r="AR74" s="465" t="s">
        <v>512</v>
      </c>
      <c r="AS74" s="464"/>
      <c r="AT74" s="464" t="s">
        <v>510</v>
      </c>
      <c r="AU74" s="465" t="s">
        <v>511</v>
      </c>
      <c r="AV74" s="464" t="s">
        <v>512</v>
      </c>
      <c r="AW74" s="534"/>
      <c r="AX74" s="464" t="s">
        <v>510</v>
      </c>
      <c r="AY74" s="465" t="s">
        <v>511</v>
      </c>
      <c r="AZ74" s="464" t="s">
        <v>512</v>
      </c>
      <c r="BA74" s="537"/>
      <c r="BB74" s="464" t="s">
        <v>510</v>
      </c>
      <c r="BC74" s="465" t="s">
        <v>511</v>
      </c>
      <c r="BD74" s="464" t="s">
        <v>512</v>
      </c>
      <c r="BE74" s="464"/>
      <c r="BF74" s="464" t="s">
        <v>510</v>
      </c>
      <c r="BG74" s="465" t="s">
        <v>511</v>
      </c>
      <c r="BH74" s="464" t="s">
        <v>512</v>
      </c>
      <c r="BI74" s="538"/>
      <c r="BJ74" s="464" t="s">
        <v>510</v>
      </c>
      <c r="BK74" s="465" t="s">
        <v>511</v>
      </c>
      <c r="BL74" s="464" t="s">
        <v>512</v>
      </c>
      <c r="BM74" s="464"/>
      <c r="BN74" s="464" t="s">
        <v>510</v>
      </c>
      <c r="BO74" s="465" t="s">
        <v>511</v>
      </c>
      <c r="BP74" s="464" t="s">
        <v>512</v>
      </c>
      <c r="BQ74" s="464"/>
      <c r="BR74" s="464" t="s">
        <v>510</v>
      </c>
      <c r="BS74" s="465" t="s">
        <v>511</v>
      </c>
      <c r="BT74" s="465" t="s">
        <v>512</v>
      </c>
      <c r="BU74" s="538"/>
      <c r="BV74" s="464" t="s">
        <v>510</v>
      </c>
      <c r="BW74" s="465" t="s">
        <v>511</v>
      </c>
      <c r="BX74" s="465" t="s">
        <v>512</v>
      </c>
      <c r="BY74" s="464"/>
      <c r="BZ74" s="464" t="s">
        <v>510</v>
      </c>
      <c r="CA74" s="465" t="s">
        <v>511</v>
      </c>
      <c r="CB74" s="464" t="s">
        <v>512</v>
      </c>
    </row>
    <row r="75" spans="1:88" s="431" customFormat="1" ht="3" customHeight="1">
      <c r="A75" s="539"/>
      <c r="B75" s="540"/>
      <c r="C75" s="540"/>
      <c r="D75" s="540"/>
      <c r="E75" s="540"/>
      <c r="F75" s="540"/>
      <c r="G75" s="540"/>
      <c r="H75" s="540"/>
      <c r="I75" s="540"/>
      <c r="J75" s="540"/>
      <c r="K75" s="540"/>
      <c r="L75" s="540"/>
      <c r="M75" s="469"/>
      <c r="N75" s="541"/>
      <c r="O75" s="541"/>
      <c r="P75" s="541"/>
      <c r="Q75" s="541"/>
      <c r="R75" s="541"/>
      <c r="S75" s="541"/>
      <c r="T75" s="541"/>
      <c r="U75" s="541"/>
      <c r="V75" s="541"/>
      <c r="W75" s="541"/>
      <c r="X75" s="541"/>
      <c r="Y75" s="469"/>
      <c r="Z75" s="541"/>
      <c r="AA75" s="541"/>
      <c r="AB75" s="541"/>
      <c r="AC75" s="541"/>
      <c r="AD75" s="541"/>
      <c r="AE75" s="541"/>
      <c r="AF75" s="541"/>
      <c r="AG75" s="541"/>
      <c r="AH75" s="541"/>
      <c r="AI75" s="541"/>
      <c r="AJ75" s="541"/>
      <c r="AK75" s="469"/>
      <c r="AL75" s="541"/>
      <c r="AM75" s="541"/>
      <c r="AN75" s="541"/>
      <c r="AO75" s="541"/>
      <c r="AP75" s="541"/>
      <c r="AQ75" s="541"/>
      <c r="AR75" s="541"/>
      <c r="AS75" s="541"/>
      <c r="AT75" s="541"/>
      <c r="AU75" s="541"/>
      <c r="AV75" s="541"/>
      <c r="AW75" s="469"/>
      <c r="AX75" s="469"/>
      <c r="AY75" s="469"/>
      <c r="AZ75" s="469"/>
      <c r="BA75" s="469"/>
      <c r="BB75" s="541"/>
      <c r="BC75" s="541"/>
      <c r="BD75" s="541"/>
      <c r="BE75" s="541"/>
      <c r="BF75" s="541"/>
      <c r="BG75" s="541"/>
      <c r="BH75" s="541"/>
      <c r="BI75" s="469"/>
      <c r="BJ75" s="541"/>
      <c r="BK75" s="541"/>
      <c r="BL75" s="541"/>
      <c r="BM75" s="541"/>
      <c r="BN75" s="541"/>
      <c r="BO75" s="541"/>
      <c r="BP75" s="541"/>
      <c r="BQ75" s="541"/>
      <c r="BR75" s="469"/>
      <c r="BS75" s="469"/>
      <c r="BT75" s="469"/>
      <c r="BU75" s="469"/>
      <c r="BV75" s="469"/>
      <c r="BW75" s="469"/>
      <c r="BX75" s="469"/>
      <c r="BY75" s="469"/>
      <c r="BZ75" s="469"/>
      <c r="CA75" s="469"/>
      <c r="CB75" s="469"/>
    </row>
    <row r="76" spans="1:88" s="474" customFormat="1" ht="8.25" customHeight="1">
      <c r="A76" s="470" t="s">
        <v>557</v>
      </c>
      <c r="B76" s="471">
        <v>42087686.432999998</v>
      </c>
      <c r="C76" s="471">
        <v>27489843.125</v>
      </c>
      <c r="D76" s="471">
        <v>69577529.557999998</v>
      </c>
      <c r="E76" s="471"/>
      <c r="F76" s="471">
        <v>1307498.419</v>
      </c>
      <c r="G76" s="471">
        <v>291878.50900000002</v>
      </c>
      <c r="H76" s="471">
        <v>1599376.929</v>
      </c>
      <c r="I76" s="471"/>
      <c r="J76" s="471">
        <v>64966745.261</v>
      </c>
      <c r="K76" s="471">
        <v>55464333.829999998</v>
      </c>
      <c r="L76" s="471">
        <v>120431079.09199999</v>
      </c>
      <c r="M76" s="470" t="s">
        <v>557</v>
      </c>
      <c r="N76" s="471">
        <v>5669324.2029999997</v>
      </c>
      <c r="O76" s="471">
        <v>2044361.29</v>
      </c>
      <c r="P76" s="471">
        <v>7713685.4929999998</v>
      </c>
      <c r="Q76" s="471"/>
      <c r="R76" s="471">
        <v>8934208.0979999993</v>
      </c>
      <c r="S76" s="471">
        <v>6545881.4610000001</v>
      </c>
      <c r="T76" s="471">
        <v>15480089.559</v>
      </c>
      <c r="U76" s="471"/>
      <c r="V76" s="471">
        <v>26121025.581999999</v>
      </c>
      <c r="W76" s="471">
        <v>17484909.441</v>
      </c>
      <c r="X76" s="471">
        <v>43605935.023999996</v>
      </c>
      <c r="Y76" s="470" t="s">
        <v>557</v>
      </c>
      <c r="Z76" s="471">
        <v>2589846.693</v>
      </c>
      <c r="AA76" s="471">
        <v>2244752.2349999999</v>
      </c>
      <c r="AB76" s="471">
        <v>4834598.9289999995</v>
      </c>
      <c r="AC76" s="471"/>
      <c r="AD76" s="471">
        <v>29208954.021000002</v>
      </c>
      <c r="AE76" s="471">
        <v>16066452.884</v>
      </c>
      <c r="AF76" s="471">
        <v>45275406.906000003</v>
      </c>
      <c r="AG76" s="471"/>
      <c r="AH76" s="471">
        <v>9615063.1720000003</v>
      </c>
      <c r="AI76" s="471">
        <v>410449.21500000003</v>
      </c>
      <c r="AJ76" s="471">
        <v>10025512.387</v>
      </c>
      <c r="AK76" s="470" t="s">
        <v>557</v>
      </c>
      <c r="AL76" s="471">
        <v>3355025.378</v>
      </c>
      <c r="AM76" s="471">
        <v>912040.84600000002</v>
      </c>
      <c r="AN76" s="471">
        <v>4267066.2240000004</v>
      </c>
      <c r="AO76" s="471"/>
      <c r="AP76" s="471">
        <v>2417529.6039999998</v>
      </c>
      <c r="AQ76" s="471">
        <v>436981.59600000002</v>
      </c>
      <c r="AR76" s="471">
        <v>2854511.2</v>
      </c>
      <c r="AS76" s="471"/>
      <c r="AT76" s="471">
        <v>2362134.878</v>
      </c>
      <c r="AU76" s="471">
        <v>4576995.9529999997</v>
      </c>
      <c r="AV76" s="471">
        <v>6939130.8310000002</v>
      </c>
      <c r="AW76" s="470" t="s">
        <v>557</v>
      </c>
      <c r="AX76" s="471">
        <v>1379032.3659999999</v>
      </c>
      <c r="AY76" s="471">
        <v>7236.3149999999996</v>
      </c>
      <c r="AZ76" s="471">
        <v>1386268.6810000001</v>
      </c>
      <c r="BA76" s="471"/>
      <c r="BB76" s="471">
        <v>843800.07299999997</v>
      </c>
      <c r="BC76" s="471">
        <v>135439.68799999999</v>
      </c>
      <c r="BD76" s="471">
        <v>979239.76100000006</v>
      </c>
      <c r="BE76" s="471"/>
      <c r="BF76" s="542">
        <v>305845.18699999998</v>
      </c>
      <c r="BG76" s="471">
        <v>1472005.409</v>
      </c>
      <c r="BH76" s="471">
        <v>1777850.5970000001</v>
      </c>
      <c r="BI76" s="470" t="s">
        <v>557</v>
      </c>
      <c r="BJ76" s="542">
        <v>94487.941999999995</v>
      </c>
      <c r="BK76" s="471">
        <v>1695163.733</v>
      </c>
      <c r="BL76" s="471">
        <v>1789651.675</v>
      </c>
      <c r="BM76" s="471"/>
      <c r="BN76" s="542">
        <v>256364.342</v>
      </c>
      <c r="BO76" s="471">
        <v>280034.29599999997</v>
      </c>
      <c r="BP76" s="471">
        <v>536398.63800000004</v>
      </c>
      <c r="BQ76" s="471"/>
      <c r="BR76" s="471">
        <v>201514571.65199998</v>
      </c>
      <c r="BS76" s="471">
        <v>137558759.82600001</v>
      </c>
      <c r="BT76" s="471">
        <v>339073331.48399997</v>
      </c>
      <c r="BU76" s="470" t="s">
        <v>557</v>
      </c>
      <c r="BV76" s="471">
        <v>64966745.261</v>
      </c>
      <c r="BW76" s="471">
        <v>56507977.25</v>
      </c>
      <c r="BX76" s="471">
        <v>121474722.51199999</v>
      </c>
      <c r="BY76" s="471"/>
      <c r="BZ76" s="471">
        <v>201514571.65199998</v>
      </c>
      <c r="CA76" s="471">
        <v>138602403.24599999</v>
      </c>
      <c r="CB76" s="471">
        <v>340116974.90399992</v>
      </c>
      <c r="CC76" s="543"/>
    </row>
    <row r="77" spans="1:88" s="474" customFormat="1" ht="8.25" customHeight="1">
      <c r="A77" s="481"/>
      <c r="B77" s="482"/>
      <c r="C77" s="482"/>
      <c r="D77" s="482"/>
      <c r="E77" s="482"/>
      <c r="F77" s="482"/>
      <c r="G77" s="482"/>
      <c r="H77" s="482"/>
      <c r="I77" s="482"/>
      <c r="J77" s="482"/>
      <c r="K77" s="482"/>
      <c r="L77" s="482"/>
      <c r="M77" s="481"/>
      <c r="N77" s="482"/>
      <c r="O77" s="482"/>
      <c r="P77" s="482"/>
      <c r="Q77" s="482"/>
      <c r="R77" s="482"/>
      <c r="S77" s="482"/>
      <c r="T77" s="482"/>
      <c r="U77" s="482"/>
      <c r="V77" s="482"/>
      <c r="W77" s="482"/>
      <c r="X77" s="482"/>
      <c r="Y77" s="481"/>
      <c r="Z77" s="482"/>
      <c r="AA77" s="482"/>
      <c r="AB77" s="482"/>
      <c r="AC77" s="482"/>
      <c r="AD77" s="482"/>
      <c r="AE77" s="482"/>
      <c r="AF77" s="482"/>
      <c r="AG77" s="482"/>
      <c r="AH77" s="482"/>
      <c r="AI77" s="482"/>
      <c r="AJ77" s="482"/>
      <c r="AK77" s="481"/>
      <c r="AL77" s="482"/>
      <c r="AM77" s="482"/>
      <c r="AN77" s="482"/>
      <c r="AO77" s="482"/>
      <c r="AP77" s="482"/>
      <c r="AQ77" s="482"/>
      <c r="AR77" s="482"/>
      <c r="AS77" s="482"/>
      <c r="AT77" s="482"/>
      <c r="AU77" s="482"/>
      <c r="AV77" s="482"/>
      <c r="AW77" s="481"/>
      <c r="AX77" s="482"/>
      <c r="AY77" s="482"/>
      <c r="AZ77" s="482"/>
      <c r="BA77" s="482"/>
      <c r="BB77" s="482"/>
      <c r="BC77" s="482"/>
      <c r="BD77" s="482"/>
      <c r="BE77" s="482"/>
      <c r="BF77" s="482"/>
      <c r="BG77" s="482"/>
      <c r="BH77" s="482"/>
      <c r="BI77" s="481"/>
      <c r="BJ77" s="482"/>
      <c r="BK77" s="482"/>
      <c r="BL77" s="482"/>
      <c r="BM77" s="482"/>
      <c r="BN77" s="482"/>
      <c r="BO77" s="482"/>
      <c r="BP77" s="482"/>
      <c r="BQ77" s="482"/>
      <c r="BR77" s="482"/>
      <c r="BS77" s="482"/>
      <c r="BT77" s="482"/>
      <c r="BU77" s="481"/>
      <c r="BV77" s="482"/>
      <c r="BW77" s="482"/>
      <c r="BX77" s="482"/>
      <c r="BY77" s="482"/>
      <c r="BZ77" s="482"/>
      <c r="CA77" s="482"/>
      <c r="CB77" s="482"/>
    </row>
    <row r="78" spans="1:88" s="474" customFormat="1" ht="8.25" customHeight="1">
      <c r="A78" s="481" t="s">
        <v>558</v>
      </c>
      <c r="B78" s="482">
        <v>13432312.594000001</v>
      </c>
      <c r="C78" s="482">
        <v>9549475.8039999995</v>
      </c>
      <c r="D78" s="482">
        <v>22981788.397999998</v>
      </c>
      <c r="E78" s="482"/>
      <c r="F78" s="482">
        <v>207727.85699999999</v>
      </c>
      <c r="G78" s="482">
        <v>29438.47</v>
      </c>
      <c r="H78" s="482">
        <v>237166.32699999999</v>
      </c>
      <c r="I78" s="482"/>
      <c r="J78" s="482">
        <v>21275647.454</v>
      </c>
      <c r="K78" s="482">
        <v>19871006.164000001</v>
      </c>
      <c r="L78" s="482">
        <v>41146653.619000003</v>
      </c>
      <c r="M78" s="481" t="s">
        <v>558</v>
      </c>
      <c r="N78" s="482">
        <v>269470.94300000003</v>
      </c>
      <c r="O78" s="482">
        <v>267325.26799999998</v>
      </c>
      <c r="P78" s="482">
        <v>536796.21200000006</v>
      </c>
      <c r="Q78" s="482"/>
      <c r="R78" s="482">
        <v>2758602.1230000001</v>
      </c>
      <c r="S78" s="482">
        <v>1738545.449</v>
      </c>
      <c r="T78" s="482">
        <v>4497147.5729999999</v>
      </c>
      <c r="U78" s="482"/>
      <c r="V78" s="482">
        <v>8325861.1359999999</v>
      </c>
      <c r="W78" s="482">
        <v>5481847.5259999996</v>
      </c>
      <c r="X78" s="482">
        <v>13807708.663000001</v>
      </c>
      <c r="Y78" s="481" t="s">
        <v>558</v>
      </c>
      <c r="Z78" s="482">
        <v>2505721.5929999999</v>
      </c>
      <c r="AA78" s="482">
        <v>2159228.9109999998</v>
      </c>
      <c r="AB78" s="482">
        <v>4664950.5049999999</v>
      </c>
      <c r="AC78" s="482"/>
      <c r="AD78" s="482">
        <v>6752142.3509999998</v>
      </c>
      <c r="AE78" s="482">
        <v>3640136.4190000002</v>
      </c>
      <c r="AF78" s="482">
        <v>10392278.771</v>
      </c>
      <c r="AG78" s="482"/>
      <c r="AH78" s="482">
        <v>11426.356</v>
      </c>
      <c r="AI78" s="482">
        <v>3279.9070000000002</v>
      </c>
      <c r="AJ78" s="482">
        <v>14706.263999999999</v>
      </c>
      <c r="AK78" s="481" t="s">
        <v>558</v>
      </c>
      <c r="AL78" s="482">
        <v>228787.704</v>
      </c>
      <c r="AM78" s="482">
        <v>38294.987999999998</v>
      </c>
      <c r="AN78" s="482">
        <v>267082.69199999998</v>
      </c>
      <c r="AO78" s="482"/>
      <c r="AP78" s="482">
        <v>0</v>
      </c>
      <c r="AQ78" s="482">
        <v>0</v>
      </c>
      <c r="AR78" s="482">
        <v>0</v>
      </c>
      <c r="AS78" s="482"/>
      <c r="AT78" s="482">
        <v>678212.34499999997</v>
      </c>
      <c r="AU78" s="482">
        <v>1859381.4939999999</v>
      </c>
      <c r="AV78" s="482">
        <v>2537593.8390000002</v>
      </c>
      <c r="AW78" s="481" t="s">
        <v>558</v>
      </c>
      <c r="AX78" s="482">
        <v>0</v>
      </c>
      <c r="AY78" s="482">
        <v>0</v>
      </c>
      <c r="AZ78" s="482">
        <v>0</v>
      </c>
      <c r="BA78" s="482"/>
      <c r="BB78" s="482">
        <v>36710.856</v>
      </c>
      <c r="BC78" s="482">
        <v>83572.52</v>
      </c>
      <c r="BD78" s="482">
        <v>120283.376</v>
      </c>
      <c r="BE78" s="482"/>
      <c r="BF78" s="482">
        <v>88546.85</v>
      </c>
      <c r="BG78" s="482">
        <v>254243.66200000001</v>
      </c>
      <c r="BH78" s="482">
        <v>342790.51199999999</v>
      </c>
      <c r="BI78" s="481" t="s">
        <v>558</v>
      </c>
      <c r="BJ78" s="482">
        <v>46841.680999999997</v>
      </c>
      <c r="BK78" s="482">
        <v>151772.06899999999</v>
      </c>
      <c r="BL78" s="482">
        <v>198613.75099999999</v>
      </c>
      <c r="BM78" s="482"/>
      <c r="BN78" s="482">
        <v>866.06500000000005</v>
      </c>
      <c r="BO78" s="482">
        <v>1811.212</v>
      </c>
      <c r="BP78" s="482">
        <v>2677.2779999999998</v>
      </c>
      <c r="BQ78" s="482"/>
      <c r="BR78" s="482">
        <v>56618877.908000015</v>
      </c>
      <c r="BS78" s="482">
        <v>45129359.862999998</v>
      </c>
      <c r="BT78" s="482">
        <v>101748237.77999999</v>
      </c>
      <c r="BU78" s="481" t="s">
        <v>558</v>
      </c>
      <c r="BV78" s="482">
        <v>21275647.454</v>
      </c>
      <c r="BW78" s="482">
        <v>20633750.949000001</v>
      </c>
      <c r="BX78" s="482">
        <v>41909398.402999997</v>
      </c>
      <c r="BY78" s="482"/>
      <c r="BZ78" s="482">
        <v>56618877.908000007</v>
      </c>
      <c r="CA78" s="482">
        <v>45892104.648000002</v>
      </c>
      <c r="CB78" s="482">
        <v>102510982.56399998</v>
      </c>
    </row>
    <row r="79" spans="1:88" s="474" customFormat="1" ht="8.25" customHeight="1">
      <c r="A79" s="481" t="s">
        <v>559</v>
      </c>
      <c r="B79" s="482">
        <v>15098213.003</v>
      </c>
      <c r="C79" s="482">
        <v>7607843.159</v>
      </c>
      <c r="D79" s="482">
        <v>22706056.162</v>
      </c>
      <c r="E79" s="482"/>
      <c r="F79" s="482">
        <v>144014.12700000001</v>
      </c>
      <c r="G79" s="482">
        <v>25838.095000000001</v>
      </c>
      <c r="H79" s="482">
        <v>169852.223</v>
      </c>
      <c r="I79" s="482"/>
      <c r="J79" s="482">
        <v>28404595.447000001</v>
      </c>
      <c r="K79" s="482">
        <v>18702677.844999999</v>
      </c>
      <c r="L79" s="482">
        <v>47107273.292000003</v>
      </c>
      <c r="M79" s="481" t="s">
        <v>559</v>
      </c>
      <c r="N79" s="482">
        <v>2459334.497</v>
      </c>
      <c r="O79" s="482">
        <v>747267.94299999997</v>
      </c>
      <c r="P79" s="482">
        <v>3206602.4410000001</v>
      </c>
      <c r="Q79" s="482"/>
      <c r="R79" s="482">
        <v>1306433.3489999999</v>
      </c>
      <c r="S79" s="482">
        <v>879339.00300000003</v>
      </c>
      <c r="T79" s="482">
        <v>2185772.3530000001</v>
      </c>
      <c r="U79" s="482"/>
      <c r="V79" s="482">
        <v>8136691.2170000002</v>
      </c>
      <c r="W79" s="482">
        <v>4532908.3689999999</v>
      </c>
      <c r="X79" s="482">
        <v>12669599.585999999</v>
      </c>
      <c r="Y79" s="481" t="s">
        <v>559</v>
      </c>
      <c r="Z79" s="482">
        <v>19860.804</v>
      </c>
      <c r="AA79" s="482">
        <v>73099.17</v>
      </c>
      <c r="AB79" s="482">
        <v>92959.975000000006</v>
      </c>
      <c r="AC79" s="482"/>
      <c r="AD79" s="482">
        <v>11191500.858999999</v>
      </c>
      <c r="AE79" s="482">
        <v>6256545.767</v>
      </c>
      <c r="AF79" s="482">
        <v>17448046.625999998</v>
      </c>
      <c r="AG79" s="482"/>
      <c r="AH79" s="482">
        <v>1239154.2150000001</v>
      </c>
      <c r="AI79" s="482">
        <v>163172.54300000001</v>
      </c>
      <c r="AJ79" s="482">
        <v>1402326.7579999999</v>
      </c>
      <c r="AK79" s="481" t="s">
        <v>559</v>
      </c>
      <c r="AL79" s="482">
        <v>620331.53099999996</v>
      </c>
      <c r="AM79" s="482">
        <v>267540.95899999997</v>
      </c>
      <c r="AN79" s="482">
        <v>887872.49100000004</v>
      </c>
      <c r="AO79" s="482"/>
      <c r="AP79" s="482">
        <v>409375.71100000001</v>
      </c>
      <c r="AQ79" s="482">
        <v>82989.130999999994</v>
      </c>
      <c r="AR79" s="482">
        <v>492364.842</v>
      </c>
      <c r="AS79" s="482"/>
      <c r="AT79" s="482">
        <v>30.367000000000001</v>
      </c>
      <c r="AU79" s="482">
        <v>190881.06</v>
      </c>
      <c r="AV79" s="482">
        <v>190911.42800000001</v>
      </c>
      <c r="AW79" s="481" t="s">
        <v>559</v>
      </c>
      <c r="AX79" s="482">
        <v>390966.95</v>
      </c>
      <c r="AY79" s="482">
        <v>1196.4059999999999</v>
      </c>
      <c r="AZ79" s="482">
        <v>392163.35600000003</v>
      </c>
      <c r="BA79" s="482"/>
      <c r="BB79" s="482">
        <v>64868.3</v>
      </c>
      <c r="BC79" s="482">
        <v>12251.691999999999</v>
      </c>
      <c r="BD79" s="482">
        <v>77119.993000000002</v>
      </c>
      <c r="BE79" s="482"/>
      <c r="BF79" s="482">
        <v>0</v>
      </c>
      <c r="BG79" s="482">
        <v>0</v>
      </c>
      <c r="BH79" s="482">
        <v>0</v>
      </c>
      <c r="BI79" s="481" t="s">
        <v>559</v>
      </c>
      <c r="BJ79" s="482">
        <v>24.957999999999998</v>
      </c>
      <c r="BK79" s="482">
        <v>1049.5840000000001</v>
      </c>
      <c r="BL79" s="482">
        <v>1074.5429999999999</v>
      </c>
      <c r="BM79" s="482"/>
      <c r="BN79" s="482">
        <v>0</v>
      </c>
      <c r="BO79" s="482">
        <v>0</v>
      </c>
      <c r="BP79" s="482">
        <v>0</v>
      </c>
      <c r="BQ79" s="482"/>
      <c r="BR79" s="482">
        <v>69485395.334999993</v>
      </c>
      <c r="BS79" s="482">
        <v>39544600.725999996</v>
      </c>
      <c r="BT79" s="482">
        <v>109029996.06899999</v>
      </c>
      <c r="BU79" s="481" t="s">
        <v>559</v>
      </c>
      <c r="BV79" s="482">
        <v>28404595.447000001</v>
      </c>
      <c r="BW79" s="482">
        <v>18702677.844999999</v>
      </c>
      <c r="BX79" s="482">
        <v>47107273.292000003</v>
      </c>
      <c r="BY79" s="482"/>
      <c r="BZ79" s="482">
        <v>69485395.334999993</v>
      </c>
      <c r="CA79" s="482">
        <v>39544600.725999996</v>
      </c>
      <c r="CB79" s="482">
        <v>109029996.06899999</v>
      </c>
    </row>
    <row r="80" spans="1:88" s="474" customFormat="1" ht="8.25" customHeight="1">
      <c r="A80" s="481" t="s">
        <v>560</v>
      </c>
      <c r="B80" s="482">
        <v>12973135.418</v>
      </c>
      <c r="C80" s="482">
        <v>9826700.8599999994</v>
      </c>
      <c r="D80" s="482">
        <v>22799836.278999999</v>
      </c>
      <c r="E80" s="482"/>
      <c r="F80" s="482">
        <v>898185.98899999994</v>
      </c>
      <c r="G80" s="482">
        <v>212799.72500000001</v>
      </c>
      <c r="H80" s="482">
        <v>1110985.7150000001</v>
      </c>
      <c r="I80" s="482"/>
      <c r="J80" s="482">
        <v>14280589.304</v>
      </c>
      <c r="K80" s="482">
        <v>15739702.478</v>
      </c>
      <c r="L80" s="482">
        <v>30020291.783</v>
      </c>
      <c r="M80" s="481" t="s">
        <v>560</v>
      </c>
      <c r="N80" s="482">
        <v>2677762.4989999998</v>
      </c>
      <c r="O80" s="482">
        <v>944585.88699999999</v>
      </c>
      <c r="P80" s="482">
        <v>3622348.3859999999</v>
      </c>
      <c r="Q80" s="482"/>
      <c r="R80" s="482">
        <v>4737592</v>
      </c>
      <c r="S80" s="482">
        <v>3891579.7769999998</v>
      </c>
      <c r="T80" s="482">
        <v>8629171.7780000009</v>
      </c>
      <c r="U80" s="482"/>
      <c r="V80" s="482">
        <v>8148097.5920000002</v>
      </c>
      <c r="W80" s="482">
        <v>5316736.551</v>
      </c>
      <c r="X80" s="482">
        <v>13464834.142999999</v>
      </c>
      <c r="Y80" s="481" t="s">
        <v>560</v>
      </c>
      <c r="Z80" s="482">
        <v>10563.138000000001</v>
      </c>
      <c r="AA80" s="482">
        <v>3553.4140000000002</v>
      </c>
      <c r="AB80" s="482">
        <v>14116.552</v>
      </c>
      <c r="AC80" s="482"/>
      <c r="AD80" s="482">
        <v>10376980.163000001</v>
      </c>
      <c r="AE80" s="482">
        <v>5620224.4869999997</v>
      </c>
      <c r="AF80" s="482">
        <v>15997204.65</v>
      </c>
      <c r="AG80" s="482"/>
      <c r="AH80" s="482">
        <v>8342210.108</v>
      </c>
      <c r="AI80" s="482">
        <v>238407.83900000001</v>
      </c>
      <c r="AJ80" s="482">
        <v>8580617.9470000006</v>
      </c>
      <c r="AK80" s="481" t="s">
        <v>560</v>
      </c>
      <c r="AL80" s="482">
        <v>2483284.4890000001</v>
      </c>
      <c r="AM80" s="482">
        <v>597571.13600000006</v>
      </c>
      <c r="AN80" s="482">
        <v>3080855.6260000002</v>
      </c>
      <c r="AO80" s="482"/>
      <c r="AP80" s="482">
        <v>1996233.7</v>
      </c>
      <c r="AQ80" s="482">
        <v>353255.96899999998</v>
      </c>
      <c r="AR80" s="482">
        <v>2349489.67</v>
      </c>
      <c r="AS80" s="482"/>
      <c r="AT80" s="482">
        <v>1640832.2620000001</v>
      </c>
      <c r="AU80" s="482">
        <v>2181830.6809999999</v>
      </c>
      <c r="AV80" s="482">
        <v>3822662.9440000001</v>
      </c>
      <c r="AW80" s="481" t="s">
        <v>560</v>
      </c>
      <c r="AX80" s="482">
        <v>965962.31499999994</v>
      </c>
      <c r="AY80" s="482">
        <v>6026.8739999999998</v>
      </c>
      <c r="AZ80" s="482">
        <v>971989.18900000001</v>
      </c>
      <c r="BA80" s="482"/>
      <c r="BB80" s="482">
        <v>740608.95400000003</v>
      </c>
      <c r="BC80" s="482">
        <v>37118.536999999997</v>
      </c>
      <c r="BD80" s="482">
        <v>777727.49199999997</v>
      </c>
      <c r="BE80" s="482"/>
      <c r="BF80" s="482">
        <v>198297.85200000001</v>
      </c>
      <c r="BG80" s="482">
        <v>1191799.558</v>
      </c>
      <c r="BH80" s="482">
        <v>1390097.41</v>
      </c>
      <c r="BI80" s="481" t="s">
        <v>560</v>
      </c>
      <c r="BJ80" s="482">
        <v>45486.207000000002</v>
      </c>
      <c r="BK80" s="482">
        <v>1488912.4739999999</v>
      </c>
      <c r="BL80" s="482">
        <v>1534398.6810000001</v>
      </c>
      <c r="BM80" s="482"/>
      <c r="BN80" s="482">
        <v>255498.27600000001</v>
      </c>
      <c r="BO80" s="482">
        <v>275539.283</v>
      </c>
      <c r="BP80" s="482">
        <v>531037.55900000001</v>
      </c>
      <c r="BQ80" s="482"/>
      <c r="BR80" s="482">
        <v>70771320.265999988</v>
      </c>
      <c r="BS80" s="482">
        <v>47926345.529999986</v>
      </c>
      <c r="BT80" s="482">
        <v>118697665.80399999</v>
      </c>
      <c r="BU80" s="481" t="s">
        <v>560</v>
      </c>
      <c r="BV80" s="482">
        <v>14280589.304</v>
      </c>
      <c r="BW80" s="482">
        <v>16018096.26</v>
      </c>
      <c r="BX80" s="482">
        <v>30298685.563999999</v>
      </c>
      <c r="BY80" s="482"/>
      <c r="BZ80" s="482">
        <v>70771320.265999988</v>
      </c>
      <c r="CA80" s="482">
        <v>48204739.311999984</v>
      </c>
      <c r="CB80" s="482">
        <v>118976059.58499999</v>
      </c>
    </row>
    <row r="81" spans="1:80" s="474" customFormat="1" ht="8.25" customHeight="1">
      <c r="A81" s="478" t="s">
        <v>561</v>
      </c>
      <c r="B81" s="476">
        <v>197315.19899999999</v>
      </c>
      <c r="C81" s="476">
        <v>67884.053</v>
      </c>
      <c r="D81" s="476">
        <v>265199.25199999998</v>
      </c>
      <c r="E81" s="476"/>
      <c r="F81" s="476">
        <v>0</v>
      </c>
      <c r="G81" s="476">
        <v>67.706000000000003</v>
      </c>
      <c r="H81" s="476">
        <v>67.706000000000003</v>
      </c>
      <c r="I81" s="476"/>
      <c r="J81" s="476">
        <v>486610.84</v>
      </c>
      <c r="K81" s="476">
        <v>658052.054</v>
      </c>
      <c r="L81" s="476">
        <v>1144662.895</v>
      </c>
      <c r="M81" s="478" t="s">
        <v>561</v>
      </c>
      <c r="N81" s="476">
        <v>0</v>
      </c>
      <c r="O81" s="476">
        <v>293.06099999999998</v>
      </c>
      <c r="P81" s="476">
        <v>293.06099999999998</v>
      </c>
      <c r="Q81" s="476"/>
      <c r="R81" s="476">
        <v>0</v>
      </c>
      <c r="S81" s="476">
        <v>25975.527999999998</v>
      </c>
      <c r="T81" s="476">
        <v>25975.527999999998</v>
      </c>
      <c r="U81" s="476"/>
      <c r="V81" s="476">
        <v>0</v>
      </c>
      <c r="W81" s="476">
        <v>13435.01</v>
      </c>
      <c r="X81" s="476">
        <v>13435.01</v>
      </c>
      <c r="Y81" s="478" t="s">
        <v>561</v>
      </c>
      <c r="Z81" s="476">
        <v>0</v>
      </c>
      <c r="AA81" s="476">
        <v>0</v>
      </c>
      <c r="AB81" s="476">
        <v>0</v>
      </c>
      <c r="AC81" s="476"/>
      <c r="AD81" s="476">
        <v>21100.7</v>
      </c>
      <c r="AE81" s="476">
        <v>11777.507</v>
      </c>
      <c r="AF81" s="476">
        <v>32878.207000000002</v>
      </c>
      <c r="AG81" s="476"/>
      <c r="AH81" s="476">
        <v>0</v>
      </c>
      <c r="AI81" s="476">
        <v>0</v>
      </c>
      <c r="AJ81" s="476">
        <v>0</v>
      </c>
      <c r="AK81" s="478" t="s">
        <v>561</v>
      </c>
      <c r="AL81" s="476">
        <v>0</v>
      </c>
      <c r="AM81" s="476">
        <v>0</v>
      </c>
      <c r="AN81" s="476">
        <v>0</v>
      </c>
      <c r="AO81" s="476"/>
      <c r="AP81" s="476">
        <v>0</v>
      </c>
      <c r="AQ81" s="476">
        <v>0</v>
      </c>
      <c r="AR81" s="476">
        <v>0</v>
      </c>
      <c r="AS81" s="476"/>
      <c r="AT81" s="476">
        <v>0</v>
      </c>
      <c r="AU81" s="476">
        <v>0</v>
      </c>
      <c r="AV81" s="476">
        <v>0</v>
      </c>
      <c r="AW81" s="478" t="s">
        <v>561</v>
      </c>
      <c r="AX81" s="476">
        <v>0</v>
      </c>
      <c r="AY81" s="476">
        <v>0</v>
      </c>
      <c r="AZ81" s="476">
        <v>0</v>
      </c>
      <c r="BA81" s="476"/>
      <c r="BB81" s="476">
        <v>0</v>
      </c>
      <c r="BC81" s="476">
        <v>0</v>
      </c>
      <c r="BD81" s="476">
        <v>0</v>
      </c>
      <c r="BE81" s="476"/>
      <c r="BF81" s="476">
        <v>0</v>
      </c>
      <c r="BG81" s="476">
        <v>0</v>
      </c>
      <c r="BH81" s="476">
        <v>0</v>
      </c>
      <c r="BI81" s="478" t="s">
        <v>561</v>
      </c>
      <c r="BJ81" s="476">
        <v>0</v>
      </c>
      <c r="BK81" s="476">
        <v>0</v>
      </c>
      <c r="BL81" s="476">
        <v>0</v>
      </c>
      <c r="BM81" s="476"/>
      <c r="BN81" s="476">
        <v>0</v>
      </c>
      <c r="BO81" s="476">
        <v>0</v>
      </c>
      <c r="BP81" s="476">
        <v>0</v>
      </c>
      <c r="BQ81" s="476"/>
      <c r="BR81" s="476">
        <v>705026.73899999994</v>
      </c>
      <c r="BS81" s="476">
        <v>777484.91899999999</v>
      </c>
      <c r="BT81" s="476">
        <v>1482511.659</v>
      </c>
      <c r="BU81" s="478" t="s">
        <v>561</v>
      </c>
      <c r="BV81" s="476">
        <v>486610.84</v>
      </c>
      <c r="BW81" s="476">
        <v>658052.054</v>
      </c>
      <c r="BX81" s="476">
        <v>1144662.895</v>
      </c>
      <c r="BY81" s="476"/>
      <c r="BZ81" s="476">
        <v>705026.73899999994</v>
      </c>
      <c r="CA81" s="476">
        <v>777484.91899999999</v>
      </c>
      <c r="CB81" s="476">
        <v>1482511.659</v>
      </c>
    </row>
    <row r="82" spans="1:80" s="474" customFormat="1" ht="8.25" customHeight="1">
      <c r="A82" s="478" t="s">
        <v>562</v>
      </c>
      <c r="B82" s="476">
        <v>12033809.251</v>
      </c>
      <c r="C82" s="476">
        <v>9237533.1270000003</v>
      </c>
      <c r="D82" s="476">
        <v>21271342.379000001</v>
      </c>
      <c r="E82" s="476"/>
      <c r="F82" s="476">
        <v>810832.53500000003</v>
      </c>
      <c r="G82" s="476">
        <v>156541.573</v>
      </c>
      <c r="H82" s="476">
        <v>967374.10800000001</v>
      </c>
      <c r="I82" s="476"/>
      <c r="J82" s="476">
        <v>11623163.316</v>
      </c>
      <c r="K82" s="476">
        <v>14181701.964</v>
      </c>
      <c r="L82" s="476">
        <v>25804865.280999999</v>
      </c>
      <c r="M82" s="478" t="s">
        <v>562</v>
      </c>
      <c r="N82" s="476">
        <v>2621099.5</v>
      </c>
      <c r="O82" s="476">
        <v>929833.06200000003</v>
      </c>
      <c r="P82" s="476">
        <v>3550932.5630000001</v>
      </c>
      <c r="Q82" s="476"/>
      <c r="R82" s="476">
        <v>4567230.3629999999</v>
      </c>
      <c r="S82" s="476">
        <v>3809294.102</v>
      </c>
      <c r="T82" s="476">
        <v>8376524.466</v>
      </c>
      <c r="U82" s="476"/>
      <c r="V82" s="476">
        <v>7766874.023</v>
      </c>
      <c r="W82" s="476">
        <v>5169920.79</v>
      </c>
      <c r="X82" s="476">
        <v>12936794.812999999</v>
      </c>
      <c r="Y82" s="478" t="s">
        <v>562</v>
      </c>
      <c r="Z82" s="476">
        <v>10563.138000000001</v>
      </c>
      <c r="AA82" s="476">
        <v>3553.4140000000002</v>
      </c>
      <c r="AB82" s="476">
        <v>14116.552</v>
      </c>
      <c r="AC82" s="476"/>
      <c r="AD82" s="476">
        <v>9789834.3300000001</v>
      </c>
      <c r="AE82" s="476">
        <v>5437494.8729999997</v>
      </c>
      <c r="AF82" s="476">
        <v>15227329.203</v>
      </c>
      <c r="AG82" s="476"/>
      <c r="AH82" s="476">
        <v>8245102.5860000001</v>
      </c>
      <c r="AI82" s="476">
        <v>230105.09599999999</v>
      </c>
      <c r="AJ82" s="476">
        <v>8475207.682</v>
      </c>
      <c r="AK82" s="478" t="s">
        <v>562</v>
      </c>
      <c r="AL82" s="476">
        <v>2473616.0350000001</v>
      </c>
      <c r="AM82" s="476">
        <v>587517.99800000002</v>
      </c>
      <c r="AN82" s="476">
        <v>3061134.034</v>
      </c>
      <c r="AO82" s="476"/>
      <c r="AP82" s="476">
        <v>1856251.2220000001</v>
      </c>
      <c r="AQ82" s="476">
        <v>331203.29800000001</v>
      </c>
      <c r="AR82" s="476">
        <v>2187454.5210000002</v>
      </c>
      <c r="AS82" s="476"/>
      <c r="AT82" s="476">
        <v>1640832.2620000001</v>
      </c>
      <c r="AU82" s="476">
        <v>2181830.6809999999</v>
      </c>
      <c r="AV82" s="476">
        <v>3822662.9440000001</v>
      </c>
      <c r="AW82" s="478" t="s">
        <v>562</v>
      </c>
      <c r="AX82" s="476">
        <v>807414.79500000004</v>
      </c>
      <c r="AY82" s="476">
        <v>1275.2539999999999</v>
      </c>
      <c r="AZ82" s="476">
        <v>808690.05</v>
      </c>
      <c r="BA82" s="476"/>
      <c r="BB82" s="476">
        <v>737755.46</v>
      </c>
      <c r="BC82" s="476">
        <v>37118.536999999997</v>
      </c>
      <c r="BD82" s="476">
        <v>774873.99800000002</v>
      </c>
      <c r="BE82" s="476"/>
      <c r="BF82" s="476">
        <v>198297.85200000001</v>
      </c>
      <c r="BG82" s="476">
        <v>1191799.558</v>
      </c>
      <c r="BH82" s="476">
        <v>1390097.41</v>
      </c>
      <c r="BI82" s="478" t="s">
        <v>562</v>
      </c>
      <c r="BJ82" s="476">
        <v>45486.207000000002</v>
      </c>
      <c r="BK82" s="476">
        <v>1488912.4739999999</v>
      </c>
      <c r="BL82" s="476">
        <v>1534398.6810000001</v>
      </c>
      <c r="BM82" s="476"/>
      <c r="BN82" s="476">
        <v>255498.27600000001</v>
      </c>
      <c r="BO82" s="476">
        <v>275539.283</v>
      </c>
      <c r="BP82" s="476">
        <v>531037.55900000001</v>
      </c>
      <c r="BQ82" s="476"/>
      <c r="BR82" s="476">
        <v>65483661.151000001</v>
      </c>
      <c r="BS82" s="476">
        <v>45251175.084000006</v>
      </c>
      <c r="BT82" s="476">
        <v>110734836.24399997</v>
      </c>
      <c r="BU82" s="478" t="s">
        <v>562</v>
      </c>
      <c r="BV82" s="476">
        <v>11623163.316</v>
      </c>
      <c r="BW82" s="476">
        <v>14460095.744999999</v>
      </c>
      <c r="BX82" s="476">
        <v>26083259.061999999</v>
      </c>
      <c r="BY82" s="476"/>
      <c r="BZ82" s="476">
        <v>65483661.151000001</v>
      </c>
      <c r="CA82" s="476">
        <v>45529568.865000002</v>
      </c>
      <c r="CB82" s="476">
        <v>111013230.02499998</v>
      </c>
    </row>
    <row r="83" spans="1:80" s="474" customFormat="1" ht="8.25" customHeight="1">
      <c r="A83" s="478" t="s">
        <v>563</v>
      </c>
      <c r="B83" s="476">
        <v>739164.07499999995</v>
      </c>
      <c r="C83" s="476">
        <v>520987.94</v>
      </c>
      <c r="D83" s="476">
        <v>1260152.0160000001</v>
      </c>
      <c r="E83" s="476"/>
      <c r="F83" s="476">
        <v>87259.387000000002</v>
      </c>
      <c r="G83" s="476">
        <v>56189.302000000003</v>
      </c>
      <c r="H83" s="476">
        <v>143448.69</v>
      </c>
      <c r="I83" s="476"/>
      <c r="J83" s="476">
        <v>2149790.13</v>
      </c>
      <c r="K83" s="476">
        <v>872923.27399999998</v>
      </c>
      <c r="L83" s="476">
        <v>3022713.4040000001</v>
      </c>
      <c r="M83" s="478" t="s">
        <v>563</v>
      </c>
      <c r="N83" s="476">
        <v>56662.998</v>
      </c>
      <c r="O83" s="476">
        <v>14459.762000000001</v>
      </c>
      <c r="P83" s="476">
        <v>71122.760999999999</v>
      </c>
      <c r="Q83" s="476"/>
      <c r="R83" s="476">
        <v>170361.63699999999</v>
      </c>
      <c r="S83" s="476">
        <v>56310.146000000001</v>
      </c>
      <c r="T83" s="476">
        <v>226671.783</v>
      </c>
      <c r="U83" s="476"/>
      <c r="V83" s="476">
        <v>380843.12400000001</v>
      </c>
      <c r="W83" s="476">
        <v>132544.46900000001</v>
      </c>
      <c r="X83" s="476">
        <v>513387.59399999998</v>
      </c>
      <c r="Y83" s="478" t="s">
        <v>563</v>
      </c>
      <c r="Z83" s="476">
        <v>0</v>
      </c>
      <c r="AA83" s="476">
        <v>0</v>
      </c>
      <c r="AB83" s="476">
        <v>0</v>
      </c>
      <c r="AC83" s="476"/>
      <c r="AD83" s="476">
        <v>563446.31799999997</v>
      </c>
      <c r="AE83" s="476">
        <v>170649.394</v>
      </c>
      <c r="AF83" s="476">
        <v>734095.71200000006</v>
      </c>
      <c r="AG83" s="476"/>
      <c r="AH83" s="476">
        <v>97103.876000000004</v>
      </c>
      <c r="AI83" s="476">
        <v>8302.7420000000002</v>
      </c>
      <c r="AJ83" s="476">
        <v>105406.61900000001</v>
      </c>
      <c r="AK83" s="478" t="s">
        <v>563</v>
      </c>
      <c r="AL83" s="476">
        <v>9668.4529999999995</v>
      </c>
      <c r="AM83" s="476">
        <v>10053.138000000001</v>
      </c>
      <c r="AN83" s="476">
        <v>19721.592000000001</v>
      </c>
      <c r="AO83" s="476"/>
      <c r="AP83" s="476">
        <v>139982.478</v>
      </c>
      <c r="AQ83" s="476">
        <v>22052.67</v>
      </c>
      <c r="AR83" s="476">
        <v>162035.149</v>
      </c>
      <c r="AS83" s="476"/>
      <c r="AT83" s="476">
        <v>0</v>
      </c>
      <c r="AU83" s="476">
        <v>0</v>
      </c>
      <c r="AV83" s="476">
        <v>0</v>
      </c>
      <c r="AW83" s="478" t="s">
        <v>563</v>
      </c>
      <c r="AX83" s="476">
        <v>158547.519</v>
      </c>
      <c r="AY83" s="476">
        <v>4751.6189999999997</v>
      </c>
      <c r="AZ83" s="476">
        <v>163299.139</v>
      </c>
      <c r="BA83" s="476"/>
      <c r="BB83" s="476">
        <v>2853.4929999999999</v>
      </c>
      <c r="BC83" s="476">
        <v>0</v>
      </c>
      <c r="BD83" s="476">
        <v>2853.4929999999999</v>
      </c>
      <c r="BE83" s="476"/>
      <c r="BF83" s="476">
        <v>0</v>
      </c>
      <c r="BG83" s="476">
        <v>0</v>
      </c>
      <c r="BH83" s="476">
        <v>0</v>
      </c>
      <c r="BI83" s="478" t="s">
        <v>563</v>
      </c>
      <c r="BJ83" s="476">
        <v>0</v>
      </c>
      <c r="BK83" s="476">
        <v>0</v>
      </c>
      <c r="BL83" s="476">
        <v>0</v>
      </c>
      <c r="BM83" s="476"/>
      <c r="BN83" s="476">
        <v>0</v>
      </c>
      <c r="BO83" s="476">
        <v>0</v>
      </c>
      <c r="BP83" s="476">
        <v>0</v>
      </c>
      <c r="BQ83" s="476"/>
      <c r="BR83" s="476">
        <v>4555683.4879999999</v>
      </c>
      <c r="BS83" s="476">
        <v>1869224.456</v>
      </c>
      <c r="BT83" s="476">
        <v>6424907.9520000005</v>
      </c>
      <c r="BU83" s="478" t="s">
        <v>563</v>
      </c>
      <c r="BV83" s="476">
        <v>2149790.13</v>
      </c>
      <c r="BW83" s="476">
        <v>872923.27399999998</v>
      </c>
      <c r="BX83" s="476">
        <v>3022713.4040000001</v>
      </c>
      <c r="BY83" s="476"/>
      <c r="BZ83" s="476">
        <v>4555683.4879999999</v>
      </c>
      <c r="CA83" s="476">
        <v>1869224.456</v>
      </c>
      <c r="CB83" s="476">
        <v>6424907.9520000005</v>
      </c>
    </row>
    <row r="84" spans="1:80" s="474" customFormat="1" ht="8.25" customHeight="1">
      <c r="A84" s="478" t="s">
        <v>564</v>
      </c>
      <c r="B84" s="476">
        <v>2846.8919999999998</v>
      </c>
      <c r="C84" s="476">
        <v>295.738</v>
      </c>
      <c r="D84" s="476">
        <v>3142.6309999999999</v>
      </c>
      <c r="E84" s="476"/>
      <c r="F84" s="476">
        <v>94.066000000000003</v>
      </c>
      <c r="G84" s="476">
        <v>1.1419999999999999</v>
      </c>
      <c r="H84" s="476">
        <v>95.207999999999998</v>
      </c>
      <c r="I84" s="476"/>
      <c r="J84" s="476">
        <v>21025.017</v>
      </c>
      <c r="K84" s="476">
        <v>27025.185000000001</v>
      </c>
      <c r="L84" s="476">
        <v>48050.201999999997</v>
      </c>
      <c r="M84" s="478" t="s">
        <v>564</v>
      </c>
      <c r="N84" s="476">
        <v>0</v>
      </c>
      <c r="O84" s="476">
        <v>0</v>
      </c>
      <c r="P84" s="476">
        <v>0</v>
      </c>
      <c r="Q84" s="476"/>
      <c r="R84" s="476">
        <v>0</v>
      </c>
      <c r="S84" s="476">
        <v>0</v>
      </c>
      <c r="T84" s="476">
        <v>0</v>
      </c>
      <c r="U84" s="476"/>
      <c r="V84" s="476">
        <v>380.44400000000002</v>
      </c>
      <c r="W84" s="476">
        <v>836.28</v>
      </c>
      <c r="X84" s="476">
        <v>1216.7239999999999</v>
      </c>
      <c r="Y84" s="478" t="s">
        <v>564</v>
      </c>
      <c r="Z84" s="476">
        <v>0</v>
      </c>
      <c r="AA84" s="476">
        <v>0</v>
      </c>
      <c r="AB84" s="476">
        <v>0</v>
      </c>
      <c r="AC84" s="476"/>
      <c r="AD84" s="476">
        <v>2598.8139999999999</v>
      </c>
      <c r="AE84" s="476">
        <v>302.71100000000001</v>
      </c>
      <c r="AF84" s="476">
        <v>2901.5259999999998</v>
      </c>
      <c r="AG84" s="476"/>
      <c r="AH84" s="476">
        <v>3.645</v>
      </c>
      <c r="AI84" s="476">
        <v>0</v>
      </c>
      <c r="AJ84" s="476">
        <v>3.645</v>
      </c>
      <c r="AK84" s="478" t="s">
        <v>564</v>
      </c>
      <c r="AL84" s="476">
        <v>0</v>
      </c>
      <c r="AM84" s="476">
        <v>0</v>
      </c>
      <c r="AN84" s="476">
        <v>0</v>
      </c>
      <c r="AO84" s="476"/>
      <c r="AP84" s="476">
        <v>0</v>
      </c>
      <c r="AQ84" s="476">
        <v>0</v>
      </c>
      <c r="AR84" s="476">
        <v>0</v>
      </c>
      <c r="AS84" s="476"/>
      <c r="AT84" s="476">
        <v>0</v>
      </c>
      <c r="AU84" s="476">
        <v>0</v>
      </c>
      <c r="AV84" s="476">
        <v>0</v>
      </c>
      <c r="AW84" s="478" t="s">
        <v>564</v>
      </c>
      <c r="AX84" s="476">
        <v>0</v>
      </c>
      <c r="AY84" s="476">
        <v>0</v>
      </c>
      <c r="AZ84" s="476">
        <v>0</v>
      </c>
      <c r="BA84" s="476"/>
      <c r="BB84" s="476">
        <v>0</v>
      </c>
      <c r="BC84" s="476">
        <v>0</v>
      </c>
      <c r="BD84" s="476">
        <v>0</v>
      </c>
      <c r="BE84" s="476"/>
      <c r="BF84" s="476">
        <v>0</v>
      </c>
      <c r="BG84" s="476">
        <v>0</v>
      </c>
      <c r="BH84" s="476">
        <v>0</v>
      </c>
      <c r="BI84" s="478" t="s">
        <v>564</v>
      </c>
      <c r="BJ84" s="476">
        <v>0</v>
      </c>
      <c r="BK84" s="476">
        <v>0</v>
      </c>
      <c r="BL84" s="476">
        <v>0</v>
      </c>
      <c r="BM84" s="476"/>
      <c r="BN84" s="476">
        <v>0</v>
      </c>
      <c r="BO84" s="476">
        <v>0</v>
      </c>
      <c r="BP84" s="476">
        <v>0</v>
      </c>
      <c r="BQ84" s="476"/>
      <c r="BR84" s="476">
        <v>26948.877999999997</v>
      </c>
      <c r="BS84" s="476">
        <v>28461.056</v>
      </c>
      <c r="BT84" s="476">
        <v>55409.935999999994</v>
      </c>
      <c r="BU84" s="478" t="s">
        <v>564</v>
      </c>
      <c r="BV84" s="476">
        <v>21025.017</v>
      </c>
      <c r="BW84" s="476">
        <v>27025.185000000001</v>
      </c>
      <c r="BX84" s="476">
        <v>48050.201999999997</v>
      </c>
      <c r="BY84" s="476"/>
      <c r="BZ84" s="476">
        <v>26948.877999999997</v>
      </c>
      <c r="CA84" s="476">
        <v>28461.056</v>
      </c>
      <c r="CB84" s="476">
        <v>55409.935999999994</v>
      </c>
    </row>
    <row r="85" spans="1:80" s="474" customFormat="1" ht="8.25" customHeight="1">
      <c r="A85" s="481" t="s">
        <v>565</v>
      </c>
      <c r="B85" s="482">
        <v>83422.381999999998</v>
      </c>
      <c r="C85" s="482">
        <v>86008.042000000001</v>
      </c>
      <c r="D85" s="482">
        <v>169430.42499999999</v>
      </c>
      <c r="E85" s="482"/>
      <c r="F85" s="482">
        <v>51188.724000000002</v>
      </c>
      <c r="G85" s="482">
        <v>22090.111000000001</v>
      </c>
      <c r="H85" s="482">
        <v>73278.835000000006</v>
      </c>
      <c r="I85" s="482"/>
      <c r="J85" s="482">
        <v>0</v>
      </c>
      <c r="K85" s="482">
        <v>268137.57799999998</v>
      </c>
      <c r="L85" s="482">
        <v>268137.57799999998</v>
      </c>
      <c r="M85" s="481" t="s">
        <v>565</v>
      </c>
      <c r="N85" s="482">
        <v>239864.22500000001</v>
      </c>
      <c r="O85" s="482">
        <v>67623.144</v>
      </c>
      <c r="P85" s="482">
        <v>307487.37</v>
      </c>
      <c r="Q85" s="482"/>
      <c r="R85" s="482">
        <v>63188.701000000001</v>
      </c>
      <c r="S85" s="482">
        <v>4081.96</v>
      </c>
      <c r="T85" s="482">
        <v>67270.660999999993</v>
      </c>
      <c r="U85" s="482"/>
      <c r="V85" s="482">
        <v>301887.88400000002</v>
      </c>
      <c r="W85" s="482">
        <v>424534.46100000001</v>
      </c>
      <c r="X85" s="482">
        <v>726422.34499999997</v>
      </c>
      <c r="Y85" s="481" t="s">
        <v>565</v>
      </c>
      <c r="Z85" s="482">
        <v>37819.74</v>
      </c>
      <c r="AA85" s="482">
        <v>4484.2349999999997</v>
      </c>
      <c r="AB85" s="482">
        <v>42303.976000000002</v>
      </c>
      <c r="AC85" s="482"/>
      <c r="AD85" s="482">
        <v>604245.50800000003</v>
      </c>
      <c r="AE85" s="482">
        <v>280675.54499999998</v>
      </c>
      <c r="AF85" s="482">
        <v>884921.05299999996</v>
      </c>
      <c r="AG85" s="482"/>
      <c r="AH85" s="482">
        <v>1590.3</v>
      </c>
      <c r="AI85" s="482">
        <v>427.04700000000003</v>
      </c>
      <c r="AJ85" s="482">
        <v>2017.348</v>
      </c>
      <c r="AK85" s="481" t="s">
        <v>565</v>
      </c>
      <c r="AL85" s="482">
        <v>16882.646000000001</v>
      </c>
      <c r="AM85" s="482">
        <v>7072.6509999999998</v>
      </c>
      <c r="AN85" s="482">
        <v>23955.297999999999</v>
      </c>
      <c r="AO85" s="482"/>
      <c r="AP85" s="482">
        <v>11565.859</v>
      </c>
      <c r="AQ85" s="482">
        <v>570.53899999999999</v>
      </c>
      <c r="AR85" s="482">
        <v>12136.397999999999</v>
      </c>
      <c r="AS85" s="482"/>
      <c r="AT85" s="482">
        <v>40628.392999999996</v>
      </c>
      <c r="AU85" s="482">
        <v>326919.72600000002</v>
      </c>
      <c r="AV85" s="482">
        <v>367548.11900000001</v>
      </c>
      <c r="AW85" s="481" t="s">
        <v>565</v>
      </c>
      <c r="AX85" s="482">
        <v>698.47299999999996</v>
      </c>
      <c r="AY85" s="482">
        <v>13.034000000000001</v>
      </c>
      <c r="AZ85" s="482">
        <v>711.50699999999995</v>
      </c>
      <c r="BA85" s="482"/>
      <c r="BB85" s="482">
        <v>1611.961</v>
      </c>
      <c r="BC85" s="482">
        <v>2495.8820000000001</v>
      </c>
      <c r="BD85" s="482">
        <v>4107.8440000000001</v>
      </c>
      <c r="BE85" s="482"/>
      <c r="BF85" s="482">
        <v>19000.485000000001</v>
      </c>
      <c r="BG85" s="482">
        <v>25962.187999999998</v>
      </c>
      <c r="BH85" s="482">
        <v>44962.673000000003</v>
      </c>
      <c r="BI85" s="481" t="s">
        <v>565</v>
      </c>
      <c r="BJ85" s="482">
        <v>2135.0940000000001</v>
      </c>
      <c r="BK85" s="482">
        <v>53429.603999999999</v>
      </c>
      <c r="BL85" s="482">
        <v>55564.699000000001</v>
      </c>
      <c r="BM85" s="482"/>
      <c r="BN85" s="482">
        <v>0</v>
      </c>
      <c r="BO85" s="482">
        <v>2683.8</v>
      </c>
      <c r="BP85" s="482">
        <v>2683.8</v>
      </c>
      <c r="BQ85" s="482"/>
      <c r="BR85" s="482">
        <v>1475730.3749999998</v>
      </c>
      <c r="BS85" s="482">
        <v>1577209.5470000005</v>
      </c>
      <c r="BT85" s="482">
        <v>3052939.929</v>
      </c>
      <c r="BU85" s="481" t="s">
        <v>565</v>
      </c>
      <c r="BV85" s="482">
        <v>0</v>
      </c>
      <c r="BW85" s="482">
        <v>270254.36</v>
      </c>
      <c r="BX85" s="482">
        <v>270254.36</v>
      </c>
      <c r="BY85" s="482"/>
      <c r="BZ85" s="482">
        <v>1475730.3749999998</v>
      </c>
      <c r="CA85" s="482">
        <v>1579326.3290000004</v>
      </c>
      <c r="CB85" s="482">
        <v>3055056.7109999997</v>
      </c>
    </row>
    <row r="86" spans="1:80" s="474" customFormat="1" ht="8.25" customHeight="1">
      <c r="A86" s="481" t="s">
        <v>566</v>
      </c>
      <c r="B86" s="482">
        <v>500603.03399999999</v>
      </c>
      <c r="C86" s="482">
        <v>419815.25799999997</v>
      </c>
      <c r="D86" s="482">
        <v>920418.29200000002</v>
      </c>
      <c r="E86" s="482"/>
      <c r="F86" s="482">
        <v>6381.72</v>
      </c>
      <c r="G86" s="482">
        <v>1712.106</v>
      </c>
      <c r="H86" s="482">
        <v>8093.8270000000002</v>
      </c>
      <c r="I86" s="482"/>
      <c r="J86" s="482">
        <v>1005913.0550000001</v>
      </c>
      <c r="K86" s="482">
        <v>882809.76199999999</v>
      </c>
      <c r="L86" s="482">
        <v>1888722.817</v>
      </c>
      <c r="M86" s="481" t="s">
        <v>566</v>
      </c>
      <c r="N86" s="482">
        <v>22892.037</v>
      </c>
      <c r="O86" s="482">
        <v>17559.044999999998</v>
      </c>
      <c r="P86" s="482">
        <v>40451.082999999999</v>
      </c>
      <c r="Q86" s="482"/>
      <c r="R86" s="482">
        <v>68391.922000000006</v>
      </c>
      <c r="S86" s="482">
        <v>32335.27</v>
      </c>
      <c r="T86" s="482">
        <v>100727.193</v>
      </c>
      <c r="U86" s="482"/>
      <c r="V86" s="482">
        <v>1208487.7520000001</v>
      </c>
      <c r="W86" s="482">
        <v>1728882.5319999999</v>
      </c>
      <c r="X86" s="482">
        <v>2937370.2850000001</v>
      </c>
      <c r="Y86" s="481" t="s">
        <v>566</v>
      </c>
      <c r="Z86" s="482">
        <v>15881.415999999999</v>
      </c>
      <c r="AA86" s="482">
        <v>4386.5029999999997</v>
      </c>
      <c r="AB86" s="482">
        <v>20267.919000000002</v>
      </c>
      <c r="AC86" s="482"/>
      <c r="AD86" s="482">
        <v>284085.13799999998</v>
      </c>
      <c r="AE86" s="482">
        <v>268870.66499999998</v>
      </c>
      <c r="AF86" s="482">
        <v>552955.804</v>
      </c>
      <c r="AG86" s="482"/>
      <c r="AH86" s="482">
        <v>20682.189999999999</v>
      </c>
      <c r="AI86" s="482">
        <v>5161.8770000000004</v>
      </c>
      <c r="AJ86" s="482">
        <v>25844.067999999999</v>
      </c>
      <c r="AK86" s="481" t="s">
        <v>566</v>
      </c>
      <c r="AL86" s="482">
        <v>5739.0060000000003</v>
      </c>
      <c r="AM86" s="482">
        <v>1561.11</v>
      </c>
      <c r="AN86" s="482">
        <v>7300.116</v>
      </c>
      <c r="AO86" s="482"/>
      <c r="AP86" s="482">
        <v>354.33199999999999</v>
      </c>
      <c r="AQ86" s="482">
        <v>165.95500000000001</v>
      </c>
      <c r="AR86" s="482">
        <v>520.28800000000001</v>
      </c>
      <c r="AS86" s="482"/>
      <c r="AT86" s="482">
        <v>2431.5079999999998</v>
      </c>
      <c r="AU86" s="482">
        <v>17982.991000000002</v>
      </c>
      <c r="AV86" s="482">
        <v>20414.499</v>
      </c>
      <c r="AW86" s="481" t="s">
        <v>566</v>
      </c>
      <c r="AX86" s="482">
        <v>21404.627</v>
      </c>
      <c r="AY86" s="482">
        <v>0</v>
      </c>
      <c r="AZ86" s="482">
        <v>21404.628000000001</v>
      </c>
      <c r="BA86" s="482"/>
      <c r="BB86" s="482">
        <v>0</v>
      </c>
      <c r="BC86" s="482">
        <v>1.054</v>
      </c>
      <c r="BD86" s="482">
        <v>1.054</v>
      </c>
      <c r="BE86" s="482"/>
      <c r="BF86" s="482">
        <v>0</v>
      </c>
      <c r="BG86" s="482">
        <v>0</v>
      </c>
      <c r="BH86" s="482">
        <v>0</v>
      </c>
      <c r="BI86" s="481" t="s">
        <v>566</v>
      </c>
      <c r="BJ86" s="482">
        <v>0</v>
      </c>
      <c r="BK86" s="482">
        <v>0</v>
      </c>
      <c r="BL86" s="482">
        <v>0</v>
      </c>
      <c r="BM86" s="482"/>
      <c r="BN86" s="482">
        <v>0</v>
      </c>
      <c r="BO86" s="482">
        <v>0</v>
      </c>
      <c r="BP86" s="482">
        <v>0</v>
      </c>
      <c r="BQ86" s="482"/>
      <c r="BR86" s="482">
        <v>3163247.7369999997</v>
      </c>
      <c r="BS86" s="482">
        <v>3381244.1279999996</v>
      </c>
      <c r="BT86" s="482">
        <v>6544491.8729999997</v>
      </c>
      <c r="BU86" s="481" t="s">
        <v>566</v>
      </c>
      <c r="BV86" s="482">
        <v>1005913.0550000001</v>
      </c>
      <c r="BW86" s="482">
        <v>883197.83400000003</v>
      </c>
      <c r="BX86" s="482">
        <v>1889110.889</v>
      </c>
      <c r="BY86" s="482"/>
      <c r="BZ86" s="482">
        <v>3163247.7369999997</v>
      </c>
      <c r="CA86" s="482">
        <v>3381632.1999999993</v>
      </c>
      <c r="CB86" s="482">
        <v>6544879.9450000003</v>
      </c>
    </row>
    <row r="87" spans="1:80" s="474" customFormat="1" ht="8.25" customHeight="1">
      <c r="A87" s="478" t="s">
        <v>567</v>
      </c>
      <c r="B87" s="476">
        <v>500603.03399999999</v>
      </c>
      <c r="C87" s="476">
        <v>419815.25799999997</v>
      </c>
      <c r="D87" s="476">
        <v>920418.29200000002</v>
      </c>
      <c r="E87" s="476"/>
      <c r="F87" s="476">
        <v>6381.72</v>
      </c>
      <c r="G87" s="476">
        <v>1712.106</v>
      </c>
      <c r="H87" s="476">
        <v>8093.8270000000002</v>
      </c>
      <c r="I87" s="476"/>
      <c r="J87" s="476">
        <v>1005913.0550000001</v>
      </c>
      <c r="K87" s="476">
        <v>882809.76199999999</v>
      </c>
      <c r="L87" s="476">
        <v>1888722.817</v>
      </c>
      <c r="M87" s="478" t="s">
        <v>567</v>
      </c>
      <c r="N87" s="476">
        <v>22892.037</v>
      </c>
      <c r="O87" s="476">
        <v>17559.044999999998</v>
      </c>
      <c r="P87" s="476">
        <v>40451.082999999999</v>
      </c>
      <c r="Q87" s="476"/>
      <c r="R87" s="476">
        <v>68391.922000000006</v>
      </c>
      <c r="S87" s="476">
        <v>32335.27</v>
      </c>
      <c r="T87" s="476">
        <v>100727.193</v>
      </c>
      <c r="U87" s="476"/>
      <c r="V87" s="476">
        <v>1208487.7520000001</v>
      </c>
      <c r="W87" s="476">
        <v>1728882.5319999999</v>
      </c>
      <c r="X87" s="476">
        <v>2937370.2850000001</v>
      </c>
      <c r="Y87" s="478" t="s">
        <v>567</v>
      </c>
      <c r="Z87" s="476">
        <v>15881.415999999999</v>
      </c>
      <c r="AA87" s="476">
        <v>4386.5029999999997</v>
      </c>
      <c r="AB87" s="476">
        <v>20267.919000000002</v>
      </c>
      <c r="AC87" s="476"/>
      <c r="AD87" s="476">
        <v>284085.13799999998</v>
      </c>
      <c r="AE87" s="476">
        <v>268870.66499999998</v>
      </c>
      <c r="AF87" s="476">
        <v>552955.804</v>
      </c>
      <c r="AG87" s="476"/>
      <c r="AH87" s="476">
        <v>20682.189999999999</v>
      </c>
      <c r="AI87" s="476">
        <v>5161.8770000000004</v>
      </c>
      <c r="AJ87" s="476">
        <v>25844.067999999999</v>
      </c>
      <c r="AK87" s="478" t="s">
        <v>567</v>
      </c>
      <c r="AL87" s="476">
        <v>5739.0060000000003</v>
      </c>
      <c r="AM87" s="476">
        <v>1561.11</v>
      </c>
      <c r="AN87" s="476">
        <v>7300.116</v>
      </c>
      <c r="AO87" s="476"/>
      <c r="AP87" s="476">
        <v>354.33199999999999</v>
      </c>
      <c r="AQ87" s="476">
        <v>165.95500000000001</v>
      </c>
      <c r="AR87" s="476">
        <v>520.28800000000001</v>
      </c>
      <c r="AS87" s="476"/>
      <c r="AT87" s="476">
        <v>2431.5079999999998</v>
      </c>
      <c r="AU87" s="476">
        <v>17982.991000000002</v>
      </c>
      <c r="AV87" s="476">
        <v>20414.499</v>
      </c>
      <c r="AW87" s="478" t="s">
        <v>567</v>
      </c>
      <c r="AX87" s="476">
        <v>21404.627</v>
      </c>
      <c r="AY87" s="476">
        <v>0</v>
      </c>
      <c r="AZ87" s="476">
        <v>21404.628000000001</v>
      </c>
      <c r="BA87" s="476"/>
      <c r="BB87" s="476">
        <v>0</v>
      </c>
      <c r="BC87" s="476">
        <v>1.054</v>
      </c>
      <c r="BD87" s="476">
        <v>1.054</v>
      </c>
      <c r="BE87" s="476"/>
      <c r="BF87" s="476">
        <v>0</v>
      </c>
      <c r="BG87" s="476">
        <v>0</v>
      </c>
      <c r="BH87" s="476">
        <v>0</v>
      </c>
      <c r="BI87" s="478" t="s">
        <v>567</v>
      </c>
      <c r="BJ87" s="476">
        <v>0</v>
      </c>
      <c r="BK87" s="476">
        <v>0</v>
      </c>
      <c r="BL87" s="476">
        <v>0</v>
      </c>
      <c r="BM87" s="476"/>
      <c r="BN87" s="476">
        <v>0</v>
      </c>
      <c r="BO87" s="476">
        <v>0</v>
      </c>
      <c r="BP87" s="476">
        <v>0</v>
      </c>
      <c r="BQ87" s="476"/>
      <c r="BR87" s="476">
        <v>3163247.7369999997</v>
      </c>
      <c r="BS87" s="476">
        <v>3381244.1279999996</v>
      </c>
      <c r="BT87" s="476">
        <v>6544491.8729999997</v>
      </c>
      <c r="BU87" s="478" t="s">
        <v>567</v>
      </c>
      <c r="BV87" s="476">
        <v>1005913.0550000001</v>
      </c>
      <c r="BW87" s="476">
        <v>883197.83400000003</v>
      </c>
      <c r="BX87" s="476">
        <v>1889110.889</v>
      </c>
      <c r="BY87" s="476"/>
      <c r="BZ87" s="476">
        <v>3163247.7369999997</v>
      </c>
      <c r="CA87" s="476">
        <v>3381632.1999999993</v>
      </c>
      <c r="CB87" s="476">
        <v>6544879.9450000003</v>
      </c>
    </row>
    <row r="88" spans="1:80" s="474" customFormat="1" ht="8.25" customHeight="1">
      <c r="A88" s="478" t="s">
        <v>568</v>
      </c>
      <c r="B88" s="476">
        <v>0</v>
      </c>
      <c r="C88" s="476">
        <v>0</v>
      </c>
      <c r="D88" s="476">
        <v>0</v>
      </c>
      <c r="E88" s="476"/>
      <c r="F88" s="476">
        <v>0</v>
      </c>
      <c r="G88" s="476">
        <v>0</v>
      </c>
      <c r="H88" s="476">
        <v>0</v>
      </c>
      <c r="I88" s="476"/>
      <c r="J88" s="476">
        <v>0</v>
      </c>
      <c r="K88" s="476">
        <v>0</v>
      </c>
      <c r="L88" s="476">
        <v>0</v>
      </c>
      <c r="M88" s="478" t="s">
        <v>568</v>
      </c>
      <c r="N88" s="476">
        <v>0</v>
      </c>
      <c r="O88" s="476">
        <v>0</v>
      </c>
      <c r="P88" s="476">
        <v>0</v>
      </c>
      <c r="Q88" s="476"/>
      <c r="R88" s="476">
        <v>0</v>
      </c>
      <c r="S88" s="476">
        <v>0</v>
      </c>
      <c r="T88" s="476">
        <v>0</v>
      </c>
      <c r="U88" s="476"/>
      <c r="V88" s="476">
        <v>0</v>
      </c>
      <c r="W88" s="476">
        <v>0</v>
      </c>
      <c r="X88" s="476">
        <v>0</v>
      </c>
      <c r="Y88" s="478" t="s">
        <v>568</v>
      </c>
      <c r="Z88" s="476">
        <v>0</v>
      </c>
      <c r="AA88" s="476">
        <v>0</v>
      </c>
      <c r="AB88" s="476">
        <v>0</v>
      </c>
      <c r="AC88" s="476"/>
      <c r="AD88" s="476">
        <v>0</v>
      </c>
      <c r="AE88" s="476">
        <v>0</v>
      </c>
      <c r="AF88" s="476">
        <v>0</v>
      </c>
      <c r="AG88" s="476"/>
      <c r="AH88" s="476">
        <v>0</v>
      </c>
      <c r="AI88" s="476">
        <v>0</v>
      </c>
      <c r="AJ88" s="476">
        <v>0</v>
      </c>
      <c r="AK88" s="478" t="s">
        <v>568</v>
      </c>
      <c r="AL88" s="476">
        <v>0</v>
      </c>
      <c r="AM88" s="476">
        <v>0</v>
      </c>
      <c r="AN88" s="476">
        <v>0</v>
      </c>
      <c r="AO88" s="476"/>
      <c r="AP88" s="476">
        <v>0</v>
      </c>
      <c r="AQ88" s="476">
        <v>0</v>
      </c>
      <c r="AR88" s="476">
        <v>0</v>
      </c>
      <c r="AS88" s="476"/>
      <c r="AT88" s="476">
        <v>0</v>
      </c>
      <c r="AU88" s="476">
        <v>0</v>
      </c>
      <c r="AV88" s="476">
        <v>0</v>
      </c>
      <c r="AW88" s="478" t="s">
        <v>568</v>
      </c>
      <c r="AX88" s="476">
        <v>0</v>
      </c>
      <c r="AY88" s="476">
        <v>0</v>
      </c>
      <c r="AZ88" s="476">
        <v>0</v>
      </c>
      <c r="BA88" s="476"/>
      <c r="BB88" s="476">
        <v>0</v>
      </c>
      <c r="BC88" s="476">
        <v>0</v>
      </c>
      <c r="BD88" s="476">
        <v>0</v>
      </c>
      <c r="BE88" s="476"/>
      <c r="BF88" s="476">
        <v>0</v>
      </c>
      <c r="BG88" s="476">
        <v>0</v>
      </c>
      <c r="BH88" s="476">
        <v>0</v>
      </c>
      <c r="BI88" s="478" t="s">
        <v>568</v>
      </c>
      <c r="BJ88" s="476">
        <v>0</v>
      </c>
      <c r="BK88" s="476">
        <v>0</v>
      </c>
      <c r="BL88" s="476">
        <v>0</v>
      </c>
      <c r="BM88" s="476"/>
      <c r="BN88" s="476">
        <v>0</v>
      </c>
      <c r="BO88" s="476">
        <v>0</v>
      </c>
      <c r="BP88" s="476">
        <v>0</v>
      </c>
      <c r="BQ88" s="476"/>
      <c r="BR88" s="476">
        <v>0</v>
      </c>
      <c r="BS88" s="476">
        <v>0</v>
      </c>
      <c r="BT88" s="476">
        <v>0</v>
      </c>
      <c r="BU88" s="478" t="s">
        <v>568</v>
      </c>
      <c r="BV88" s="476">
        <v>0</v>
      </c>
      <c r="BW88" s="476">
        <v>0</v>
      </c>
      <c r="BX88" s="476">
        <v>0</v>
      </c>
      <c r="BY88" s="476"/>
      <c r="BZ88" s="476">
        <v>0</v>
      </c>
      <c r="CA88" s="476">
        <v>0</v>
      </c>
      <c r="CB88" s="476">
        <v>0</v>
      </c>
    </row>
    <row r="89" spans="1:80" s="480" customFormat="1" ht="3" customHeight="1">
      <c r="A89" s="478"/>
      <c r="B89" s="476"/>
      <c r="C89" s="476"/>
      <c r="D89" s="476"/>
      <c r="E89" s="476"/>
      <c r="F89" s="476"/>
      <c r="G89" s="476"/>
      <c r="H89" s="476"/>
      <c r="I89" s="476"/>
      <c r="J89" s="476"/>
      <c r="K89" s="476"/>
      <c r="L89" s="476"/>
      <c r="M89" s="478"/>
      <c r="N89" s="476"/>
      <c r="O89" s="476"/>
      <c r="P89" s="476"/>
      <c r="Q89" s="476"/>
      <c r="R89" s="476"/>
      <c r="S89" s="476"/>
      <c r="T89" s="476"/>
      <c r="U89" s="476"/>
      <c r="V89" s="476"/>
      <c r="W89" s="476"/>
      <c r="X89" s="476"/>
      <c r="Y89" s="478"/>
      <c r="Z89" s="476"/>
      <c r="AA89" s="476"/>
      <c r="AB89" s="476"/>
      <c r="AC89" s="476"/>
      <c r="AD89" s="476"/>
      <c r="AE89" s="476"/>
      <c r="AF89" s="476"/>
      <c r="AG89" s="476"/>
      <c r="AH89" s="476"/>
      <c r="AI89" s="476"/>
      <c r="AJ89" s="476"/>
      <c r="AK89" s="478"/>
      <c r="AL89" s="476"/>
      <c r="AM89" s="476"/>
      <c r="AN89" s="476"/>
      <c r="AO89" s="476"/>
      <c r="AP89" s="476"/>
      <c r="AQ89" s="476"/>
      <c r="AR89" s="476"/>
      <c r="AS89" s="476"/>
      <c r="AT89" s="476"/>
      <c r="AU89" s="476"/>
      <c r="AV89" s="476"/>
      <c r="AW89" s="478"/>
      <c r="AX89" s="476"/>
      <c r="AY89" s="476"/>
      <c r="AZ89" s="476"/>
      <c r="BA89" s="476"/>
      <c r="BB89" s="476"/>
      <c r="BC89" s="476"/>
      <c r="BD89" s="476"/>
      <c r="BE89" s="476"/>
      <c r="BF89" s="476"/>
      <c r="BG89" s="476"/>
      <c r="BH89" s="476"/>
      <c r="BI89" s="478"/>
      <c r="BJ89" s="476"/>
      <c r="BK89" s="476"/>
      <c r="BL89" s="476"/>
      <c r="BM89" s="476"/>
      <c r="BN89" s="476"/>
      <c r="BO89" s="476"/>
      <c r="BP89" s="476"/>
      <c r="BQ89" s="476"/>
      <c r="BR89" s="476"/>
      <c r="BS89" s="476"/>
      <c r="BT89" s="476"/>
      <c r="BU89" s="478"/>
      <c r="BV89" s="476"/>
      <c r="BW89" s="476"/>
      <c r="BX89" s="476"/>
      <c r="BY89" s="476"/>
      <c r="BZ89" s="476"/>
      <c r="CA89" s="476"/>
      <c r="CB89" s="476"/>
    </row>
    <row r="90" spans="1:80" s="474" customFormat="1" ht="8.25" customHeight="1">
      <c r="A90" s="544" t="s">
        <v>569</v>
      </c>
      <c r="B90" s="471">
        <v>788431.44799999997</v>
      </c>
      <c r="C90" s="471">
        <v>186337.52</v>
      </c>
      <c r="D90" s="471">
        <v>974768.96900000004</v>
      </c>
      <c r="E90" s="471"/>
      <c r="F90" s="471">
        <v>6390.6859999999997</v>
      </c>
      <c r="G90" s="471">
        <v>0</v>
      </c>
      <c r="H90" s="471">
        <v>6390.6859999999997</v>
      </c>
      <c r="I90" s="471"/>
      <c r="J90" s="471">
        <v>718751.63800000004</v>
      </c>
      <c r="K90" s="471">
        <v>172699.136</v>
      </c>
      <c r="L90" s="471">
        <v>891450.77399999998</v>
      </c>
      <c r="M90" s="544" t="s">
        <v>569</v>
      </c>
      <c r="N90" s="471">
        <v>61541.192000000003</v>
      </c>
      <c r="O90" s="471">
        <v>5218.2169999999996</v>
      </c>
      <c r="P90" s="471">
        <v>66759.41</v>
      </c>
      <c r="Q90" s="471"/>
      <c r="R90" s="471">
        <v>252466.86199999999</v>
      </c>
      <c r="S90" s="471">
        <v>36073.565000000002</v>
      </c>
      <c r="T90" s="471">
        <v>288540.42700000003</v>
      </c>
      <c r="U90" s="471"/>
      <c r="V90" s="471">
        <v>523516.66600000003</v>
      </c>
      <c r="W90" s="471">
        <v>83791.873999999996</v>
      </c>
      <c r="X90" s="471">
        <v>607308.54</v>
      </c>
      <c r="Y90" s="544" t="s">
        <v>569</v>
      </c>
      <c r="Z90" s="471">
        <v>1692837.8559999999</v>
      </c>
      <c r="AA90" s="471">
        <v>57686.22</v>
      </c>
      <c r="AB90" s="471">
        <v>1750524.077</v>
      </c>
      <c r="AC90" s="471"/>
      <c r="AD90" s="471">
        <v>1478621.8940000001</v>
      </c>
      <c r="AE90" s="471">
        <v>46160.2</v>
      </c>
      <c r="AF90" s="471">
        <v>1524782.094</v>
      </c>
      <c r="AG90" s="471"/>
      <c r="AH90" s="471">
        <v>120278.02800000001</v>
      </c>
      <c r="AI90" s="471">
        <v>20840.184000000001</v>
      </c>
      <c r="AJ90" s="471">
        <v>141118.212</v>
      </c>
      <c r="AK90" s="544" t="s">
        <v>569</v>
      </c>
      <c r="AL90" s="471">
        <v>207656.04699999999</v>
      </c>
      <c r="AM90" s="471">
        <v>2282.0300000000002</v>
      </c>
      <c r="AN90" s="471">
        <v>209938.07699999999</v>
      </c>
      <c r="AO90" s="471"/>
      <c r="AP90" s="471">
        <v>39732.205999999998</v>
      </c>
      <c r="AQ90" s="471">
        <v>0</v>
      </c>
      <c r="AR90" s="471">
        <v>39732.205999999998</v>
      </c>
      <c r="AS90" s="471"/>
      <c r="AT90" s="471">
        <v>79621.285000000003</v>
      </c>
      <c r="AU90" s="471">
        <v>5130.3429999999998</v>
      </c>
      <c r="AV90" s="471">
        <v>84751.629000000001</v>
      </c>
      <c r="AW90" s="544" t="s">
        <v>569</v>
      </c>
      <c r="AX90" s="471">
        <v>0</v>
      </c>
      <c r="AY90" s="471">
        <v>0</v>
      </c>
      <c r="AZ90" s="471">
        <v>0</v>
      </c>
      <c r="BA90" s="471"/>
      <c r="BB90" s="471">
        <v>0</v>
      </c>
      <c r="BC90" s="471">
        <v>0</v>
      </c>
      <c r="BD90" s="471">
        <v>0</v>
      </c>
      <c r="BE90" s="471"/>
      <c r="BF90" s="471">
        <v>8000</v>
      </c>
      <c r="BG90" s="471">
        <v>0</v>
      </c>
      <c r="BH90" s="471">
        <v>8000</v>
      </c>
      <c r="BI90" s="544" t="s">
        <v>569</v>
      </c>
      <c r="BJ90" s="471">
        <v>0</v>
      </c>
      <c r="BK90" s="471">
        <v>0</v>
      </c>
      <c r="BL90" s="471">
        <v>0</v>
      </c>
      <c r="BM90" s="471"/>
      <c r="BN90" s="471">
        <v>194.96899999999999</v>
      </c>
      <c r="BO90" s="471">
        <v>50.453000000000003</v>
      </c>
      <c r="BP90" s="471">
        <v>245.422</v>
      </c>
      <c r="BQ90" s="471"/>
      <c r="BR90" s="471">
        <v>5978040.7770000007</v>
      </c>
      <c r="BS90" s="471">
        <v>616269.74199999997</v>
      </c>
      <c r="BT90" s="471">
        <v>6594310.523</v>
      </c>
      <c r="BU90" s="544" t="s">
        <v>569</v>
      </c>
      <c r="BV90" s="471">
        <v>718751.63800000004</v>
      </c>
      <c r="BW90" s="471">
        <v>433787.27399999998</v>
      </c>
      <c r="BX90" s="471">
        <v>1152538.9129999999</v>
      </c>
      <c r="BY90" s="471"/>
      <c r="BZ90" s="471">
        <v>5978040.7770000007</v>
      </c>
      <c r="CA90" s="471">
        <v>877357.87999999989</v>
      </c>
      <c r="CB90" s="471">
        <v>6855398.6619999995</v>
      </c>
    </row>
    <row r="91" spans="1:80" s="474" customFormat="1" ht="8.25" customHeight="1">
      <c r="A91" s="478" t="s">
        <v>570</v>
      </c>
      <c r="B91" s="476">
        <v>405588.58299999998</v>
      </c>
      <c r="C91" s="476">
        <v>113257.539</v>
      </c>
      <c r="D91" s="476">
        <v>518846.12300000002</v>
      </c>
      <c r="E91" s="476"/>
      <c r="F91" s="476">
        <v>3.2490000000000001</v>
      </c>
      <c r="G91" s="476">
        <v>0</v>
      </c>
      <c r="H91" s="476">
        <v>3.2490000000000001</v>
      </c>
      <c r="I91" s="476"/>
      <c r="J91" s="476">
        <v>381647.20600000001</v>
      </c>
      <c r="K91" s="476">
        <v>126051.54399999999</v>
      </c>
      <c r="L91" s="476">
        <v>507698.75099999999</v>
      </c>
      <c r="M91" s="478" t="s">
        <v>570</v>
      </c>
      <c r="N91" s="476">
        <v>4693.8909999999996</v>
      </c>
      <c r="O91" s="476">
        <v>1649.6949999999999</v>
      </c>
      <c r="P91" s="476">
        <v>6343.5870000000004</v>
      </c>
      <c r="Q91" s="476"/>
      <c r="R91" s="476">
        <v>16313.491</v>
      </c>
      <c r="S91" s="476">
        <v>3506.9609999999998</v>
      </c>
      <c r="T91" s="476">
        <v>19820.453000000001</v>
      </c>
      <c r="U91" s="476"/>
      <c r="V91" s="476">
        <v>482720.98300000001</v>
      </c>
      <c r="W91" s="476">
        <v>58011.995000000003</v>
      </c>
      <c r="X91" s="476">
        <v>540732.97900000005</v>
      </c>
      <c r="Y91" s="478" t="s">
        <v>570</v>
      </c>
      <c r="Z91" s="476">
        <v>1692835.058</v>
      </c>
      <c r="AA91" s="476">
        <v>57683.79</v>
      </c>
      <c r="AB91" s="476">
        <v>1750518.8489999999</v>
      </c>
      <c r="AC91" s="476"/>
      <c r="AD91" s="476">
        <v>763124.25899999996</v>
      </c>
      <c r="AE91" s="476">
        <v>34945.686000000002</v>
      </c>
      <c r="AF91" s="476">
        <v>798069.94499999995</v>
      </c>
      <c r="AG91" s="476"/>
      <c r="AH91" s="476">
        <v>1351.5519999999999</v>
      </c>
      <c r="AI91" s="476">
        <v>0</v>
      </c>
      <c r="AJ91" s="476">
        <v>1351.5519999999999</v>
      </c>
      <c r="AK91" s="478" t="s">
        <v>570</v>
      </c>
      <c r="AL91" s="476">
        <v>5000.5609999999997</v>
      </c>
      <c r="AM91" s="476">
        <v>2282.0300000000002</v>
      </c>
      <c r="AN91" s="476">
        <v>7282.5910000000003</v>
      </c>
      <c r="AO91" s="476"/>
      <c r="AP91" s="476">
        <v>0</v>
      </c>
      <c r="AQ91" s="476">
        <v>0</v>
      </c>
      <c r="AR91" s="476">
        <v>0</v>
      </c>
      <c r="AS91" s="476"/>
      <c r="AT91" s="476">
        <v>43910.646999999997</v>
      </c>
      <c r="AU91" s="476">
        <v>1274.7429999999999</v>
      </c>
      <c r="AV91" s="476">
        <v>45185.39</v>
      </c>
      <c r="AW91" s="478" t="s">
        <v>570</v>
      </c>
      <c r="AX91" s="476">
        <v>0</v>
      </c>
      <c r="AY91" s="476">
        <v>0</v>
      </c>
      <c r="AZ91" s="476">
        <v>0</v>
      </c>
      <c r="BA91" s="476"/>
      <c r="BB91" s="476">
        <v>0</v>
      </c>
      <c r="BC91" s="476">
        <v>0</v>
      </c>
      <c r="BD91" s="476">
        <v>0</v>
      </c>
      <c r="BE91" s="476"/>
      <c r="BF91" s="476">
        <v>0</v>
      </c>
      <c r="BG91" s="476">
        <v>0</v>
      </c>
      <c r="BH91" s="476">
        <v>0</v>
      </c>
      <c r="BI91" s="478" t="s">
        <v>570</v>
      </c>
      <c r="BJ91" s="476">
        <v>0</v>
      </c>
      <c r="BK91" s="476">
        <v>0</v>
      </c>
      <c r="BL91" s="476">
        <v>0</v>
      </c>
      <c r="BM91" s="476"/>
      <c r="BN91" s="476">
        <v>194.96899999999999</v>
      </c>
      <c r="BO91" s="476">
        <v>50.453000000000003</v>
      </c>
      <c r="BP91" s="476">
        <v>245.422</v>
      </c>
      <c r="BQ91" s="476"/>
      <c r="BR91" s="476">
        <v>3797384.4490000005</v>
      </c>
      <c r="BS91" s="476">
        <v>398714.43599999999</v>
      </c>
      <c r="BT91" s="476">
        <v>4196098.8910000008</v>
      </c>
      <c r="BU91" s="478" t="s">
        <v>570</v>
      </c>
      <c r="BV91" s="476">
        <v>381647.20600000001</v>
      </c>
      <c r="BW91" s="476">
        <v>387139.68300000002</v>
      </c>
      <c r="BX91" s="476">
        <v>768786.88899999997</v>
      </c>
      <c r="BY91" s="476"/>
      <c r="BZ91" s="476">
        <v>3797384.449000001</v>
      </c>
      <c r="CA91" s="476">
        <v>659802.57499999995</v>
      </c>
      <c r="CB91" s="476">
        <v>4457187.029000001</v>
      </c>
    </row>
    <row r="92" spans="1:80" s="474" customFormat="1" ht="8.25" customHeight="1">
      <c r="A92" s="478" t="s">
        <v>571</v>
      </c>
      <c r="B92" s="476">
        <v>181439.83799999999</v>
      </c>
      <c r="C92" s="476">
        <v>20190.409</v>
      </c>
      <c r="D92" s="476">
        <v>201630.24799999999</v>
      </c>
      <c r="E92" s="476"/>
      <c r="F92" s="476">
        <v>0</v>
      </c>
      <c r="G92" s="476">
        <v>0</v>
      </c>
      <c r="H92" s="476">
        <v>0</v>
      </c>
      <c r="I92" s="476"/>
      <c r="J92" s="476">
        <v>45394.432000000001</v>
      </c>
      <c r="K92" s="476">
        <v>40410.591</v>
      </c>
      <c r="L92" s="476">
        <v>85805.023000000001</v>
      </c>
      <c r="M92" s="478" t="s">
        <v>571</v>
      </c>
      <c r="N92" s="476">
        <v>52.290999999999997</v>
      </c>
      <c r="O92" s="476">
        <v>1581.366</v>
      </c>
      <c r="P92" s="476">
        <v>1633.6569999999999</v>
      </c>
      <c r="Q92" s="476"/>
      <c r="R92" s="476">
        <v>54385.964</v>
      </c>
      <c r="S92" s="476">
        <v>9699.1149999999998</v>
      </c>
      <c r="T92" s="476">
        <v>64085.078999999998</v>
      </c>
      <c r="U92" s="476"/>
      <c r="V92" s="476">
        <v>16115.245000000001</v>
      </c>
      <c r="W92" s="476">
        <v>20897.723999999998</v>
      </c>
      <c r="X92" s="476">
        <v>37012.968999999997</v>
      </c>
      <c r="Y92" s="478" t="s">
        <v>571</v>
      </c>
      <c r="Z92" s="476">
        <v>2.7970000000000002</v>
      </c>
      <c r="AA92" s="476">
        <v>2.4300000000000002</v>
      </c>
      <c r="AB92" s="476">
        <v>5.2270000000000003</v>
      </c>
      <c r="AC92" s="476"/>
      <c r="AD92" s="476">
        <v>31572.922999999999</v>
      </c>
      <c r="AE92" s="476">
        <v>9211.1129999999994</v>
      </c>
      <c r="AF92" s="476">
        <v>40784.036999999997</v>
      </c>
      <c r="AG92" s="476"/>
      <c r="AH92" s="476">
        <v>138.25399999999999</v>
      </c>
      <c r="AI92" s="476">
        <v>4.37</v>
      </c>
      <c r="AJ92" s="476">
        <v>142.625</v>
      </c>
      <c r="AK92" s="478" t="s">
        <v>571</v>
      </c>
      <c r="AL92" s="476">
        <v>0</v>
      </c>
      <c r="AM92" s="476">
        <v>0</v>
      </c>
      <c r="AN92" s="476">
        <v>0</v>
      </c>
      <c r="AO92" s="476"/>
      <c r="AP92" s="476">
        <v>0</v>
      </c>
      <c r="AQ92" s="476">
        <v>0</v>
      </c>
      <c r="AR92" s="476">
        <v>0</v>
      </c>
      <c r="AS92" s="476"/>
      <c r="AT92" s="476">
        <v>0</v>
      </c>
      <c r="AU92" s="476">
        <v>0</v>
      </c>
      <c r="AV92" s="476">
        <v>0</v>
      </c>
      <c r="AW92" s="478" t="s">
        <v>571</v>
      </c>
      <c r="AX92" s="476">
        <v>0</v>
      </c>
      <c r="AY92" s="476">
        <v>0</v>
      </c>
      <c r="AZ92" s="476">
        <v>0</v>
      </c>
      <c r="BA92" s="476"/>
      <c r="BB92" s="476">
        <v>0</v>
      </c>
      <c r="BC92" s="476">
        <v>0</v>
      </c>
      <c r="BD92" s="476">
        <v>0</v>
      </c>
      <c r="BE92" s="476"/>
      <c r="BF92" s="476">
        <v>0</v>
      </c>
      <c r="BG92" s="476">
        <v>0</v>
      </c>
      <c r="BH92" s="476">
        <v>0</v>
      </c>
      <c r="BI92" s="478" t="s">
        <v>571</v>
      </c>
      <c r="BJ92" s="476">
        <v>0</v>
      </c>
      <c r="BK92" s="476">
        <v>0</v>
      </c>
      <c r="BL92" s="476">
        <v>0</v>
      </c>
      <c r="BM92" s="476"/>
      <c r="BN92" s="476">
        <v>0</v>
      </c>
      <c r="BO92" s="476">
        <v>0</v>
      </c>
      <c r="BP92" s="476">
        <v>0</v>
      </c>
      <c r="BQ92" s="476"/>
      <c r="BR92" s="476">
        <v>329101.74400000001</v>
      </c>
      <c r="BS92" s="476">
        <v>101997.11799999999</v>
      </c>
      <c r="BT92" s="476">
        <v>431098.86499999999</v>
      </c>
      <c r="BU92" s="478" t="s">
        <v>571</v>
      </c>
      <c r="BV92" s="476">
        <v>45394.432000000001</v>
      </c>
      <c r="BW92" s="476">
        <v>40410.591</v>
      </c>
      <c r="BX92" s="476">
        <v>85805.023000000001</v>
      </c>
      <c r="BY92" s="476"/>
      <c r="BZ92" s="476">
        <v>329101.74400000006</v>
      </c>
      <c r="CA92" s="476">
        <v>101997.11799999999</v>
      </c>
      <c r="CB92" s="476">
        <v>431098.86499999999</v>
      </c>
    </row>
    <row r="93" spans="1:80" s="474" customFormat="1" ht="8.25" customHeight="1">
      <c r="A93" s="478" t="s">
        <v>572</v>
      </c>
      <c r="B93" s="476">
        <v>201403.02600000001</v>
      </c>
      <c r="C93" s="476">
        <v>52889.571000000004</v>
      </c>
      <c r="D93" s="476">
        <v>254292.59700000001</v>
      </c>
      <c r="E93" s="476"/>
      <c r="F93" s="476">
        <v>6387.4359999999997</v>
      </c>
      <c r="G93" s="476">
        <v>0</v>
      </c>
      <c r="H93" s="476">
        <v>6387.4359999999997</v>
      </c>
      <c r="I93" s="476"/>
      <c r="J93" s="476">
        <v>291710</v>
      </c>
      <c r="K93" s="476">
        <v>6237</v>
      </c>
      <c r="L93" s="476">
        <v>297947</v>
      </c>
      <c r="M93" s="478" t="s">
        <v>572</v>
      </c>
      <c r="N93" s="476">
        <v>56795.008999999998</v>
      </c>
      <c r="O93" s="476">
        <v>1987.155</v>
      </c>
      <c r="P93" s="476">
        <v>58782.165000000001</v>
      </c>
      <c r="Q93" s="476"/>
      <c r="R93" s="476">
        <v>181767.40599999999</v>
      </c>
      <c r="S93" s="476">
        <v>22867.488000000001</v>
      </c>
      <c r="T93" s="476">
        <v>204634.894</v>
      </c>
      <c r="U93" s="476"/>
      <c r="V93" s="476">
        <v>24680.437000000002</v>
      </c>
      <c r="W93" s="476">
        <v>4882.1540000000005</v>
      </c>
      <c r="X93" s="476">
        <v>29562.592000000001</v>
      </c>
      <c r="Y93" s="478" t="s">
        <v>572</v>
      </c>
      <c r="Z93" s="476">
        <v>0</v>
      </c>
      <c r="AA93" s="476">
        <v>0</v>
      </c>
      <c r="AB93" s="476">
        <v>0</v>
      </c>
      <c r="AC93" s="476"/>
      <c r="AD93" s="476">
        <v>683924.71</v>
      </c>
      <c r="AE93" s="476">
        <v>2003.4</v>
      </c>
      <c r="AF93" s="476">
        <v>685928.11</v>
      </c>
      <c r="AG93" s="476"/>
      <c r="AH93" s="476">
        <v>118788.22</v>
      </c>
      <c r="AI93" s="476">
        <v>20835.812999999998</v>
      </c>
      <c r="AJ93" s="476">
        <v>139624.03400000001</v>
      </c>
      <c r="AK93" s="478" t="s">
        <v>572</v>
      </c>
      <c r="AL93" s="476">
        <v>202655.48499999999</v>
      </c>
      <c r="AM93" s="476">
        <v>0</v>
      </c>
      <c r="AN93" s="476">
        <v>202655.48499999999</v>
      </c>
      <c r="AO93" s="476"/>
      <c r="AP93" s="476">
        <v>39732.205999999998</v>
      </c>
      <c r="AQ93" s="476">
        <v>0</v>
      </c>
      <c r="AR93" s="476">
        <v>39732.205999999998</v>
      </c>
      <c r="AS93" s="476"/>
      <c r="AT93" s="476">
        <v>35710.637999999999</v>
      </c>
      <c r="AU93" s="476">
        <v>3855.6</v>
      </c>
      <c r="AV93" s="476">
        <v>39566.237999999998</v>
      </c>
      <c r="AW93" s="478" t="s">
        <v>572</v>
      </c>
      <c r="AX93" s="476">
        <v>0</v>
      </c>
      <c r="AY93" s="476">
        <v>0</v>
      </c>
      <c r="AZ93" s="476">
        <v>0</v>
      </c>
      <c r="BA93" s="476"/>
      <c r="BB93" s="476">
        <v>0</v>
      </c>
      <c r="BC93" s="476">
        <v>0</v>
      </c>
      <c r="BD93" s="476">
        <v>0</v>
      </c>
      <c r="BE93" s="476"/>
      <c r="BF93" s="476">
        <v>8000</v>
      </c>
      <c r="BG93" s="476">
        <v>0</v>
      </c>
      <c r="BH93" s="476">
        <v>8000</v>
      </c>
      <c r="BI93" s="478" t="s">
        <v>572</v>
      </c>
      <c r="BJ93" s="476">
        <v>0</v>
      </c>
      <c r="BK93" s="476">
        <v>0</v>
      </c>
      <c r="BL93" s="476">
        <v>0</v>
      </c>
      <c r="BM93" s="476"/>
      <c r="BN93" s="476">
        <v>0</v>
      </c>
      <c r="BO93" s="476">
        <v>0</v>
      </c>
      <c r="BP93" s="476">
        <v>0</v>
      </c>
      <c r="BQ93" s="476"/>
      <c r="BR93" s="476">
        <v>1851554.5729999999</v>
      </c>
      <c r="BS93" s="476">
        <v>115558.181</v>
      </c>
      <c r="BT93" s="476">
        <v>1967112.757</v>
      </c>
      <c r="BU93" s="478" t="s">
        <v>572</v>
      </c>
      <c r="BV93" s="476">
        <v>291710</v>
      </c>
      <c r="BW93" s="476">
        <v>6237</v>
      </c>
      <c r="BX93" s="476">
        <v>297947</v>
      </c>
      <c r="BY93" s="476"/>
      <c r="BZ93" s="476">
        <v>1851554.5729999999</v>
      </c>
      <c r="CA93" s="476">
        <v>115558.181</v>
      </c>
      <c r="CB93" s="476">
        <v>1967112.757</v>
      </c>
    </row>
    <row r="94" spans="1:80" s="480" customFormat="1" ht="3" customHeight="1">
      <c r="A94" s="478"/>
      <c r="B94" s="476"/>
      <c r="C94" s="476"/>
      <c r="D94" s="476"/>
      <c r="E94" s="476"/>
      <c r="F94" s="476"/>
      <c r="G94" s="476"/>
      <c r="H94" s="476"/>
      <c r="I94" s="476"/>
      <c r="J94" s="476"/>
      <c r="K94" s="476"/>
      <c r="L94" s="476"/>
      <c r="M94" s="478"/>
      <c r="N94" s="476"/>
      <c r="O94" s="476"/>
      <c r="P94" s="476"/>
      <c r="Q94" s="476"/>
      <c r="R94" s="476"/>
      <c r="S94" s="476"/>
      <c r="T94" s="476"/>
      <c r="U94" s="476"/>
      <c r="V94" s="476"/>
      <c r="W94" s="476"/>
      <c r="X94" s="476"/>
      <c r="Y94" s="478"/>
      <c r="Z94" s="476"/>
      <c r="AA94" s="476"/>
      <c r="AB94" s="476"/>
      <c r="AC94" s="476"/>
      <c r="AD94" s="476"/>
      <c r="AE94" s="476"/>
      <c r="AF94" s="476"/>
      <c r="AG94" s="476"/>
      <c r="AH94" s="476"/>
      <c r="AI94" s="476"/>
      <c r="AJ94" s="476"/>
      <c r="AK94" s="478"/>
      <c r="AL94" s="476"/>
      <c r="AM94" s="476"/>
      <c r="AN94" s="476"/>
      <c r="AO94" s="476"/>
      <c r="AP94" s="476"/>
      <c r="AQ94" s="476"/>
      <c r="AR94" s="476"/>
      <c r="AS94" s="476"/>
      <c r="AT94" s="476"/>
      <c r="AU94" s="476"/>
      <c r="AV94" s="476"/>
      <c r="AW94" s="478"/>
      <c r="AX94" s="476"/>
      <c r="AY94" s="476"/>
      <c r="AZ94" s="476"/>
      <c r="BA94" s="476"/>
      <c r="BB94" s="476">
        <v>0</v>
      </c>
      <c r="BC94" s="476">
        <v>0</v>
      </c>
      <c r="BD94" s="476">
        <v>0</v>
      </c>
      <c r="BE94" s="476"/>
      <c r="BF94" s="476">
        <v>0</v>
      </c>
      <c r="BG94" s="476">
        <v>0</v>
      </c>
      <c r="BH94" s="476">
        <v>0</v>
      </c>
      <c r="BI94" s="478"/>
      <c r="BJ94" s="476">
        <v>0</v>
      </c>
      <c r="BK94" s="476">
        <v>0</v>
      </c>
      <c r="BL94" s="476">
        <v>0</v>
      </c>
      <c r="BM94" s="476"/>
      <c r="BN94" s="476">
        <v>0</v>
      </c>
      <c r="BO94" s="476">
        <v>0</v>
      </c>
      <c r="BP94" s="476">
        <v>0</v>
      </c>
      <c r="BQ94" s="476"/>
      <c r="BR94" s="476"/>
      <c r="BS94" s="476"/>
      <c r="BT94" s="476"/>
      <c r="BU94" s="478"/>
      <c r="BV94" s="476"/>
      <c r="BW94" s="476"/>
      <c r="BX94" s="476"/>
      <c r="BY94" s="476"/>
      <c r="BZ94" s="476"/>
      <c r="CA94" s="476"/>
      <c r="CB94" s="476"/>
    </row>
    <row r="95" spans="1:80" s="474" customFormat="1" ht="8.25" customHeight="1">
      <c r="A95" s="481" t="s">
        <v>518</v>
      </c>
      <c r="B95" s="482">
        <v>0</v>
      </c>
      <c r="C95" s="482">
        <v>464940</v>
      </c>
      <c r="D95" s="482">
        <v>464940</v>
      </c>
      <c r="E95" s="482"/>
      <c r="F95" s="482">
        <v>0</v>
      </c>
      <c r="G95" s="482">
        <v>0</v>
      </c>
      <c r="H95" s="482">
        <v>0</v>
      </c>
      <c r="I95" s="482"/>
      <c r="J95" s="482">
        <v>0</v>
      </c>
      <c r="K95" s="482">
        <v>37800</v>
      </c>
      <c r="L95" s="482">
        <v>37800</v>
      </c>
      <c r="M95" s="481" t="s">
        <v>518</v>
      </c>
      <c r="N95" s="482">
        <v>0</v>
      </c>
      <c r="O95" s="482">
        <v>0</v>
      </c>
      <c r="P95" s="482">
        <v>0</v>
      </c>
      <c r="Q95" s="482"/>
      <c r="R95" s="482">
        <v>185000</v>
      </c>
      <c r="S95" s="482">
        <v>0</v>
      </c>
      <c r="T95" s="482">
        <v>185000</v>
      </c>
      <c r="U95" s="482"/>
      <c r="V95" s="482">
        <v>363800</v>
      </c>
      <c r="W95" s="482">
        <v>158760</v>
      </c>
      <c r="X95" s="482">
        <v>522560</v>
      </c>
      <c r="Y95" s="481" t="s">
        <v>518</v>
      </c>
      <c r="Z95" s="482">
        <v>0</v>
      </c>
      <c r="AA95" s="482">
        <v>0</v>
      </c>
      <c r="AB95" s="482">
        <v>0</v>
      </c>
      <c r="AC95" s="482"/>
      <c r="AD95" s="482">
        <v>521000</v>
      </c>
      <c r="AE95" s="482">
        <v>64260</v>
      </c>
      <c r="AF95" s="482">
        <v>585260</v>
      </c>
      <c r="AG95" s="482"/>
      <c r="AH95" s="482">
        <v>0</v>
      </c>
      <c r="AI95" s="482">
        <v>0</v>
      </c>
      <c r="AJ95" s="482">
        <v>0</v>
      </c>
      <c r="AK95" s="481" t="s">
        <v>518</v>
      </c>
      <c r="AL95" s="482">
        <v>0</v>
      </c>
      <c r="AM95" s="482">
        <v>0</v>
      </c>
      <c r="AN95" s="482">
        <v>0</v>
      </c>
      <c r="AO95" s="482"/>
      <c r="AP95" s="482">
        <v>0</v>
      </c>
      <c r="AQ95" s="482">
        <v>0</v>
      </c>
      <c r="AR95" s="482">
        <v>0</v>
      </c>
      <c r="AS95" s="482"/>
      <c r="AT95" s="482">
        <v>15000</v>
      </c>
      <c r="AU95" s="482">
        <v>0</v>
      </c>
      <c r="AV95" s="482">
        <v>15000</v>
      </c>
      <c r="AW95" s="481" t="s">
        <v>518</v>
      </c>
      <c r="AX95" s="482">
        <v>0</v>
      </c>
      <c r="AY95" s="482">
        <v>7560</v>
      </c>
      <c r="AZ95" s="482">
        <v>7560</v>
      </c>
      <c r="BA95" s="482"/>
      <c r="BB95" s="482">
        <v>0</v>
      </c>
      <c r="BC95" s="482">
        <v>0</v>
      </c>
      <c r="BD95" s="482">
        <v>0</v>
      </c>
      <c r="BE95" s="482"/>
      <c r="BF95" s="482">
        <v>0</v>
      </c>
      <c r="BG95" s="482">
        <v>0</v>
      </c>
      <c r="BH95" s="482">
        <v>0</v>
      </c>
      <c r="BI95" s="481" t="s">
        <v>518</v>
      </c>
      <c r="BJ95" s="482">
        <v>0</v>
      </c>
      <c r="BK95" s="482">
        <v>0</v>
      </c>
      <c r="BL95" s="482">
        <v>0</v>
      </c>
      <c r="BM95" s="482"/>
      <c r="BN95" s="482">
        <v>47000</v>
      </c>
      <c r="BO95" s="482">
        <v>0</v>
      </c>
      <c r="BP95" s="482">
        <v>47000</v>
      </c>
      <c r="BQ95" s="482"/>
      <c r="BR95" s="482">
        <v>1131800</v>
      </c>
      <c r="BS95" s="482">
        <v>733320</v>
      </c>
      <c r="BT95" s="482">
        <v>1865120</v>
      </c>
      <c r="BU95" s="481" t="s">
        <v>518</v>
      </c>
      <c r="BV95" s="482">
        <v>0</v>
      </c>
      <c r="BW95" s="482">
        <v>37800</v>
      </c>
      <c r="BX95" s="482">
        <v>37800</v>
      </c>
      <c r="BY95" s="482"/>
      <c r="BZ95" s="482">
        <v>1131800</v>
      </c>
      <c r="CA95" s="482">
        <v>733320</v>
      </c>
      <c r="CB95" s="482">
        <v>1865120</v>
      </c>
    </row>
    <row r="96" spans="1:80" s="480" customFormat="1" ht="3" customHeight="1">
      <c r="A96" s="481"/>
      <c r="B96" s="482"/>
      <c r="C96" s="482"/>
      <c r="D96" s="482"/>
      <c r="E96" s="482"/>
      <c r="F96" s="482"/>
      <c r="G96" s="482"/>
      <c r="H96" s="482"/>
      <c r="I96" s="482"/>
      <c r="J96" s="482"/>
      <c r="K96" s="482"/>
      <c r="L96" s="482"/>
      <c r="M96" s="481"/>
      <c r="N96" s="482"/>
      <c r="O96" s="482"/>
      <c r="P96" s="482"/>
      <c r="Q96" s="482"/>
      <c r="R96" s="482"/>
      <c r="S96" s="482"/>
      <c r="T96" s="482"/>
      <c r="U96" s="482"/>
      <c r="V96" s="482"/>
      <c r="W96" s="482"/>
      <c r="X96" s="482"/>
      <c r="Y96" s="481"/>
      <c r="Z96" s="482"/>
      <c r="AA96" s="482"/>
      <c r="AB96" s="482"/>
      <c r="AC96" s="482"/>
      <c r="AD96" s="482"/>
      <c r="AE96" s="482"/>
      <c r="AF96" s="482"/>
      <c r="AG96" s="482"/>
      <c r="AH96" s="482"/>
      <c r="AI96" s="482"/>
      <c r="AJ96" s="482"/>
      <c r="AK96" s="481"/>
      <c r="AL96" s="482"/>
      <c r="AM96" s="482"/>
      <c r="AN96" s="482"/>
      <c r="AO96" s="482"/>
      <c r="AP96" s="482"/>
      <c r="AQ96" s="482"/>
      <c r="AR96" s="482"/>
      <c r="AS96" s="482"/>
      <c r="AT96" s="482"/>
      <c r="AU96" s="482"/>
      <c r="AV96" s="482"/>
      <c r="AW96" s="481"/>
      <c r="AX96" s="482"/>
      <c r="AY96" s="482"/>
      <c r="AZ96" s="482"/>
      <c r="BA96" s="482"/>
      <c r="BB96" s="482">
        <v>0</v>
      </c>
      <c r="BC96" s="482">
        <v>0</v>
      </c>
      <c r="BD96" s="482">
        <v>0</v>
      </c>
      <c r="BE96" s="482"/>
      <c r="BF96" s="482">
        <v>0</v>
      </c>
      <c r="BG96" s="482">
        <v>0</v>
      </c>
      <c r="BH96" s="482">
        <v>0</v>
      </c>
      <c r="BI96" s="481"/>
      <c r="BJ96" s="482">
        <v>0</v>
      </c>
      <c r="BK96" s="482">
        <v>0</v>
      </c>
      <c r="BL96" s="482">
        <v>0</v>
      </c>
      <c r="BM96" s="482"/>
      <c r="BN96" s="482">
        <v>0</v>
      </c>
      <c r="BO96" s="482">
        <v>0</v>
      </c>
      <c r="BP96" s="482">
        <v>0</v>
      </c>
      <c r="BQ96" s="482"/>
      <c r="BR96" s="482"/>
      <c r="BS96" s="482"/>
      <c r="BT96" s="482"/>
      <c r="BU96" s="481"/>
      <c r="BV96" s="482"/>
      <c r="BW96" s="482"/>
      <c r="BX96" s="482"/>
      <c r="BY96" s="482"/>
      <c r="BZ96" s="482"/>
      <c r="CA96" s="482"/>
      <c r="CB96" s="482"/>
    </row>
    <row r="97" spans="1:80" s="474" customFormat="1" ht="8.25" customHeight="1">
      <c r="A97" s="470" t="s">
        <v>573</v>
      </c>
      <c r="B97" s="471">
        <v>968825.95</v>
      </c>
      <c r="C97" s="471">
        <v>4476876.568</v>
      </c>
      <c r="D97" s="471">
        <v>5445702.5180000002</v>
      </c>
      <c r="E97" s="471"/>
      <c r="F97" s="471">
        <v>150726.587</v>
      </c>
      <c r="G97" s="471">
        <v>15425.147999999999</v>
      </c>
      <c r="H97" s="471">
        <v>166151.736</v>
      </c>
      <c r="I97" s="471"/>
      <c r="J97" s="471">
        <v>4409916.9450000003</v>
      </c>
      <c r="K97" s="471">
        <v>4265293.2790000001</v>
      </c>
      <c r="L97" s="471">
        <v>8675210.2249999996</v>
      </c>
      <c r="M97" s="470" t="s">
        <v>573</v>
      </c>
      <c r="N97" s="471">
        <v>897230.34900000005</v>
      </c>
      <c r="O97" s="471">
        <v>152928.81200000001</v>
      </c>
      <c r="P97" s="471">
        <v>1050159.162</v>
      </c>
      <c r="Q97" s="471"/>
      <c r="R97" s="471">
        <v>766569.96400000004</v>
      </c>
      <c r="S97" s="471">
        <v>1203047.344</v>
      </c>
      <c r="T97" s="471">
        <v>1969617.3089999999</v>
      </c>
      <c r="U97" s="471"/>
      <c r="V97" s="471">
        <v>887994.93200000003</v>
      </c>
      <c r="W97" s="471">
        <v>6858790.8109999998</v>
      </c>
      <c r="X97" s="471">
        <v>7746785.7439999999</v>
      </c>
      <c r="Y97" s="470" t="s">
        <v>573</v>
      </c>
      <c r="Z97" s="471">
        <v>0</v>
      </c>
      <c r="AA97" s="471">
        <v>149285.861</v>
      </c>
      <c r="AB97" s="471">
        <v>149285.861</v>
      </c>
      <c r="AC97" s="471"/>
      <c r="AD97" s="471">
        <v>1852769.6969999999</v>
      </c>
      <c r="AE97" s="471">
        <v>2114553.2459999998</v>
      </c>
      <c r="AF97" s="471">
        <v>3967322.943</v>
      </c>
      <c r="AG97" s="471"/>
      <c r="AH97" s="471">
        <v>1283409.395</v>
      </c>
      <c r="AI97" s="471">
        <v>589259.41</v>
      </c>
      <c r="AJ97" s="471">
        <v>1872668.8060000001</v>
      </c>
      <c r="AK97" s="470" t="s">
        <v>573</v>
      </c>
      <c r="AL97" s="471">
        <v>194671.08199999999</v>
      </c>
      <c r="AM97" s="471">
        <v>39879.557999999997</v>
      </c>
      <c r="AN97" s="471">
        <v>234550.641</v>
      </c>
      <c r="AO97" s="471"/>
      <c r="AP97" s="471">
        <v>0</v>
      </c>
      <c r="AQ97" s="471">
        <v>60.423999999999999</v>
      </c>
      <c r="AR97" s="471">
        <v>60.423999999999999</v>
      </c>
      <c r="AS97" s="471"/>
      <c r="AT97" s="471">
        <v>0</v>
      </c>
      <c r="AU97" s="471">
        <v>1285956</v>
      </c>
      <c r="AV97" s="471">
        <v>1285956</v>
      </c>
      <c r="AW97" s="470" t="s">
        <v>573</v>
      </c>
      <c r="AX97" s="471">
        <v>0</v>
      </c>
      <c r="AY97" s="471">
        <v>0</v>
      </c>
      <c r="AZ97" s="471">
        <v>0</v>
      </c>
      <c r="BA97" s="471"/>
      <c r="BB97" s="471">
        <v>33089.620000000003</v>
      </c>
      <c r="BC97" s="471">
        <v>0</v>
      </c>
      <c r="BD97" s="471">
        <v>33089.620000000003</v>
      </c>
      <c r="BE97" s="471"/>
      <c r="BF97" s="471">
        <v>0</v>
      </c>
      <c r="BG97" s="471">
        <v>370440</v>
      </c>
      <c r="BH97" s="471">
        <v>370440</v>
      </c>
      <c r="BI97" s="470" t="s">
        <v>573</v>
      </c>
      <c r="BJ97" s="471">
        <v>0</v>
      </c>
      <c r="BK97" s="471">
        <v>0</v>
      </c>
      <c r="BL97" s="471">
        <v>0</v>
      </c>
      <c r="BM97" s="471"/>
      <c r="BN97" s="471">
        <v>0</v>
      </c>
      <c r="BO97" s="471">
        <v>203175</v>
      </c>
      <c r="BP97" s="471">
        <v>203175</v>
      </c>
      <c r="BQ97" s="471"/>
      <c r="BR97" s="471">
        <v>11445204.521</v>
      </c>
      <c r="BS97" s="471">
        <v>21724971.460999999</v>
      </c>
      <c r="BT97" s="471">
        <v>33170175.989</v>
      </c>
      <c r="BU97" s="470" t="s">
        <v>573</v>
      </c>
      <c r="BV97" s="471">
        <v>4409916.9450000003</v>
      </c>
      <c r="BW97" s="471">
        <v>4265293.2790000001</v>
      </c>
      <c r="BX97" s="471">
        <v>8675210.2249999996</v>
      </c>
      <c r="BY97" s="471"/>
      <c r="BZ97" s="471">
        <v>11445204.521</v>
      </c>
      <c r="CA97" s="471">
        <v>21724971.460999999</v>
      </c>
      <c r="CB97" s="471">
        <v>33170175.989</v>
      </c>
    </row>
    <row r="98" spans="1:80" s="474" customFormat="1" ht="8.25" customHeight="1">
      <c r="A98" s="478" t="s">
        <v>574</v>
      </c>
      <c r="B98" s="476">
        <v>968825.95</v>
      </c>
      <c r="C98" s="476">
        <v>237.68799999999999</v>
      </c>
      <c r="D98" s="476">
        <v>969063.63800000004</v>
      </c>
      <c r="E98" s="476"/>
      <c r="F98" s="476">
        <v>150726.587</v>
      </c>
      <c r="G98" s="476">
        <v>32.581000000000003</v>
      </c>
      <c r="H98" s="476">
        <v>150759.16899999999</v>
      </c>
      <c r="I98" s="476"/>
      <c r="J98" s="476">
        <v>4409916.9450000003</v>
      </c>
      <c r="K98" s="476">
        <v>203050.296</v>
      </c>
      <c r="L98" s="476">
        <v>4612967.2419999996</v>
      </c>
      <c r="M98" s="478" t="s">
        <v>574</v>
      </c>
      <c r="N98" s="476">
        <v>897230.34900000005</v>
      </c>
      <c r="O98" s="476">
        <v>1728.8119999999999</v>
      </c>
      <c r="P98" s="476">
        <v>898959.16200000001</v>
      </c>
      <c r="Q98" s="476"/>
      <c r="R98" s="476">
        <v>766569.96400000004</v>
      </c>
      <c r="S98" s="476">
        <v>1174.6780000000001</v>
      </c>
      <c r="T98" s="476">
        <v>767744.64300000004</v>
      </c>
      <c r="U98" s="476"/>
      <c r="V98" s="476">
        <v>887994.93200000003</v>
      </c>
      <c r="W98" s="476">
        <v>5673.96</v>
      </c>
      <c r="X98" s="476">
        <v>893668.89300000004</v>
      </c>
      <c r="Y98" s="478" t="s">
        <v>574</v>
      </c>
      <c r="Z98" s="476">
        <v>0</v>
      </c>
      <c r="AA98" s="476">
        <v>0</v>
      </c>
      <c r="AB98" s="476">
        <v>0</v>
      </c>
      <c r="AC98" s="476"/>
      <c r="AD98" s="476">
        <v>1852769.6969999999</v>
      </c>
      <c r="AE98" s="476">
        <v>224553.24600000001</v>
      </c>
      <c r="AF98" s="476">
        <v>2077322.943</v>
      </c>
      <c r="AG98" s="476"/>
      <c r="AH98" s="476">
        <v>942236.15099999995</v>
      </c>
      <c r="AI98" s="476">
        <v>362459.41</v>
      </c>
      <c r="AJ98" s="476">
        <v>1304695.5619999999</v>
      </c>
      <c r="AK98" s="478" t="s">
        <v>574</v>
      </c>
      <c r="AL98" s="476">
        <v>194671.08199999999</v>
      </c>
      <c r="AM98" s="476">
        <v>37233.557999999997</v>
      </c>
      <c r="AN98" s="476">
        <v>231904.641</v>
      </c>
      <c r="AO98" s="476"/>
      <c r="AP98" s="476">
        <v>0</v>
      </c>
      <c r="AQ98" s="476">
        <v>60.423999999999999</v>
      </c>
      <c r="AR98" s="476">
        <v>60.423999999999999</v>
      </c>
      <c r="AS98" s="476"/>
      <c r="AT98" s="476">
        <v>0</v>
      </c>
      <c r="AU98" s="476">
        <v>309960</v>
      </c>
      <c r="AV98" s="476">
        <v>309960</v>
      </c>
      <c r="AW98" s="478" t="s">
        <v>574</v>
      </c>
      <c r="AX98" s="476">
        <v>0</v>
      </c>
      <c r="AY98" s="476">
        <v>0</v>
      </c>
      <c r="AZ98" s="476">
        <v>0</v>
      </c>
      <c r="BA98" s="476"/>
      <c r="BB98" s="476">
        <v>33089.620000000003</v>
      </c>
      <c r="BC98" s="476">
        <v>0</v>
      </c>
      <c r="BD98" s="476">
        <v>33089.620000000003</v>
      </c>
      <c r="BE98" s="476"/>
      <c r="BF98" s="476">
        <v>0</v>
      </c>
      <c r="BG98" s="476">
        <v>0</v>
      </c>
      <c r="BH98" s="476">
        <v>0</v>
      </c>
      <c r="BI98" s="478" t="s">
        <v>574</v>
      </c>
      <c r="BJ98" s="476">
        <v>0</v>
      </c>
      <c r="BK98" s="476">
        <v>0</v>
      </c>
      <c r="BL98" s="476">
        <v>0</v>
      </c>
      <c r="BM98" s="476"/>
      <c r="BN98" s="476">
        <v>0</v>
      </c>
      <c r="BO98" s="476">
        <v>0</v>
      </c>
      <c r="BP98" s="476">
        <v>0</v>
      </c>
      <c r="BQ98" s="476"/>
      <c r="BR98" s="476">
        <v>11104031.277000001</v>
      </c>
      <c r="BS98" s="476">
        <v>1146164.6529999999</v>
      </c>
      <c r="BT98" s="476">
        <v>12250195.937000001</v>
      </c>
      <c r="BU98" s="478" t="s">
        <v>574</v>
      </c>
      <c r="BV98" s="476">
        <v>4409916.9450000003</v>
      </c>
      <c r="BW98" s="476">
        <v>203050.296</v>
      </c>
      <c r="BX98" s="476">
        <v>4612967.2419999996</v>
      </c>
      <c r="BY98" s="476"/>
      <c r="BZ98" s="476">
        <v>11104031.277000001</v>
      </c>
      <c r="CA98" s="476">
        <v>1146164.6529999999</v>
      </c>
      <c r="CB98" s="476">
        <v>12250195.937000001</v>
      </c>
    </row>
    <row r="99" spans="1:80" s="474" customFormat="1" ht="8.25" customHeight="1">
      <c r="A99" s="478" t="s">
        <v>575</v>
      </c>
      <c r="B99" s="476">
        <v>0</v>
      </c>
      <c r="C99" s="476">
        <v>4476638.88</v>
      </c>
      <c r="D99" s="476">
        <v>4476638.88</v>
      </c>
      <c r="E99" s="476"/>
      <c r="F99" s="476">
        <v>0</v>
      </c>
      <c r="G99" s="476">
        <v>15392.566000000001</v>
      </c>
      <c r="H99" s="476">
        <v>15392.566000000001</v>
      </c>
      <c r="I99" s="476"/>
      <c r="J99" s="476">
        <v>0</v>
      </c>
      <c r="K99" s="476">
        <v>4062242.983</v>
      </c>
      <c r="L99" s="476">
        <v>4062242.983</v>
      </c>
      <c r="M99" s="478" t="s">
        <v>575</v>
      </c>
      <c r="N99" s="476">
        <v>0</v>
      </c>
      <c r="O99" s="476">
        <v>151200</v>
      </c>
      <c r="P99" s="476">
        <v>151200</v>
      </c>
      <c r="Q99" s="476"/>
      <c r="R99" s="476">
        <v>0</v>
      </c>
      <c r="S99" s="476">
        <v>1201872.665</v>
      </c>
      <c r="T99" s="476">
        <v>1201872.665</v>
      </c>
      <c r="U99" s="476"/>
      <c r="V99" s="476">
        <v>0</v>
      </c>
      <c r="W99" s="476">
        <v>6853116.8499999996</v>
      </c>
      <c r="X99" s="476">
        <v>6853116.8499999996</v>
      </c>
      <c r="Y99" s="478" t="s">
        <v>575</v>
      </c>
      <c r="Z99" s="476">
        <v>0</v>
      </c>
      <c r="AA99" s="476">
        <v>149285.861</v>
      </c>
      <c r="AB99" s="476">
        <v>149285.861</v>
      </c>
      <c r="AC99" s="476"/>
      <c r="AD99" s="476">
        <v>0</v>
      </c>
      <c r="AE99" s="476">
        <v>1890000</v>
      </c>
      <c r="AF99" s="476">
        <v>1890000</v>
      </c>
      <c r="AG99" s="476"/>
      <c r="AH99" s="476">
        <v>341173.24400000001</v>
      </c>
      <c r="AI99" s="476">
        <v>226800</v>
      </c>
      <c r="AJ99" s="476">
        <v>567973.24399999995</v>
      </c>
      <c r="AK99" s="478" t="s">
        <v>575</v>
      </c>
      <c r="AL99" s="476">
        <v>0</v>
      </c>
      <c r="AM99" s="476">
        <v>2646</v>
      </c>
      <c r="AN99" s="476">
        <v>2646</v>
      </c>
      <c r="AO99" s="476"/>
      <c r="AP99" s="476">
        <v>0</v>
      </c>
      <c r="AQ99" s="476">
        <v>0</v>
      </c>
      <c r="AR99" s="476">
        <v>0</v>
      </c>
      <c r="AS99" s="476"/>
      <c r="AT99" s="476">
        <v>0</v>
      </c>
      <c r="AU99" s="476">
        <v>975996</v>
      </c>
      <c r="AV99" s="476">
        <v>975996</v>
      </c>
      <c r="AW99" s="478" t="s">
        <v>575</v>
      </c>
      <c r="AX99" s="476">
        <v>0</v>
      </c>
      <c r="AY99" s="476">
        <v>0</v>
      </c>
      <c r="AZ99" s="476">
        <v>0</v>
      </c>
      <c r="BA99" s="476"/>
      <c r="BB99" s="476">
        <v>0</v>
      </c>
      <c r="BC99" s="476">
        <v>0</v>
      </c>
      <c r="BD99" s="476">
        <v>0</v>
      </c>
      <c r="BE99" s="476"/>
      <c r="BF99" s="476">
        <v>0</v>
      </c>
      <c r="BG99" s="476">
        <v>370440</v>
      </c>
      <c r="BH99" s="476">
        <v>370440</v>
      </c>
      <c r="BI99" s="478" t="s">
        <v>575</v>
      </c>
      <c r="BJ99" s="476">
        <v>0</v>
      </c>
      <c r="BK99" s="476">
        <v>0</v>
      </c>
      <c r="BL99" s="476">
        <v>0</v>
      </c>
      <c r="BM99" s="476"/>
      <c r="BN99" s="476">
        <v>0</v>
      </c>
      <c r="BO99" s="476">
        <v>203175</v>
      </c>
      <c r="BP99" s="476">
        <v>203175</v>
      </c>
      <c r="BQ99" s="476"/>
      <c r="BR99" s="476">
        <v>341173.24400000001</v>
      </c>
      <c r="BS99" s="476">
        <v>20578806.805</v>
      </c>
      <c r="BT99" s="476">
        <v>20919980.048999999</v>
      </c>
      <c r="BU99" s="478" t="s">
        <v>575</v>
      </c>
      <c r="BV99" s="476">
        <v>0</v>
      </c>
      <c r="BW99" s="476">
        <v>4062242.983</v>
      </c>
      <c r="BX99" s="476">
        <v>4062242.983</v>
      </c>
      <c r="BY99" s="476"/>
      <c r="BZ99" s="476">
        <v>341173.24400000001</v>
      </c>
      <c r="CA99" s="476">
        <v>20578806.805</v>
      </c>
      <c r="CB99" s="476">
        <v>20919980.048999999</v>
      </c>
    </row>
    <row r="100" spans="1:80" s="480" customFormat="1" ht="3" customHeight="1">
      <c r="A100" s="478"/>
      <c r="B100" s="476"/>
      <c r="C100" s="476"/>
      <c r="D100" s="476"/>
      <c r="E100" s="476"/>
      <c r="F100" s="476"/>
      <c r="G100" s="476"/>
      <c r="H100" s="476"/>
      <c r="I100" s="476"/>
      <c r="J100" s="476"/>
      <c r="K100" s="476"/>
      <c r="L100" s="476"/>
      <c r="M100" s="478"/>
      <c r="N100" s="476"/>
      <c r="O100" s="476"/>
      <c r="P100" s="476"/>
      <c r="Q100" s="476"/>
      <c r="R100" s="476"/>
      <c r="S100" s="476"/>
      <c r="T100" s="476"/>
      <c r="U100" s="476"/>
      <c r="V100" s="476"/>
      <c r="W100" s="476"/>
      <c r="X100" s="476"/>
      <c r="Y100" s="478"/>
      <c r="Z100" s="476"/>
      <c r="AA100" s="476"/>
      <c r="AB100" s="476"/>
      <c r="AC100" s="476"/>
      <c r="AD100" s="476"/>
      <c r="AE100" s="476"/>
      <c r="AF100" s="476"/>
      <c r="AG100" s="476"/>
      <c r="AH100" s="476"/>
      <c r="AI100" s="476"/>
      <c r="AJ100" s="476"/>
      <c r="AK100" s="478"/>
      <c r="AL100" s="476"/>
      <c r="AM100" s="476"/>
      <c r="AN100" s="476"/>
      <c r="AO100" s="476"/>
      <c r="AP100" s="476"/>
      <c r="AQ100" s="476"/>
      <c r="AR100" s="476"/>
      <c r="AS100" s="476"/>
      <c r="AT100" s="476"/>
      <c r="AU100" s="476"/>
      <c r="AV100" s="476"/>
      <c r="AW100" s="478"/>
      <c r="AX100" s="476"/>
      <c r="AY100" s="476"/>
      <c r="AZ100" s="476"/>
      <c r="BA100" s="476"/>
      <c r="BB100" s="476"/>
      <c r="BC100" s="476"/>
      <c r="BD100" s="476"/>
      <c r="BE100" s="476"/>
      <c r="BF100" s="476"/>
      <c r="BG100" s="476"/>
      <c r="BH100" s="476"/>
      <c r="BI100" s="478"/>
      <c r="BJ100" s="476"/>
      <c r="BK100" s="476"/>
      <c r="BL100" s="476"/>
      <c r="BM100" s="476"/>
      <c r="BN100" s="476"/>
      <c r="BO100" s="476"/>
      <c r="BP100" s="476"/>
      <c r="BQ100" s="476"/>
      <c r="BR100" s="476"/>
      <c r="BS100" s="476"/>
      <c r="BT100" s="476"/>
      <c r="BU100" s="478"/>
      <c r="BV100" s="476"/>
      <c r="BW100" s="476"/>
      <c r="BX100" s="476"/>
      <c r="BY100" s="476"/>
      <c r="BZ100" s="476"/>
      <c r="CA100" s="476"/>
      <c r="CB100" s="476"/>
    </row>
    <row r="101" spans="1:80" s="474" customFormat="1" ht="8.25" customHeight="1">
      <c r="A101" s="470" t="s">
        <v>576</v>
      </c>
      <c r="B101" s="471">
        <v>246550</v>
      </c>
      <c r="C101" s="471">
        <v>0</v>
      </c>
      <c r="D101" s="471">
        <v>246550</v>
      </c>
      <c r="E101" s="471"/>
      <c r="F101" s="471">
        <v>0</v>
      </c>
      <c r="G101" s="471">
        <v>0</v>
      </c>
      <c r="H101" s="471">
        <v>0</v>
      </c>
      <c r="I101" s="471"/>
      <c r="J101" s="471">
        <v>3647823.139</v>
      </c>
      <c r="K101" s="471">
        <v>4676026.0039999997</v>
      </c>
      <c r="L101" s="471">
        <v>8323849.1430000002</v>
      </c>
      <c r="M101" s="470" t="s">
        <v>576</v>
      </c>
      <c r="N101" s="471">
        <v>86422</v>
      </c>
      <c r="O101" s="471">
        <v>30224.880000000001</v>
      </c>
      <c r="P101" s="471">
        <v>116646.88</v>
      </c>
      <c r="Q101" s="471"/>
      <c r="R101" s="471">
        <v>222008.64</v>
      </c>
      <c r="S101" s="471">
        <v>28728</v>
      </c>
      <c r="T101" s="471">
        <v>250736.64000000001</v>
      </c>
      <c r="U101" s="471"/>
      <c r="V101" s="471">
        <v>1759.64</v>
      </c>
      <c r="W101" s="471">
        <v>319.97500000000002</v>
      </c>
      <c r="X101" s="471">
        <v>2079.616</v>
      </c>
      <c r="Y101" s="470" t="s">
        <v>576</v>
      </c>
      <c r="Z101" s="471">
        <v>0</v>
      </c>
      <c r="AA101" s="471">
        <v>0</v>
      </c>
      <c r="AB101" s="471">
        <v>0</v>
      </c>
      <c r="AC101" s="471"/>
      <c r="AD101" s="471">
        <v>497463.54700000002</v>
      </c>
      <c r="AE101" s="471">
        <v>1512000</v>
      </c>
      <c r="AF101" s="471">
        <v>2009463.547</v>
      </c>
      <c r="AG101" s="471"/>
      <c r="AH101" s="471">
        <v>314614.18400000001</v>
      </c>
      <c r="AI101" s="471">
        <v>0</v>
      </c>
      <c r="AJ101" s="471">
        <v>314614.18400000001</v>
      </c>
      <c r="AK101" s="470" t="s">
        <v>576</v>
      </c>
      <c r="AL101" s="471">
        <v>0</v>
      </c>
      <c r="AM101" s="471">
        <v>0</v>
      </c>
      <c r="AN101" s="471">
        <v>0</v>
      </c>
      <c r="AO101" s="471"/>
      <c r="AP101" s="471">
        <v>310491.70400000003</v>
      </c>
      <c r="AQ101" s="471">
        <v>0</v>
      </c>
      <c r="AR101" s="471">
        <v>310491.70400000003</v>
      </c>
      <c r="AS101" s="471"/>
      <c r="AT101" s="471">
        <v>134600</v>
      </c>
      <c r="AU101" s="471">
        <v>0</v>
      </c>
      <c r="AV101" s="471">
        <v>134600</v>
      </c>
      <c r="AW101" s="470" t="s">
        <v>576</v>
      </c>
      <c r="AX101" s="471">
        <v>119263.83</v>
      </c>
      <c r="AY101" s="471">
        <v>0</v>
      </c>
      <c r="AZ101" s="471">
        <v>119263.83</v>
      </c>
      <c r="BA101" s="471"/>
      <c r="BB101" s="471">
        <v>0</v>
      </c>
      <c r="BC101" s="471">
        <v>0</v>
      </c>
      <c r="BD101" s="471">
        <v>0</v>
      </c>
      <c r="BE101" s="471"/>
      <c r="BF101" s="471">
        <v>0</v>
      </c>
      <c r="BG101" s="471">
        <v>0</v>
      </c>
      <c r="BH101" s="471">
        <v>0</v>
      </c>
      <c r="BI101" s="470" t="s">
        <v>576</v>
      </c>
      <c r="BJ101" s="471">
        <v>0</v>
      </c>
      <c r="BK101" s="471">
        <v>0</v>
      </c>
      <c r="BL101" s="471">
        <v>0</v>
      </c>
      <c r="BM101" s="471"/>
      <c r="BN101" s="471">
        <v>0</v>
      </c>
      <c r="BO101" s="471">
        <v>0</v>
      </c>
      <c r="BP101" s="471">
        <v>0</v>
      </c>
      <c r="BQ101" s="471"/>
      <c r="BR101" s="471">
        <v>5580996.6840000004</v>
      </c>
      <c r="BS101" s="471">
        <v>6247298.8589999992</v>
      </c>
      <c r="BT101" s="471">
        <v>11828295.544000002</v>
      </c>
      <c r="BU101" s="470" t="s">
        <v>576</v>
      </c>
      <c r="BV101" s="471">
        <v>3647823.139</v>
      </c>
      <c r="BW101" s="471">
        <v>4676026.0039999997</v>
      </c>
      <c r="BX101" s="471">
        <v>8323849.1430000002</v>
      </c>
      <c r="BY101" s="471"/>
      <c r="BZ101" s="471">
        <v>5580996.6840000004</v>
      </c>
      <c r="CA101" s="471">
        <v>6247298.8589999992</v>
      </c>
      <c r="CB101" s="471">
        <v>11828295.544000002</v>
      </c>
    </row>
    <row r="102" spans="1:80" s="474" customFormat="1" ht="8.25" customHeight="1">
      <c r="A102" s="478" t="s">
        <v>577</v>
      </c>
      <c r="B102" s="476">
        <v>0</v>
      </c>
      <c r="C102" s="476">
        <v>0</v>
      </c>
      <c r="D102" s="476">
        <v>0</v>
      </c>
      <c r="E102" s="476"/>
      <c r="F102" s="476">
        <v>0</v>
      </c>
      <c r="G102" s="476">
        <v>0</v>
      </c>
      <c r="H102" s="476">
        <v>0</v>
      </c>
      <c r="I102" s="476"/>
      <c r="J102" s="476">
        <v>0</v>
      </c>
      <c r="K102" s="476">
        <v>0</v>
      </c>
      <c r="L102" s="476">
        <v>0</v>
      </c>
      <c r="M102" s="478" t="s">
        <v>577</v>
      </c>
      <c r="N102" s="476">
        <v>0</v>
      </c>
      <c r="O102" s="476">
        <v>0</v>
      </c>
      <c r="P102" s="476">
        <v>0</v>
      </c>
      <c r="Q102" s="476"/>
      <c r="R102" s="476">
        <v>0</v>
      </c>
      <c r="S102" s="476">
        <v>28728</v>
      </c>
      <c r="T102" s="476">
        <v>28728</v>
      </c>
      <c r="U102" s="476"/>
      <c r="V102" s="476">
        <v>0</v>
      </c>
      <c r="W102" s="476">
        <v>0</v>
      </c>
      <c r="X102" s="476">
        <v>0</v>
      </c>
      <c r="Y102" s="478" t="s">
        <v>577</v>
      </c>
      <c r="Z102" s="476">
        <v>0</v>
      </c>
      <c r="AA102" s="476">
        <v>0</v>
      </c>
      <c r="AB102" s="476">
        <v>0</v>
      </c>
      <c r="AC102" s="476"/>
      <c r="AD102" s="476">
        <v>0</v>
      </c>
      <c r="AE102" s="476">
        <v>0</v>
      </c>
      <c r="AF102" s="476">
        <v>0</v>
      </c>
      <c r="AG102" s="476"/>
      <c r="AH102" s="476">
        <v>0</v>
      </c>
      <c r="AI102" s="476">
        <v>0</v>
      </c>
      <c r="AJ102" s="476">
        <v>0</v>
      </c>
      <c r="AK102" s="478" t="s">
        <v>577</v>
      </c>
      <c r="AL102" s="476">
        <v>0</v>
      </c>
      <c r="AM102" s="476">
        <v>0</v>
      </c>
      <c r="AN102" s="476">
        <v>0</v>
      </c>
      <c r="AO102" s="476"/>
      <c r="AP102" s="476">
        <v>0</v>
      </c>
      <c r="AQ102" s="476">
        <v>0</v>
      </c>
      <c r="AR102" s="476">
        <v>0</v>
      </c>
      <c r="AS102" s="476"/>
      <c r="AT102" s="476">
        <v>0</v>
      </c>
      <c r="AU102" s="476">
        <v>0</v>
      </c>
      <c r="AV102" s="476">
        <v>0</v>
      </c>
      <c r="AW102" s="478" t="s">
        <v>577</v>
      </c>
      <c r="AX102" s="476">
        <v>0</v>
      </c>
      <c r="AY102" s="476">
        <v>0</v>
      </c>
      <c r="AZ102" s="476">
        <v>0</v>
      </c>
      <c r="BA102" s="476"/>
      <c r="BB102" s="476">
        <v>0</v>
      </c>
      <c r="BC102" s="476">
        <v>0</v>
      </c>
      <c r="BD102" s="476">
        <v>0</v>
      </c>
      <c r="BE102" s="476"/>
      <c r="BF102" s="476">
        <v>0</v>
      </c>
      <c r="BG102" s="476">
        <v>0</v>
      </c>
      <c r="BH102" s="476">
        <v>0</v>
      </c>
      <c r="BI102" s="478" t="s">
        <v>577</v>
      </c>
      <c r="BJ102" s="476">
        <v>0</v>
      </c>
      <c r="BK102" s="476">
        <v>0</v>
      </c>
      <c r="BL102" s="476">
        <v>0</v>
      </c>
      <c r="BM102" s="476"/>
      <c r="BN102" s="476">
        <v>0</v>
      </c>
      <c r="BO102" s="476">
        <v>0</v>
      </c>
      <c r="BP102" s="476">
        <v>0</v>
      </c>
      <c r="BQ102" s="476"/>
      <c r="BR102" s="476">
        <v>0</v>
      </c>
      <c r="BS102" s="476">
        <v>28728</v>
      </c>
      <c r="BT102" s="476">
        <v>28728</v>
      </c>
      <c r="BU102" s="478" t="s">
        <v>577</v>
      </c>
      <c r="BV102" s="476">
        <v>0</v>
      </c>
      <c r="BW102" s="476">
        <v>0</v>
      </c>
      <c r="BX102" s="476">
        <v>0</v>
      </c>
      <c r="BY102" s="476"/>
      <c r="BZ102" s="476">
        <v>0</v>
      </c>
      <c r="CA102" s="476">
        <v>28728</v>
      </c>
      <c r="CB102" s="476">
        <v>28728</v>
      </c>
    </row>
    <row r="103" spans="1:80" s="474" customFormat="1" ht="8.25" customHeight="1">
      <c r="A103" s="478" t="s">
        <v>578</v>
      </c>
      <c r="B103" s="476">
        <v>0</v>
      </c>
      <c r="C103" s="476">
        <v>0</v>
      </c>
      <c r="D103" s="476">
        <v>0</v>
      </c>
      <c r="E103" s="476"/>
      <c r="F103" s="476">
        <v>0</v>
      </c>
      <c r="G103" s="476">
        <v>0</v>
      </c>
      <c r="H103" s="476">
        <v>0</v>
      </c>
      <c r="I103" s="476"/>
      <c r="J103" s="476">
        <v>0</v>
      </c>
      <c r="K103" s="476">
        <v>0</v>
      </c>
      <c r="L103" s="476">
        <v>0</v>
      </c>
      <c r="M103" s="478" t="s">
        <v>578</v>
      </c>
      <c r="N103" s="476">
        <v>0</v>
      </c>
      <c r="O103" s="476">
        <v>0</v>
      </c>
      <c r="P103" s="476">
        <v>0</v>
      </c>
      <c r="Q103" s="476"/>
      <c r="R103" s="476">
        <v>0</v>
      </c>
      <c r="S103" s="476">
        <v>0</v>
      </c>
      <c r="T103" s="476">
        <v>0</v>
      </c>
      <c r="U103" s="476"/>
      <c r="V103" s="476">
        <v>0</v>
      </c>
      <c r="W103" s="476">
        <v>0</v>
      </c>
      <c r="X103" s="476">
        <v>0</v>
      </c>
      <c r="Y103" s="478" t="s">
        <v>578</v>
      </c>
      <c r="Z103" s="476">
        <v>0</v>
      </c>
      <c r="AA103" s="476">
        <v>0</v>
      </c>
      <c r="AB103" s="476">
        <v>0</v>
      </c>
      <c r="AC103" s="476"/>
      <c r="AD103" s="476">
        <v>0</v>
      </c>
      <c r="AE103" s="476">
        <v>0</v>
      </c>
      <c r="AF103" s="476">
        <v>0</v>
      </c>
      <c r="AG103" s="476"/>
      <c r="AH103" s="476">
        <v>0</v>
      </c>
      <c r="AI103" s="476">
        <v>0</v>
      </c>
      <c r="AJ103" s="476">
        <v>0</v>
      </c>
      <c r="AK103" s="478" t="s">
        <v>578</v>
      </c>
      <c r="AL103" s="476">
        <v>0</v>
      </c>
      <c r="AM103" s="476">
        <v>0</v>
      </c>
      <c r="AN103" s="476">
        <v>0</v>
      </c>
      <c r="AO103" s="476"/>
      <c r="AP103" s="476">
        <v>0</v>
      </c>
      <c r="AQ103" s="476">
        <v>0</v>
      </c>
      <c r="AR103" s="476">
        <v>0</v>
      </c>
      <c r="AS103" s="476"/>
      <c r="AT103" s="476">
        <v>0</v>
      </c>
      <c r="AU103" s="476">
        <v>0</v>
      </c>
      <c r="AV103" s="476">
        <v>0</v>
      </c>
      <c r="AW103" s="478" t="s">
        <v>578</v>
      </c>
      <c r="AX103" s="476">
        <v>0</v>
      </c>
      <c r="AY103" s="476">
        <v>0</v>
      </c>
      <c r="AZ103" s="476">
        <v>0</v>
      </c>
      <c r="BA103" s="476"/>
      <c r="BB103" s="476">
        <v>0</v>
      </c>
      <c r="BC103" s="476">
        <v>0</v>
      </c>
      <c r="BD103" s="476">
        <v>0</v>
      </c>
      <c r="BE103" s="476"/>
      <c r="BF103" s="476">
        <v>0</v>
      </c>
      <c r="BG103" s="476">
        <v>0</v>
      </c>
      <c r="BH103" s="476">
        <v>0</v>
      </c>
      <c r="BI103" s="478" t="s">
        <v>578</v>
      </c>
      <c r="BJ103" s="476">
        <v>0</v>
      </c>
      <c r="BK103" s="476">
        <v>0</v>
      </c>
      <c r="BL103" s="476">
        <v>0</v>
      </c>
      <c r="BM103" s="476"/>
      <c r="BN103" s="476">
        <v>0</v>
      </c>
      <c r="BO103" s="476">
        <v>0</v>
      </c>
      <c r="BP103" s="476">
        <v>0</v>
      </c>
      <c r="BQ103" s="476"/>
      <c r="BR103" s="476">
        <v>0</v>
      </c>
      <c r="BS103" s="476">
        <v>0</v>
      </c>
      <c r="BT103" s="476">
        <v>0</v>
      </c>
      <c r="BU103" s="478" t="s">
        <v>578</v>
      </c>
      <c r="BV103" s="476">
        <v>0</v>
      </c>
      <c r="BW103" s="476">
        <v>0</v>
      </c>
      <c r="BX103" s="476">
        <v>0</v>
      </c>
      <c r="BY103" s="476"/>
      <c r="BZ103" s="476">
        <v>0</v>
      </c>
      <c r="CA103" s="476">
        <v>0</v>
      </c>
      <c r="CB103" s="476">
        <v>0</v>
      </c>
    </row>
    <row r="104" spans="1:80" s="474" customFormat="1" ht="8.25" customHeight="1">
      <c r="A104" s="478" t="s">
        <v>579</v>
      </c>
      <c r="B104" s="476">
        <v>246550</v>
      </c>
      <c r="C104" s="476">
        <v>0</v>
      </c>
      <c r="D104" s="476">
        <v>246550</v>
      </c>
      <c r="E104" s="476"/>
      <c r="F104" s="476">
        <v>0</v>
      </c>
      <c r="G104" s="476">
        <v>0</v>
      </c>
      <c r="H104" s="476">
        <v>0</v>
      </c>
      <c r="I104" s="476"/>
      <c r="J104" s="476">
        <v>3647823.139</v>
      </c>
      <c r="K104" s="476">
        <v>4676026.0039999997</v>
      </c>
      <c r="L104" s="476">
        <v>8323849.1430000002</v>
      </c>
      <c r="M104" s="478" t="s">
        <v>579</v>
      </c>
      <c r="N104" s="476">
        <v>86422</v>
      </c>
      <c r="O104" s="476">
        <v>30224.880000000001</v>
      </c>
      <c r="P104" s="476">
        <v>116646.88</v>
      </c>
      <c r="Q104" s="476"/>
      <c r="R104" s="476">
        <v>222008.64</v>
      </c>
      <c r="S104" s="476">
        <v>0</v>
      </c>
      <c r="T104" s="476">
        <v>222008.64</v>
      </c>
      <c r="U104" s="476"/>
      <c r="V104" s="476">
        <v>1759.64</v>
      </c>
      <c r="W104" s="476">
        <v>319.97500000000002</v>
      </c>
      <c r="X104" s="476">
        <v>2079.616</v>
      </c>
      <c r="Y104" s="478" t="s">
        <v>579</v>
      </c>
      <c r="Z104" s="476">
        <v>0</v>
      </c>
      <c r="AA104" s="476">
        <v>0</v>
      </c>
      <c r="AB104" s="476">
        <v>0</v>
      </c>
      <c r="AC104" s="476"/>
      <c r="AD104" s="476">
        <v>497463.54700000002</v>
      </c>
      <c r="AE104" s="476">
        <v>1512000</v>
      </c>
      <c r="AF104" s="476">
        <v>2009463.547</v>
      </c>
      <c r="AG104" s="476"/>
      <c r="AH104" s="476">
        <v>314614.18400000001</v>
      </c>
      <c r="AI104" s="476">
        <v>0</v>
      </c>
      <c r="AJ104" s="476">
        <v>314614.18400000001</v>
      </c>
      <c r="AK104" s="478" t="s">
        <v>579</v>
      </c>
      <c r="AL104" s="476">
        <v>0</v>
      </c>
      <c r="AM104" s="476">
        <v>0</v>
      </c>
      <c r="AN104" s="476">
        <v>0</v>
      </c>
      <c r="AO104" s="476"/>
      <c r="AP104" s="476">
        <v>310491.70400000003</v>
      </c>
      <c r="AQ104" s="476">
        <v>0</v>
      </c>
      <c r="AR104" s="476">
        <v>310491.70400000003</v>
      </c>
      <c r="AS104" s="476"/>
      <c r="AT104" s="476">
        <v>134600</v>
      </c>
      <c r="AU104" s="476">
        <v>0</v>
      </c>
      <c r="AV104" s="476">
        <v>134600</v>
      </c>
      <c r="AW104" s="478" t="s">
        <v>579</v>
      </c>
      <c r="AX104" s="476">
        <v>119263.83</v>
      </c>
      <c r="AY104" s="476">
        <v>0</v>
      </c>
      <c r="AZ104" s="476">
        <v>119263.83</v>
      </c>
      <c r="BA104" s="476"/>
      <c r="BB104" s="476">
        <v>0</v>
      </c>
      <c r="BC104" s="476">
        <v>0</v>
      </c>
      <c r="BD104" s="476">
        <v>0</v>
      </c>
      <c r="BE104" s="476"/>
      <c r="BF104" s="476">
        <v>0</v>
      </c>
      <c r="BG104" s="476">
        <v>0</v>
      </c>
      <c r="BH104" s="476">
        <v>0</v>
      </c>
      <c r="BI104" s="478" t="s">
        <v>579</v>
      </c>
      <c r="BJ104" s="476">
        <v>0</v>
      </c>
      <c r="BK104" s="476">
        <v>0</v>
      </c>
      <c r="BL104" s="476">
        <v>0</v>
      </c>
      <c r="BM104" s="476"/>
      <c r="BN104" s="476">
        <v>0</v>
      </c>
      <c r="BO104" s="476">
        <v>0</v>
      </c>
      <c r="BP104" s="476">
        <v>0</v>
      </c>
      <c r="BQ104" s="476"/>
      <c r="BR104" s="476">
        <v>5580996.6840000004</v>
      </c>
      <c r="BS104" s="476">
        <v>6218570.8589999992</v>
      </c>
      <c r="BT104" s="476">
        <v>11799567.544000002</v>
      </c>
      <c r="BU104" s="478" t="s">
        <v>579</v>
      </c>
      <c r="BV104" s="476">
        <v>3647823.139</v>
      </c>
      <c r="BW104" s="476">
        <v>4676026.0039999997</v>
      </c>
      <c r="BX104" s="476">
        <v>8323849.1430000002</v>
      </c>
      <c r="BY104" s="476"/>
      <c r="BZ104" s="476">
        <v>5580996.6840000004</v>
      </c>
      <c r="CA104" s="476">
        <v>6218570.8589999992</v>
      </c>
      <c r="CB104" s="476">
        <v>11799567.544000002</v>
      </c>
    </row>
    <row r="105" spans="1:80" s="480" customFormat="1" ht="3" customHeight="1">
      <c r="A105" s="478"/>
      <c r="B105" s="476"/>
      <c r="C105" s="476"/>
      <c r="D105" s="476"/>
      <c r="E105" s="476"/>
      <c r="F105" s="476"/>
      <c r="G105" s="476"/>
      <c r="H105" s="476"/>
      <c r="I105" s="476"/>
      <c r="J105" s="476"/>
      <c r="K105" s="476"/>
      <c r="L105" s="476"/>
      <c r="M105" s="478"/>
      <c r="N105" s="476"/>
      <c r="O105" s="476"/>
      <c r="P105" s="476"/>
      <c r="Q105" s="476"/>
      <c r="R105" s="476"/>
      <c r="S105" s="476"/>
      <c r="T105" s="476"/>
      <c r="U105" s="476"/>
      <c r="V105" s="476"/>
      <c r="W105" s="476"/>
      <c r="X105" s="476"/>
      <c r="Y105" s="478"/>
      <c r="Z105" s="476"/>
      <c r="AA105" s="476"/>
      <c r="AB105" s="476"/>
      <c r="AC105" s="476"/>
      <c r="AD105" s="476"/>
      <c r="AE105" s="476"/>
      <c r="AF105" s="476"/>
      <c r="AG105" s="476"/>
      <c r="AH105" s="476"/>
      <c r="AI105" s="476"/>
      <c r="AJ105" s="476"/>
      <c r="AK105" s="478"/>
      <c r="AL105" s="476"/>
      <c r="AM105" s="476"/>
      <c r="AN105" s="476"/>
      <c r="AO105" s="476"/>
      <c r="AP105" s="476"/>
      <c r="AQ105" s="476"/>
      <c r="AR105" s="476"/>
      <c r="AS105" s="476"/>
      <c r="AT105" s="476"/>
      <c r="AU105" s="476"/>
      <c r="AV105" s="476"/>
      <c r="AW105" s="478"/>
      <c r="AX105" s="476"/>
      <c r="AY105" s="476"/>
      <c r="AZ105" s="476"/>
      <c r="BA105" s="476"/>
      <c r="BB105" s="476"/>
      <c r="BC105" s="476"/>
      <c r="BD105" s="476"/>
      <c r="BE105" s="476"/>
      <c r="BF105" s="476"/>
      <c r="BG105" s="476"/>
      <c r="BH105" s="476"/>
      <c r="BI105" s="478"/>
      <c r="BJ105" s="476"/>
      <c r="BK105" s="476"/>
      <c r="BL105" s="476"/>
      <c r="BM105" s="476"/>
      <c r="BN105" s="476"/>
      <c r="BO105" s="476"/>
      <c r="BP105" s="476"/>
      <c r="BQ105" s="476"/>
      <c r="BR105" s="476"/>
      <c r="BS105" s="476"/>
      <c r="BT105" s="476"/>
      <c r="BU105" s="478"/>
      <c r="BV105" s="476"/>
      <c r="BW105" s="476"/>
      <c r="BX105" s="476"/>
      <c r="BY105" s="476"/>
      <c r="BZ105" s="476"/>
      <c r="CA105" s="476"/>
      <c r="CB105" s="476"/>
    </row>
    <row r="106" spans="1:80" s="474" customFormat="1" ht="8.25" customHeight="1">
      <c r="A106" s="481" t="s">
        <v>580</v>
      </c>
      <c r="B106" s="482">
        <v>8644393.0170000009</v>
      </c>
      <c r="C106" s="482">
        <v>549692.19499999995</v>
      </c>
      <c r="D106" s="482">
        <v>9194085.2119999994</v>
      </c>
      <c r="E106" s="482"/>
      <c r="F106" s="482">
        <v>18401.558000000001</v>
      </c>
      <c r="G106" s="482">
        <v>1087.605</v>
      </c>
      <c r="H106" s="482">
        <v>19489.163</v>
      </c>
      <c r="I106" s="482"/>
      <c r="J106" s="482">
        <v>8801472.5510000009</v>
      </c>
      <c r="K106" s="482">
        <v>2681081.7579999999</v>
      </c>
      <c r="L106" s="482">
        <v>11482554.310000001</v>
      </c>
      <c r="M106" s="481" t="s">
        <v>580</v>
      </c>
      <c r="N106" s="482">
        <v>198816.77100000001</v>
      </c>
      <c r="O106" s="482">
        <v>4062</v>
      </c>
      <c r="P106" s="482">
        <v>202878.77100000001</v>
      </c>
      <c r="Q106" s="482"/>
      <c r="R106" s="482">
        <v>579126.67500000005</v>
      </c>
      <c r="S106" s="482">
        <v>199238.432</v>
      </c>
      <c r="T106" s="482">
        <v>778365.10800000001</v>
      </c>
      <c r="U106" s="482"/>
      <c r="V106" s="482">
        <v>3192400.7239999999</v>
      </c>
      <c r="W106" s="482">
        <v>136870.85699999999</v>
      </c>
      <c r="X106" s="482">
        <v>3329271.5809999998</v>
      </c>
      <c r="Y106" s="481" t="s">
        <v>580</v>
      </c>
      <c r="Z106" s="482">
        <v>240073.98699999999</v>
      </c>
      <c r="AA106" s="482">
        <v>3704.7080000000001</v>
      </c>
      <c r="AB106" s="482">
        <v>243778.696</v>
      </c>
      <c r="AC106" s="482"/>
      <c r="AD106" s="482">
        <v>5321502.216</v>
      </c>
      <c r="AE106" s="482">
        <v>1020959.539</v>
      </c>
      <c r="AF106" s="482">
        <v>6342461.7549999999</v>
      </c>
      <c r="AG106" s="482"/>
      <c r="AH106" s="482">
        <v>605493.97</v>
      </c>
      <c r="AI106" s="482">
        <v>5667.3090000000002</v>
      </c>
      <c r="AJ106" s="482">
        <v>611161.27899999998</v>
      </c>
      <c r="AK106" s="481" t="s">
        <v>580</v>
      </c>
      <c r="AL106" s="482">
        <v>21781.302</v>
      </c>
      <c r="AM106" s="482">
        <v>3707.7640000000001</v>
      </c>
      <c r="AN106" s="482">
        <v>25489.066999999999</v>
      </c>
      <c r="AO106" s="482"/>
      <c r="AP106" s="482">
        <v>107712.315</v>
      </c>
      <c r="AQ106" s="482">
        <v>24041.686000000002</v>
      </c>
      <c r="AR106" s="482">
        <v>131754.00200000001</v>
      </c>
      <c r="AS106" s="482"/>
      <c r="AT106" s="482">
        <v>608183.69200000004</v>
      </c>
      <c r="AU106" s="482">
        <v>94660.497000000003</v>
      </c>
      <c r="AV106" s="482">
        <v>702844.18900000001</v>
      </c>
      <c r="AW106" s="481" t="s">
        <v>580</v>
      </c>
      <c r="AX106" s="482">
        <v>39979.803999999996</v>
      </c>
      <c r="AY106" s="482">
        <v>12617.445</v>
      </c>
      <c r="AZ106" s="482">
        <v>52597.249000000003</v>
      </c>
      <c r="BA106" s="482"/>
      <c r="BB106" s="482">
        <v>14021.611000000001</v>
      </c>
      <c r="BC106" s="482">
        <v>724.92499999999995</v>
      </c>
      <c r="BD106" s="482">
        <v>14746.537</v>
      </c>
      <c r="BE106" s="482"/>
      <c r="BF106" s="482">
        <v>7437.57</v>
      </c>
      <c r="BG106" s="482">
        <v>10.685</v>
      </c>
      <c r="BH106" s="482">
        <v>7448.2550000000001</v>
      </c>
      <c r="BI106" s="481" t="s">
        <v>580</v>
      </c>
      <c r="BJ106" s="482">
        <v>5919.48</v>
      </c>
      <c r="BK106" s="482">
        <v>82.521000000000001</v>
      </c>
      <c r="BL106" s="482">
        <v>6002.0010000000002</v>
      </c>
      <c r="BM106" s="482"/>
      <c r="BN106" s="482">
        <v>46351.322999999997</v>
      </c>
      <c r="BO106" s="482">
        <v>6635.5609999999997</v>
      </c>
      <c r="BP106" s="482">
        <v>52986.883999999998</v>
      </c>
      <c r="BQ106" s="482"/>
      <c r="BR106" s="482">
        <v>28453068.566000011</v>
      </c>
      <c r="BS106" s="482">
        <v>4744845.4869999997</v>
      </c>
      <c r="BT106" s="482">
        <v>33197914.059</v>
      </c>
      <c r="BU106" s="481" t="s">
        <v>580</v>
      </c>
      <c r="BV106" s="482">
        <v>8801472.5510000009</v>
      </c>
      <c r="BW106" s="482">
        <v>2715102.3870000001</v>
      </c>
      <c r="BX106" s="482">
        <v>11516574.938999999</v>
      </c>
      <c r="BY106" s="482"/>
      <c r="BZ106" s="482">
        <v>28453068.566000007</v>
      </c>
      <c r="CA106" s="482">
        <v>4778866.1160000004</v>
      </c>
      <c r="CB106" s="482">
        <v>33231934.687999997</v>
      </c>
    </row>
    <row r="107" spans="1:80" s="480" customFormat="1" ht="3" customHeight="1">
      <c r="A107" s="478"/>
      <c r="B107" s="482"/>
      <c r="C107" s="482"/>
      <c r="D107" s="482"/>
      <c r="E107" s="482"/>
      <c r="F107" s="482"/>
      <c r="G107" s="482"/>
      <c r="H107" s="482"/>
      <c r="I107" s="482"/>
      <c r="J107" s="482"/>
      <c r="K107" s="482"/>
      <c r="L107" s="482"/>
      <c r="M107" s="478"/>
      <c r="N107" s="482"/>
      <c r="O107" s="482"/>
      <c r="P107" s="482"/>
      <c r="Q107" s="482"/>
      <c r="R107" s="482"/>
      <c r="S107" s="482"/>
      <c r="T107" s="482"/>
      <c r="U107" s="482"/>
      <c r="V107" s="482"/>
      <c r="W107" s="482"/>
      <c r="X107" s="482"/>
      <c r="Y107" s="478"/>
      <c r="Z107" s="482"/>
      <c r="AA107" s="482"/>
      <c r="AB107" s="482"/>
      <c r="AC107" s="482"/>
      <c r="AD107" s="482"/>
      <c r="AE107" s="482"/>
      <c r="AF107" s="482"/>
      <c r="AG107" s="482"/>
      <c r="AH107" s="482"/>
      <c r="AI107" s="482"/>
      <c r="AJ107" s="482"/>
      <c r="AK107" s="478"/>
      <c r="AL107" s="482"/>
      <c r="AM107" s="482"/>
      <c r="AN107" s="482"/>
      <c r="AO107" s="482"/>
      <c r="AP107" s="482"/>
      <c r="AQ107" s="482"/>
      <c r="AR107" s="482"/>
      <c r="AS107" s="482"/>
      <c r="AT107" s="482"/>
      <c r="AU107" s="482"/>
      <c r="AV107" s="482"/>
      <c r="AW107" s="478"/>
      <c r="AX107" s="482"/>
      <c r="AY107" s="482"/>
      <c r="AZ107" s="482"/>
      <c r="BA107" s="482"/>
      <c r="BB107" s="482"/>
      <c r="BC107" s="482"/>
      <c r="BD107" s="482"/>
      <c r="BE107" s="482"/>
      <c r="BF107" s="482"/>
      <c r="BG107" s="482"/>
      <c r="BH107" s="482"/>
      <c r="BI107" s="478"/>
      <c r="BJ107" s="482"/>
      <c r="BK107" s="482"/>
      <c r="BL107" s="482"/>
      <c r="BM107" s="482"/>
      <c r="BN107" s="482"/>
      <c r="BO107" s="482"/>
      <c r="BP107" s="482"/>
      <c r="BQ107" s="482"/>
      <c r="BR107" s="482"/>
      <c r="BS107" s="482"/>
      <c r="BT107" s="482"/>
      <c r="BU107" s="478"/>
      <c r="BV107" s="482"/>
      <c r="BW107" s="482"/>
      <c r="BX107" s="482"/>
      <c r="BY107" s="482"/>
      <c r="BZ107" s="482"/>
      <c r="CA107" s="482"/>
      <c r="CB107" s="482"/>
    </row>
    <row r="108" spans="1:80" s="474" customFormat="1" ht="8.25" customHeight="1">
      <c r="A108" s="470" t="s">
        <v>581</v>
      </c>
      <c r="B108" s="471">
        <v>438441.47399999999</v>
      </c>
      <c r="C108" s="471">
        <v>133740.61799999999</v>
      </c>
      <c r="D108" s="471">
        <v>572182.09299999999</v>
      </c>
      <c r="E108" s="471"/>
      <c r="F108" s="471">
        <v>34552.739000000001</v>
      </c>
      <c r="G108" s="471">
        <v>1867.41</v>
      </c>
      <c r="H108" s="471">
        <v>36420.148999999998</v>
      </c>
      <c r="I108" s="471"/>
      <c r="J108" s="471">
        <v>356817.85</v>
      </c>
      <c r="K108" s="471">
        <v>191864.18400000001</v>
      </c>
      <c r="L108" s="471">
        <v>548682.03399999999</v>
      </c>
      <c r="M108" s="470" t="s">
        <v>581</v>
      </c>
      <c r="N108" s="471">
        <v>102897.133</v>
      </c>
      <c r="O108" s="471">
        <v>20400.812999999998</v>
      </c>
      <c r="P108" s="471">
        <v>123297.947</v>
      </c>
      <c r="Q108" s="471"/>
      <c r="R108" s="471">
        <v>146181.13699999999</v>
      </c>
      <c r="S108" s="471">
        <v>97999.267000000007</v>
      </c>
      <c r="T108" s="471">
        <v>244180.405</v>
      </c>
      <c r="U108" s="471"/>
      <c r="V108" s="471">
        <v>230410.58600000001</v>
      </c>
      <c r="W108" s="471">
        <v>128674.558</v>
      </c>
      <c r="X108" s="471">
        <v>359085.14399999997</v>
      </c>
      <c r="Y108" s="470" t="s">
        <v>581</v>
      </c>
      <c r="Z108" s="471">
        <v>27.468</v>
      </c>
      <c r="AA108" s="471">
        <v>2.48</v>
      </c>
      <c r="AB108" s="471">
        <v>29.949000000000002</v>
      </c>
      <c r="AC108" s="471"/>
      <c r="AD108" s="471">
        <v>268763.68900000001</v>
      </c>
      <c r="AE108" s="471">
        <v>121351.883</v>
      </c>
      <c r="AF108" s="471">
        <v>390115.57299999997</v>
      </c>
      <c r="AG108" s="471"/>
      <c r="AH108" s="471">
        <v>375511.87900000002</v>
      </c>
      <c r="AI108" s="471">
        <v>23733.313999999998</v>
      </c>
      <c r="AJ108" s="471">
        <v>399245.19400000002</v>
      </c>
      <c r="AK108" s="470" t="s">
        <v>581</v>
      </c>
      <c r="AL108" s="471">
        <v>67689.94</v>
      </c>
      <c r="AM108" s="471">
        <v>6978.8540000000003</v>
      </c>
      <c r="AN108" s="471">
        <v>74668.793999999994</v>
      </c>
      <c r="AO108" s="471"/>
      <c r="AP108" s="471">
        <v>85602.941000000006</v>
      </c>
      <c r="AQ108" s="471">
        <v>7247.3159999999998</v>
      </c>
      <c r="AR108" s="471">
        <v>92850.256999999998</v>
      </c>
      <c r="AS108" s="471"/>
      <c r="AT108" s="471">
        <v>38699.343000000001</v>
      </c>
      <c r="AU108" s="471">
        <v>36072.906000000003</v>
      </c>
      <c r="AV108" s="471">
        <v>74772.25</v>
      </c>
      <c r="AW108" s="470" t="s">
        <v>581</v>
      </c>
      <c r="AX108" s="471">
        <v>41795.014999999999</v>
      </c>
      <c r="AY108" s="471">
        <v>3.609</v>
      </c>
      <c r="AZ108" s="471">
        <v>41798.625</v>
      </c>
      <c r="BA108" s="471"/>
      <c r="BB108" s="471">
        <v>33082.355000000003</v>
      </c>
      <c r="BC108" s="471">
        <v>489.69200000000001</v>
      </c>
      <c r="BD108" s="471">
        <v>33572.048000000003</v>
      </c>
      <c r="BE108" s="471"/>
      <c r="BF108" s="471">
        <v>1815.798</v>
      </c>
      <c r="BG108" s="471">
        <v>10149.931</v>
      </c>
      <c r="BH108" s="471">
        <v>11965.73</v>
      </c>
      <c r="BI108" s="470" t="s">
        <v>581</v>
      </c>
      <c r="BJ108" s="471">
        <v>467.66899999999998</v>
      </c>
      <c r="BK108" s="471">
        <v>5246.4440000000004</v>
      </c>
      <c r="BL108" s="471">
        <v>5714.1130000000003</v>
      </c>
      <c r="BM108" s="471"/>
      <c r="BN108" s="471">
        <v>4027.7550000000001</v>
      </c>
      <c r="BO108" s="471">
        <v>4428.125</v>
      </c>
      <c r="BP108" s="471">
        <v>8455.8799999999992</v>
      </c>
      <c r="BQ108" s="471"/>
      <c r="BR108" s="471">
        <v>2226784.7710000002</v>
      </c>
      <c r="BS108" s="471">
        <v>790251.4040000001</v>
      </c>
      <c r="BT108" s="471">
        <v>3017036.1849999996</v>
      </c>
      <c r="BU108" s="470" t="s">
        <v>581</v>
      </c>
      <c r="BV108" s="471">
        <v>356817.85</v>
      </c>
      <c r="BW108" s="471">
        <v>196748.329</v>
      </c>
      <c r="BX108" s="471">
        <v>553566.179</v>
      </c>
      <c r="BY108" s="471"/>
      <c r="BZ108" s="471">
        <v>2226784.7710000002</v>
      </c>
      <c r="CA108" s="471">
        <v>795135.54900000012</v>
      </c>
      <c r="CB108" s="471">
        <v>3021920.3299999996</v>
      </c>
    </row>
    <row r="109" spans="1:80" s="474" customFormat="1" ht="8.25" customHeight="1">
      <c r="A109" s="478" t="s">
        <v>582</v>
      </c>
      <c r="B109" s="476">
        <v>300442.74</v>
      </c>
      <c r="C109" s="476">
        <v>92338.144</v>
      </c>
      <c r="D109" s="476">
        <v>392780.88500000001</v>
      </c>
      <c r="E109" s="476"/>
      <c r="F109" s="476">
        <v>33836.055</v>
      </c>
      <c r="G109" s="476">
        <v>1653.9839999999999</v>
      </c>
      <c r="H109" s="476">
        <v>35490.038999999997</v>
      </c>
      <c r="I109" s="476"/>
      <c r="J109" s="476">
        <v>181449.83900000001</v>
      </c>
      <c r="K109" s="476">
        <v>126327.414</v>
      </c>
      <c r="L109" s="476">
        <v>307777.25300000003</v>
      </c>
      <c r="M109" s="478" t="s">
        <v>582</v>
      </c>
      <c r="N109" s="476">
        <v>97134.862999999998</v>
      </c>
      <c r="O109" s="476">
        <v>19324.512999999999</v>
      </c>
      <c r="P109" s="476">
        <v>116459.37699999999</v>
      </c>
      <c r="Q109" s="476"/>
      <c r="R109" s="476">
        <v>116500.255</v>
      </c>
      <c r="S109" s="476">
        <v>62257.845999999998</v>
      </c>
      <c r="T109" s="476">
        <v>178758.101</v>
      </c>
      <c r="U109" s="476"/>
      <c r="V109" s="476">
        <v>174447.255</v>
      </c>
      <c r="W109" s="476">
        <v>58736.5</v>
      </c>
      <c r="X109" s="476">
        <v>233183.755</v>
      </c>
      <c r="Y109" s="478" t="s">
        <v>582</v>
      </c>
      <c r="Z109" s="476">
        <v>27.468</v>
      </c>
      <c r="AA109" s="476">
        <v>2.48</v>
      </c>
      <c r="AB109" s="476">
        <v>29.949000000000002</v>
      </c>
      <c r="AC109" s="476"/>
      <c r="AD109" s="476">
        <v>192262.57199999999</v>
      </c>
      <c r="AE109" s="476">
        <v>54053.800999999999</v>
      </c>
      <c r="AF109" s="476">
        <v>246316.37299999999</v>
      </c>
      <c r="AG109" s="476"/>
      <c r="AH109" s="476">
        <v>264088.48200000002</v>
      </c>
      <c r="AI109" s="476">
        <v>1771.866</v>
      </c>
      <c r="AJ109" s="476">
        <v>265860.348</v>
      </c>
      <c r="AK109" s="478" t="s">
        <v>582</v>
      </c>
      <c r="AL109" s="476">
        <v>64505.722999999998</v>
      </c>
      <c r="AM109" s="476">
        <v>6542.259</v>
      </c>
      <c r="AN109" s="476">
        <v>71047.982999999993</v>
      </c>
      <c r="AO109" s="476"/>
      <c r="AP109" s="476">
        <v>75363.72</v>
      </c>
      <c r="AQ109" s="476">
        <v>7247.3159999999998</v>
      </c>
      <c r="AR109" s="476">
        <v>82611.035999999993</v>
      </c>
      <c r="AS109" s="476"/>
      <c r="AT109" s="476">
        <v>36176.847999999998</v>
      </c>
      <c r="AU109" s="476">
        <v>15437.823</v>
      </c>
      <c r="AV109" s="476">
        <v>51614.671000000002</v>
      </c>
      <c r="AW109" s="478" t="s">
        <v>582</v>
      </c>
      <c r="AX109" s="476">
        <v>35630.623</v>
      </c>
      <c r="AY109" s="476">
        <v>2.484</v>
      </c>
      <c r="AZ109" s="476">
        <v>35633.108</v>
      </c>
      <c r="BA109" s="476"/>
      <c r="BB109" s="476">
        <v>32673.931</v>
      </c>
      <c r="BC109" s="476">
        <v>489.69200000000001</v>
      </c>
      <c r="BD109" s="476">
        <v>33163.624000000003</v>
      </c>
      <c r="BE109" s="476"/>
      <c r="BF109" s="476">
        <v>1755.6669999999999</v>
      </c>
      <c r="BG109" s="476">
        <v>3591.57</v>
      </c>
      <c r="BH109" s="476">
        <v>5347.2380000000003</v>
      </c>
      <c r="BI109" s="478" t="s">
        <v>582</v>
      </c>
      <c r="BJ109" s="476">
        <v>150.435</v>
      </c>
      <c r="BK109" s="476">
        <v>4430.4709999999995</v>
      </c>
      <c r="BL109" s="476">
        <v>4580.9059999999999</v>
      </c>
      <c r="BM109" s="476"/>
      <c r="BN109" s="476">
        <v>4019.8389999999999</v>
      </c>
      <c r="BO109" s="476">
        <v>1571.1949999999999</v>
      </c>
      <c r="BP109" s="476">
        <v>5591.0349999999999</v>
      </c>
      <c r="BQ109" s="476"/>
      <c r="BR109" s="476">
        <v>1610466.3149999999</v>
      </c>
      <c r="BS109" s="476">
        <v>455779.35799999995</v>
      </c>
      <c r="BT109" s="476">
        <v>2066245.6810000001</v>
      </c>
      <c r="BU109" s="478" t="s">
        <v>582</v>
      </c>
      <c r="BV109" s="476">
        <v>181449.83900000001</v>
      </c>
      <c r="BW109" s="476">
        <v>131211.55799999999</v>
      </c>
      <c r="BX109" s="476">
        <v>312661.39799999999</v>
      </c>
      <c r="BY109" s="476"/>
      <c r="BZ109" s="476">
        <v>1610466.3149999999</v>
      </c>
      <c r="CA109" s="476">
        <v>460663.50199999998</v>
      </c>
      <c r="CB109" s="476">
        <v>2071129.8260000001</v>
      </c>
    </row>
    <row r="110" spans="1:80" s="474" customFormat="1" ht="8.25" customHeight="1">
      <c r="A110" s="478" t="s">
        <v>583</v>
      </c>
      <c r="B110" s="476">
        <v>9651.8119999999999</v>
      </c>
      <c r="C110" s="476">
        <v>581.02499999999998</v>
      </c>
      <c r="D110" s="476">
        <v>10232.838</v>
      </c>
      <c r="E110" s="476"/>
      <c r="F110" s="476">
        <v>226.113</v>
      </c>
      <c r="G110" s="476">
        <v>0.01</v>
      </c>
      <c r="H110" s="476">
        <v>226.124</v>
      </c>
      <c r="I110" s="476"/>
      <c r="J110" s="476">
        <v>0</v>
      </c>
      <c r="K110" s="476">
        <v>0</v>
      </c>
      <c r="L110" s="476">
        <v>0</v>
      </c>
      <c r="M110" s="478" t="s">
        <v>583</v>
      </c>
      <c r="N110" s="476">
        <v>497.76799999999997</v>
      </c>
      <c r="O110" s="476">
        <v>8.1530000000000005</v>
      </c>
      <c r="P110" s="476">
        <v>505.92099999999999</v>
      </c>
      <c r="Q110" s="476"/>
      <c r="R110" s="476">
        <v>545.09799999999996</v>
      </c>
      <c r="S110" s="476">
        <v>55.329000000000001</v>
      </c>
      <c r="T110" s="476">
        <v>600.428</v>
      </c>
      <c r="U110" s="476"/>
      <c r="V110" s="476">
        <v>790.40300000000002</v>
      </c>
      <c r="W110" s="476">
        <v>14.414999999999999</v>
      </c>
      <c r="X110" s="476">
        <v>804.81899999999996</v>
      </c>
      <c r="Y110" s="478" t="s">
        <v>583</v>
      </c>
      <c r="Z110" s="476">
        <v>0</v>
      </c>
      <c r="AA110" s="476">
        <v>0</v>
      </c>
      <c r="AB110" s="476">
        <v>0</v>
      </c>
      <c r="AC110" s="476"/>
      <c r="AD110" s="476">
        <v>0</v>
      </c>
      <c r="AE110" s="476">
        <v>0</v>
      </c>
      <c r="AF110" s="476">
        <v>0</v>
      </c>
      <c r="AG110" s="476"/>
      <c r="AH110" s="476">
        <v>1621.4369999999999</v>
      </c>
      <c r="AI110" s="476">
        <v>71.727999999999994</v>
      </c>
      <c r="AJ110" s="476">
        <v>1693.165</v>
      </c>
      <c r="AK110" s="478" t="s">
        <v>583</v>
      </c>
      <c r="AL110" s="476">
        <v>2983.4630000000002</v>
      </c>
      <c r="AM110" s="476">
        <v>0</v>
      </c>
      <c r="AN110" s="476">
        <v>2983.4630000000002</v>
      </c>
      <c r="AO110" s="476"/>
      <c r="AP110" s="476">
        <v>122.039</v>
      </c>
      <c r="AQ110" s="476">
        <v>0</v>
      </c>
      <c r="AR110" s="476">
        <v>122.039</v>
      </c>
      <c r="AS110" s="476"/>
      <c r="AT110" s="476">
        <v>147.27500000000001</v>
      </c>
      <c r="AU110" s="476">
        <v>7.9980000000000002</v>
      </c>
      <c r="AV110" s="476">
        <v>155.273</v>
      </c>
      <c r="AW110" s="478" t="s">
        <v>583</v>
      </c>
      <c r="AX110" s="476">
        <v>0</v>
      </c>
      <c r="AY110" s="476">
        <v>0</v>
      </c>
      <c r="AZ110" s="476">
        <v>0</v>
      </c>
      <c r="BA110" s="476"/>
      <c r="BB110" s="476">
        <v>0</v>
      </c>
      <c r="BC110" s="476">
        <v>0</v>
      </c>
      <c r="BD110" s="476">
        <v>0</v>
      </c>
      <c r="BE110" s="476"/>
      <c r="BF110" s="476">
        <v>60.131</v>
      </c>
      <c r="BG110" s="476">
        <v>0</v>
      </c>
      <c r="BH110" s="476">
        <v>60.131</v>
      </c>
      <c r="BI110" s="478" t="s">
        <v>583</v>
      </c>
      <c r="BJ110" s="476">
        <v>0</v>
      </c>
      <c r="BK110" s="476">
        <v>0</v>
      </c>
      <c r="BL110" s="476">
        <v>0</v>
      </c>
      <c r="BM110" s="476"/>
      <c r="BN110" s="476">
        <v>0</v>
      </c>
      <c r="BO110" s="476">
        <v>0</v>
      </c>
      <c r="BP110" s="476">
        <v>0</v>
      </c>
      <c r="BQ110" s="476"/>
      <c r="BR110" s="476">
        <v>16645.539000000001</v>
      </c>
      <c r="BS110" s="476">
        <v>738.6579999999999</v>
      </c>
      <c r="BT110" s="476">
        <v>17384.201000000001</v>
      </c>
      <c r="BU110" s="478" t="s">
        <v>583</v>
      </c>
      <c r="BV110" s="476">
        <v>0</v>
      </c>
      <c r="BW110" s="476">
        <v>0</v>
      </c>
      <c r="BX110" s="476">
        <v>0</v>
      </c>
      <c r="BY110" s="476"/>
      <c r="BZ110" s="476">
        <v>16645.539000000001</v>
      </c>
      <c r="CA110" s="476">
        <v>738.6579999999999</v>
      </c>
      <c r="CB110" s="476">
        <v>17384.201000000001</v>
      </c>
    </row>
    <row r="111" spans="1:80" s="474" customFormat="1" ht="8.25" customHeight="1">
      <c r="A111" s="478" t="s">
        <v>584</v>
      </c>
      <c r="B111" s="476">
        <v>0</v>
      </c>
      <c r="C111" s="476">
        <v>69.153000000000006</v>
      </c>
      <c r="D111" s="476">
        <v>69.153000000000006</v>
      </c>
      <c r="E111" s="476"/>
      <c r="F111" s="476">
        <v>0</v>
      </c>
      <c r="G111" s="476">
        <v>0</v>
      </c>
      <c r="H111" s="476">
        <v>0</v>
      </c>
      <c r="I111" s="476"/>
      <c r="J111" s="476">
        <v>0</v>
      </c>
      <c r="K111" s="476">
        <v>5.1230000000000002</v>
      </c>
      <c r="L111" s="476">
        <v>5.1230000000000002</v>
      </c>
      <c r="M111" s="478" t="s">
        <v>584</v>
      </c>
      <c r="N111" s="476">
        <v>0</v>
      </c>
      <c r="O111" s="476">
        <v>0</v>
      </c>
      <c r="P111" s="476">
        <v>0</v>
      </c>
      <c r="Q111" s="476"/>
      <c r="R111" s="476">
        <v>30.318999999999999</v>
      </c>
      <c r="S111" s="476">
        <v>0</v>
      </c>
      <c r="T111" s="476">
        <v>30.318999999999999</v>
      </c>
      <c r="U111" s="476"/>
      <c r="V111" s="476">
        <v>61.06</v>
      </c>
      <c r="W111" s="476">
        <v>23.613</v>
      </c>
      <c r="X111" s="476">
        <v>84.673000000000002</v>
      </c>
      <c r="Y111" s="478" t="s">
        <v>584</v>
      </c>
      <c r="Z111" s="476">
        <v>0</v>
      </c>
      <c r="AA111" s="476">
        <v>0</v>
      </c>
      <c r="AB111" s="476">
        <v>0</v>
      </c>
      <c r="AC111" s="476"/>
      <c r="AD111" s="476">
        <v>87.122</v>
      </c>
      <c r="AE111" s="476">
        <v>9.5570000000000004</v>
      </c>
      <c r="AF111" s="476">
        <v>96.68</v>
      </c>
      <c r="AG111" s="476"/>
      <c r="AH111" s="476">
        <v>0</v>
      </c>
      <c r="AI111" s="476">
        <v>0</v>
      </c>
      <c r="AJ111" s="476">
        <v>0</v>
      </c>
      <c r="AK111" s="478" t="s">
        <v>584</v>
      </c>
      <c r="AL111" s="476">
        <v>0</v>
      </c>
      <c r="AM111" s="476">
        <v>0</v>
      </c>
      <c r="AN111" s="476">
        <v>0</v>
      </c>
      <c r="AO111" s="476"/>
      <c r="AP111" s="476">
        <v>0</v>
      </c>
      <c r="AQ111" s="476">
        <v>0</v>
      </c>
      <c r="AR111" s="476">
        <v>0</v>
      </c>
      <c r="AS111" s="476"/>
      <c r="AT111" s="476">
        <v>9.5239999999999991</v>
      </c>
      <c r="AU111" s="476">
        <v>365.97699999999998</v>
      </c>
      <c r="AV111" s="476">
        <v>375.50099999999998</v>
      </c>
      <c r="AW111" s="478" t="s">
        <v>584</v>
      </c>
      <c r="AX111" s="476">
        <v>0</v>
      </c>
      <c r="AY111" s="476">
        <v>1.1240000000000001</v>
      </c>
      <c r="AZ111" s="476">
        <v>1.1240000000000001</v>
      </c>
      <c r="BA111" s="476"/>
      <c r="BB111" s="476">
        <v>0</v>
      </c>
      <c r="BC111" s="476">
        <v>0</v>
      </c>
      <c r="BD111" s="476">
        <v>0</v>
      </c>
      <c r="BE111" s="476"/>
      <c r="BF111" s="476">
        <v>0</v>
      </c>
      <c r="BG111" s="476">
        <v>0</v>
      </c>
      <c r="BH111" s="476">
        <v>0</v>
      </c>
      <c r="BI111" s="478" t="s">
        <v>584</v>
      </c>
      <c r="BJ111" s="476">
        <v>0</v>
      </c>
      <c r="BK111" s="476">
        <v>0</v>
      </c>
      <c r="BL111" s="476">
        <v>0</v>
      </c>
      <c r="BM111" s="476"/>
      <c r="BN111" s="476">
        <v>7.915</v>
      </c>
      <c r="BO111" s="476">
        <v>0</v>
      </c>
      <c r="BP111" s="476">
        <v>7.915</v>
      </c>
      <c r="BQ111" s="476"/>
      <c r="BR111" s="476">
        <v>195.94</v>
      </c>
      <c r="BS111" s="476">
        <v>474.54700000000003</v>
      </c>
      <c r="BT111" s="476">
        <v>670.48800000000006</v>
      </c>
      <c r="BU111" s="478" t="s">
        <v>584</v>
      </c>
      <c r="BV111" s="476">
        <v>0</v>
      </c>
      <c r="BW111" s="476">
        <v>5.1230000000000002</v>
      </c>
      <c r="BX111" s="476">
        <v>5.1230000000000002</v>
      </c>
      <c r="BY111" s="476"/>
      <c r="BZ111" s="476">
        <v>195.94</v>
      </c>
      <c r="CA111" s="476">
        <v>474.54700000000003</v>
      </c>
      <c r="CB111" s="476">
        <v>670.48800000000006</v>
      </c>
    </row>
    <row r="112" spans="1:80" s="474" customFormat="1" ht="8.25" customHeight="1">
      <c r="A112" s="478" t="s">
        <v>585</v>
      </c>
      <c r="B112" s="476">
        <v>3402.6930000000002</v>
      </c>
      <c r="C112" s="476">
        <v>40752.294999999998</v>
      </c>
      <c r="D112" s="476">
        <v>44154.989000000001</v>
      </c>
      <c r="E112" s="476"/>
      <c r="F112" s="476">
        <v>478.661</v>
      </c>
      <c r="G112" s="476">
        <v>213.41399999999999</v>
      </c>
      <c r="H112" s="476">
        <v>692.07500000000005</v>
      </c>
      <c r="I112" s="476"/>
      <c r="J112" s="476">
        <v>0</v>
      </c>
      <c r="K112" s="476">
        <v>34532.684000000001</v>
      </c>
      <c r="L112" s="476">
        <v>34532.684000000001</v>
      </c>
      <c r="M112" s="478" t="s">
        <v>585</v>
      </c>
      <c r="N112" s="476">
        <v>1982.088</v>
      </c>
      <c r="O112" s="476">
        <v>879.24199999999996</v>
      </c>
      <c r="P112" s="476">
        <v>2861.33</v>
      </c>
      <c r="Q112" s="476"/>
      <c r="R112" s="476">
        <v>1249.0419999999999</v>
      </c>
      <c r="S112" s="476">
        <v>33103.381999999998</v>
      </c>
      <c r="T112" s="476">
        <v>34352.423999999999</v>
      </c>
      <c r="U112" s="476"/>
      <c r="V112" s="476">
        <v>402.86099999999999</v>
      </c>
      <c r="W112" s="476">
        <v>69880.335000000006</v>
      </c>
      <c r="X112" s="476">
        <v>70283.195999999996</v>
      </c>
      <c r="Y112" s="478" t="s">
        <v>585</v>
      </c>
      <c r="Z112" s="476">
        <v>0</v>
      </c>
      <c r="AA112" s="476">
        <v>0</v>
      </c>
      <c r="AB112" s="476">
        <v>0</v>
      </c>
      <c r="AC112" s="476"/>
      <c r="AD112" s="476">
        <v>1.258</v>
      </c>
      <c r="AE112" s="476">
        <v>47215.516000000003</v>
      </c>
      <c r="AF112" s="476">
        <v>47216.775000000001</v>
      </c>
      <c r="AG112" s="476"/>
      <c r="AH112" s="476">
        <v>88124.758000000002</v>
      </c>
      <c r="AI112" s="476">
        <v>21889.72</v>
      </c>
      <c r="AJ112" s="476">
        <v>110014.478</v>
      </c>
      <c r="AK112" s="478" t="s">
        <v>585</v>
      </c>
      <c r="AL112" s="476">
        <v>140.625</v>
      </c>
      <c r="AM112" s="476">
        <v>436.59399999999999</v>
      </c>
      <c r="AN112" s="476">
        <v>577.22</v>
      </c>
      <c r="AO112" s="476"/>
      <c r="AP112" s="476">
        <v>0</v>
      </c>
      <c r="AQ112" s="476">
        <v>0</v>
      </c>
      <c r="AR112" s="476">
        <v>0</v>
      </c>
      <c r="AS112" s="476"/>
      <c r="AT112" s="476">
        <v>0</v>
      </c>
      <c r="AU112" s="476">
        <v>20261.108</v>
      </c>
      <c r="AV112" s="476">
        <v>20261.108</v>
      </c>
      <c r="AW112" s="478" t="s">
        <v>585</v>
      </c>
      <c r="AX112" s="476">
        <v>0</v>
      </c>
      <c r="AY112" s="476">
        <v>0</v>
      </c>
      <c r="AZ112" s="476">
        <v>0</v>
      </c>
      <c r="BA112" s="476"/>
      <c r="BB112" s="476">
        <v>408.42399999999998</v>
      </c>
      <c r="BC112" s="476">
        <v>0</v>
      </c>
      <c r="BD112" s="476">
        <v>408.42399999999998</v>
      </c>
      <c r="BE112" s="476"/>
      <c r="BF112" s="476">
        <v>0</v>
      </c>
      <c r="BG112" s="476">
        <v>6558.3609999999999</v>
      </c>
      <c r="BH112" s="476">
        <v>6558.3609999999999</v>
      </c>
      <c r="BI112" s="478" t="s">
        <v>585</v>
      </c>
      <c r="BJ112" s="476">
        <v>0</v>
      </c>
      <c r="BK112" s="476">
        <v>0</v>
      </c>
      <c r="BL112" s="476">
        <v>0</v>
      </c>
      <c r="BM112" s="476"/>
      <c r="BN112" s="476">
        <v>0</v>
      </c>
      <c r="BO112" s="476">
        <v>2856.9290000000001</v>
      </c>
      <c r="BP112" s="476">
        <v>2856.9290000000001</v>
      </c>
      <c r="BQ112" s="476"/>
      <c r="BR112" s="476">
        <v>96190.41</v>
      </c>
      <c r="BS112" s="476">
        <v>278579.58</v>
      </c>
      <c r="BT112" s="476">
        <v>374769.99299999996</v>
      </c>
      <c r="BU112" s="478" t="s">
        <v>585</v>
      </c>
      <c r="BV112" s="476">
        <v>0</v>
      </c>
      <c r="BW112" s="476">
        <v>34532.684000000001</v>
      </c>
      <c r="BX112" s="476">
        <v>34532.684000000001</v>
      </c>
      <c r="BY112" s="476"/>
      <c r="BZ112" s="476">
        <v>96190.41</v>
      </c>
      <c r="CA112" s="476">
        <v>278579.58</v>
      </c>
      <c r="CB112" s="476">
        <v>374769.99299999996</v>
      </c>
    </row>
    <row r="113" spans="1:81" s="474" customFormat="1" ht="8.25" customHeight="1">
      <c r="A113" s="478" t="s">
        <v>586</v>
      </c>
      <c r="B113" s="476">
        <v>3227.605</v>
      </c>
      <c r="C113" s="476">
        <v>0</v>
      </c>
      <c r="D113" s="476">
        <v>3227.605</v>
      </c>
      <c r="E113" s="476"/>
      <c r="F113" s="476">
        <v>0</v>
      </c>
      <c r="G113" s="476">
        <v>0</v>
      </c>
      <c r="H113" s="476">
        <v>0</v>
      </c>
      <c r="I113" s="476"/>
      <c r="J113" s="476">
        <v>64848.146000000001</v>
      </c>
      <c r="K113" s="476">
        <v>25830.525000000001</v>
      </c>
      <c r="L113" s="476">
        <v>90678.672000000006</v>
      </c>
      <c r="M113" s="478" t="s">
        <v>586</v>
      </c>
      <c r="N113" s="476">
        <v>2383.7530000000002</v>
      </c>
      <c r="O113" s="476">
        <v>188.905</v>
      </c>
      <c r="P113" s="476">
        <v>2572.6579999999999</v>
      </c>
      <c r="Q113" s="476"/>
      <c r="R113" s="476">
        <v>13446.714</v>
      </c>
      <c r="S113" s="476">
        <v>220.64599999999999</v>
      </c>
      <c r="T113" s="476">
        <v>13667.361000000001</v>
      </c>
      <c r="U113" s="476"/>
      <c r="V113" s="476">
        <v>20.413</v>
      </c>
      <c r="W113" s="476">
        <v>19.693000000000001</v>
      </c>
      <c r="X113" s="476">
        <v>40.106000000000002</v>
      </c>
      <c r="Y113" s="478" t="s">
        <v>586</v>
      </c>
      <c r="Z113" s="476">
        <v>0</v>
      </c>
      <c r="AA113" s="476">
        <v>0</v>
      </c>
      <c r="AB113" s="476">
        <v>0</v>
      </c>
      <c r="AC113" s="476"/>
      <c r="AD113" s="476">
        <v>9184.8739999999998</v>
      </c>
      <c r="AE113" s="476">
        <v>20065.499</v>
      </c>
      <c r="AF113" s="476">
        <v>29250.374</v>
      </c>
      <c r="AG113" s="476"/>
      <c r="AH113" s="476">
        <v>14791.605</v>
      </c>
      <c r="AI113" s="476">
        <v>0</v>
      </c>
      <c r="AJ113" s="476">
        <v>14791.605</v>
      </c>
      <c r="AK113" s="478" t="s">
        <v>586</v>
      </c>
      <c r="AL113" s="476">
        <v>0</v>
      </c>
      <c r="AM113" s="476">
        <v>0</v>
      </c>
      <c r="AN113" s="476">
        <v>0</v>
      </c>
      <c r="AO113" s="476"/>
      <c r="AP113" s="476">
        <v>10117.182000000001</v>
      </c>
      <c r="AQ113" s="476">
        <v>0</v>
      </c>
      <c r="AR113" s="476">
        <v>10117.182000000001</v>
      </c>
      <c r="AS113" s="476"/>
      <c r="AT113" s="476">
        <v>1527.557</v>
      </c>
      <c r="AU113" s="476">
        <v>0</v>
      </c>
      <c r="AV113" s="476">
        <v>1527.557</v>
      </c>
      <c r="AW113" s="478" t="s">
        <v>586</v>
      </c>
      <c r="AX113" s="476">
        <v>6164.3919999999998</v>
      </c>
      <c r="AY113" s="476">
        <v>0</v>
      </c>
      <c r="AZ113" s="476">
        <v>6164.3919999999998</v>
      </c>
      <c r="BA113" s="476"/>
      <c r="BB113" s="476">
        <v>0</v>
      </c>
      <c r="BC113" s="476">
        <v>0</v>
      </c>
      <c r="BD113" s="476">
        <v>0</v>
      </c>
      <c r="BE113" s="476"/>
      <c r="BF113" s="476">
        <v>0</v>
      </c>
      <c r="BG113" s="476">
        <v>0</v>
      </c>
      <c r="BH113" s="476">
        <v>0</v>
      </c>
      <c r="BI113" s="478" t="s">
        <v>586</v>
      </c>
      <c r="BJ113" s="476">
        <v>0</v>
      </c>
      <c r="BK113" s="476">
        <v>0</v>
      </c>
      <c r="BL113" s="476">
        <v>0</v>
      </c>
      <c r="BM113" s="476"/>
      <c r="BN113" s="476">
        <v>0</v>
      </c>
      <c r="BO113" s="476">
        <v>0</v>
      </c>
      <c r="BP113" s="476">
        <v>0</v>
      </c>
      <c r="BQ113" s="476"/>
      <c r="BR113" s="476">
        <v>125712.24099999998</v>
      </c>
      <c r="BS113" s="476">
        <v>46325.267999999996</v>
      </c>
      <c r="BT113" s="476">
        <v>172037.51200000002</v>
      </c>
      <c r="BU113" s="478" t="s">
        <v>586</v>
      </c>
      <c r="BV113" s="476">
        <v>64848.146000000001</v>
      </c>
      <c r="BW113" s="476">
        <v>25830.525000000001</v>
      </c>
      <c r="BX113" s="476">
        <v>90678.672000000006</v>
      </c>
      <c r="BY113" s="476"/>
      <c r="BZ113" s="476">
        <v>125712.24099999998</v>
      </c>
      <c r="CA113" s="476">
        <v>46325.267999999996</v>
      </c>
      <c r="CB113" s="476">
        <v>172037.51200000002</v>
      </c>
    </row>
    <row r="114" spans="1:81" s="474" customFormat="1" ht="8.25" customHeight="1">
      <c r="A114" s="478" t="s">
        <v>587</v>
      </c>
      <c r="B114" s="476">
        <v>121716.62300000001</v>
      </c>
      <c r="C114" s="476">
        <v>0</v>
      </c>
      <c r="D114" s="476">
        <v>121716.62300000001</v>
      </c>
      <c r="E114" s="476"/>
      <c r="F114" s="476">
        <v>11.909000000000001</v>
      </c>
      <c r="G114" s="476">
        <v>0</v>
      </c>
      <c r="H114" s="476">
        <v>11.909000000000001</v>
      </c>
      <c r="I114" s="476"/>
      <c r="J114" s="476">
        <v>110519.863</v>
      </c>
      <c r="K114" s="476">
        <v>5168.4359999999997</v>
      </c>
      <c r="L114" s="476">
        <v>115688.3</v>
      </c>
      <c r="M114" s="478" t="s">
        <v>587</v>
      </c>
      <c r="N114" s="476">
        <v>898.65899999999999</v>
      </c>
      <c r="O114" s="476">
        <v>0</v>
      </c>
      <c r="P114" s="476">
        <v>898.65899999999999</v>
      </c>
      <c r="Q114" s="476"/>
      <c r="R114" s="476">
        <v>14409.707</v>
      </c>
      <c r="S114" s="476">
        <v>2362.0619999999999</v>
      </c>
      <c r="T114" s="476">
        <v>16771.77</v>
      </c>
      <c r="U114" s="476"/>
      <c r="V114" s="476">
        <v>54688.593000000001</v>
      </c>
      <c r="W114" s="476">
        <v>0</v>
      </c>
      <c r="X114" s="476">
        <v>54688.593000000001</v>
      </c>
      <c r="Y114" s="478" t="s">
        <v>587</v>
      </c>
      <c r="Z114" s="476">
        <v>0</v>
      </c>
      <c r="AA114" s="476">
        <v>0</v>
      </c>
      <c r="AB114" s="476">
        <v>0</v>
      </c>
      <c r="AC114" s="476"/>
      <c r="AD114" s="476">
        <v>67227.86</v>
      </c>
      <c r="AE114" s="476">
        <v>7.5069999999999997</v>
      </c>
      <c r="AF114" s="476">
        <v>67235.368000000002</v>
      </c>
      <c r="AG114" s="476"/>
      <c r="AH114" s="476">
        <v>6885.5959999999995</v>
      </c>
      <c r="AI114" s="476">
        <v>0</v>
      </c>
      <c r="AJ114" s="476">
        <v>6885.5959999999995</v>
      </c>
      <c r="AK114" s="478" t="s">
        <v>587</v>
      </c>
      <c r="AL114" s="476">
        <v>60.127000000000002</v>
      </c>
      <c r="AM114" s="476">
        <v>0</v>
      </c>
      <c r="AN114" s="476">
        <v>60.127000000000002</v>
      </c>
      <c r="AO114" s="476"/>
      <c r="AP114" s="476">
        <v>0</v>
      </c>
      <c r="AQ114" s="476">
        <v>0</v>
      </c>
      <c r="AR114" s="476">
        <v>0</v>
      </c>
      <c r="AS114" s="476"/>
      <c r="AT114" s="476">
        <v>838.13800000000003</v>
      </c>
      <c r="AU114" s="476">
        <v>0</v>
      </c>
      <c r="AV114" s="476">
        <v>838.13800000000003</v>
      </c>
      <c r="AW114" s="478" t="s">
        <v>587</v>
      </c>
      <c r="AX114" s="476">
        <v>0</v>
      </c>
      <c r="AY114" s="476">
        <v>0</v>
      </c>
      <c r="AZ114" s="476">
        <v>0</v>
      </c>
      <c r="BA114" s="476"/>
      <c r="BB114" s="476">
        <v>0</v>
      </c>
      <c r="BC114" s="476">
        <v>0</v>
      </c>
      <c r="BD114" s="476">
        <v>0</v>
      </c>
      <c r="BE114" s="476"/>
      <c r="BF114" s="476">
        <v>0</v>
      </c>
      <c r="BG114" s="476">
        <v>0</v>
      </c>
      <c r="BH114" s="476">
        <v>0</v>
      </c>
      <c r="BI114" s="478" t="s">
        <v>587</v>
      </c>
      <c r="BJ114" s="476">
        <v>317.23399999999998</v>
      </c>
      <c r="BK114" s="476">
        <v>815.97199999999998</v>
      </c>
      <c r="BL114" s="476">
        <v>1133.2070000000001</v>
      </c>
      <c r="BM114" s="476"/>
      <c r="BN114" s="476">
        <v>0</v>
      </c>
      <c r="BO114" s="476">
        <v>0</v>
      </c>
      <c r="BP114" s="476">
        <v>0</v>
      </c>
      <c r="BQ114" s="476"/>
      <c r="BR114" s="476">
        <v>377574.30900000001</v>
      </c>
      <c r="BS114" s="476">
        <v>8353.976999999999</v>
      </c>
      <c r="BT114" s="476">
        <v>385928.29</v>
      </c>
      <c r="BU114" s="478" t="s">
        <v>587</v>
      </c>
      <c r="BV114" s="476">
        <v>110519.863</v>
      </c>
      <c r="BW114" s="476">
        <v>5168.4359999999997</v>
      </c>
      <c r="BX114" s="476">
        <v>115688.3</v>
      </c>
      <c r="BY114" s="476"/>
      <c r="BZ114" s="476">
        <v>377574.30900000001</v>
      </c>
      <c r="CA114" s="476">
        <v>8353.976999999999</v>
      </c>
      <c r="CB114" s="476">
        <v>385928.29</v>
      </c>
    </row>
    <row r="115" spans="1:81" s="480" customFormat="1" ht="4.3499999999999996" customHeight="1">
      <c r="A115" s="478"/>
      <c r="B115" s="476"/>
      <c r="C115" s="476"/>
      <c r="D115" s="476"/>
      <c r="E115" s="476"/>
      <c r="F115" s="476"/>
      <c r="G115" s="476"/>
      <c r="H115" s="476"/>
      <c r="I115" s="476"/>
      <c r="J115" s="476"/>
      <c r="K115" s="476"/>
      <c r="L115" s="476"/>
      <c r="M115" s="478"/>
      <c r="N115" s="476"/>
      <c r="O115" s="476"/>
      <c r="P115" s="476"/>
      <c r="Q115" s="476"/>
      <c r="R115" s="476"/>
      <c r="S115" s="476"/>
      <c r="T115" s="476"/>
      <c r="U115" s="476"/>
      <c r="V115" s="476"/>
      <c r="W115" s="476"/>
      <c r="X115" s="476"/>
      <c r="Y115" s="478"/>
      <c r="Z115" s="476"/>
      <c r="AA115" s="476"/>
      <c r="AB115" s="476"/>
      <c r="AC115" s="476"/>
      <c r="AD115" s="476"/>
      <c r="AE115" s="476"/>
      <c r="AF115" s="476"/>
      <c r="AG115" s="476"/>
      <c r="AH115" s="476"/>
      <c r="AI115" s="476"/>
      <c r="AJ115" s="476"/>
      <c r="AK115" s="478"/>
      <c r="AL115" s="476"/>
      <c r="AM115" s="476"/>
      <c r="AN115" s="476"/>
      <c r="AO115" s="476"/>
      <c r="AP115" s="476"/>
      <c r="AQ115" s="476"/>
      <c r="AR115" s="476"/>
      <c r="AS115" s="476"/>
      <c r="AT115" s="476"/>
      <c r="AU115" s="476"/>
      <c r="AV115" s="476"/>
      <c r="AW115" s="478"/>
      <c r="AX115" s="476"/>
      <c r="AY115" s="476"/>
      <c r="AZ115" s="476"/>
      <c r="BA115" s="476"/>
      <c r="BB115" s="476"/>
      <c r="BC115" s="476"/>
      <c r="BD115" s="476"/>
      <c r="BE115" s="476"/>
      <c r="BF115" s="476"/>
      <c r="BG115" s="476"/>
      <c r="BH115" s="476"/>
      <c r="BI115" s="478"/>
      <c r="BJ115" s="476"/>
      <c r="BK115" s="476"/>
      <c r="BL115" s="476"/>
      <c r="BM115" s="476"/>
      <c r="BN115" s="476"/>
      <c r="BO115" s="476"/>
      <c r="BP115" s="476"/>
      <c r="BQ115" s="476"/>
      <c r="BR115" s="476"/>
      <c r="BS115" s="476"/>
      <c r="BT115" s="476"/>
      <c r="BU115" s="478"/>
      <c r="BV115" s="476"/>
      <c r="BW115" s="476"/>
      <c r="BX115" s="476"/>
      <c r="BY115" s="476"/>
      <c r="BZ115" s="476"/>
      <c r="CA115" s="476"/>
      <c r="CB115" s="476"/>
    </row>
    <row r="116" spans="1:81" s="474" customFormat="1" ht="8.25" customHeight="1">
      <c r="A116" s="481" t="s">
        <v>588</v>
      </c>
      <c r="B116" s="482">
        <v>1322656.2290000001</v>
      </c>
      <c r="C116" s="482">
        <v>694294.64199999999</v>
      </c>
      <c r="D116" s="482">
        <v>2016950.871</v>
      </c>
      <c r="E116" s="482"/>
      <c r="F116" s="482">
        <v>10274.531000000001</v>
      </c>
      <c r="G116" s="482">
        <v>188.102</v>
      </c>
      <c r="H116" s="482">
        <v>10462.634</v>
      </c>
      <c r="I116" s="482"/>
      <c r="J116" s="482">
        <v>1116081.719</v>
      </c>
      <c r="K116" s="482">
        <v>170817.47200000001</v>
      </c>
      <c r="L116" s="482">
        <v>1286899.1910000001</v>
      </c>
      <c r="M116" s="481" t="s">
        <v>588</v>
      </c>
      <c r="N116" s="482">
        <v>51237.105000000003</v>
      </c>
      <c r="O116" s="482">
        <v>7285.3829999999998</v>
      </c>
      <c r="P116" s="482">
        <v>58522.487999999998</v>
      </c>
      <c r="Q116" s="482"/>
      <c r="R116" s="482">
        <v>302378.89399999997</v>
      </c>
      <c r="S116" s="482">
        <v>631776.54299999995</v>
      </c>
      <c r="T116" s="482">
        <v>934155.43799999997</v>
      </c>
      <c r="U116" s="482"/>
      <c r="V116" s="482">
        <v>341965.64899999998</v>
      </c>
      <c r="W116" s="482">
        <v>252658.07500000001</v>
      </c>
      <c r="X116" s="482">
        <v>594623.72499999998</v>
      </c>
      <c r="Y116" s="481" t="s">
        <v>588</v>
      </c>
      <c r="Z116" s="482">
        <v>1532816.615</v>
      </c>
      <c r="AA116" s="482">
        <v>74639.558999999994</v>
      </c>
      <c r="AB116" s="482">
        <v>1607456.1740000001</v>
      </c>
      <c r="AC116" s="482"/>
      <c r="AD116" s="482">
        <v>311650.79599999997</v>
      </c>
      <c r="AE116" s="482">
        <v>55288.468999999997</v>
      </c>
      <c r="AF116" s="482">
        <v>366939.266</v>
      </c>
      <c r="AG116" s="482"/>
      <c r="AH116" s="482">
        <v>20535.61</v>
      </c>
      <c r="AI116" s="482">
        <v>744.71199999999999</v>
      </c>
      <c r="AJ116" s="482">
        <v>21280.323</v>
      </c>
      <c r="AK116" s="481" t="s">
        <v>588</v>
      </c>
      <c r="AL116" s="482">
        <v>12805.241</v>
      </c>
      <c r="AM116" s="482">
        <v>591.68899999999996</v>
      </c>
      <c r="AN116" s="482">
        <v>13396.93</v>
      </c>
      <c r="AO116" s="482"/>
      <c r="AP116" s="482">
        <v>35583.938999999998</v>
      </c>
      <c r="AQ116" s="482">
        <v>969.01400000000001</v>
      </c>
      <c r="AR116" s="482">
        <v>36552.953999999998</v>
      </c>
      <c r="AS116" s="482"/>
      <c r="AT116" s="482">
        <v>684386.31799999997</v>
      </c>
      <c r="AU116" s="482">
        <v>142285.351</v>
      </c>
      <c r="AV116" s="482">
        <v>826671.66899999999</v>
      </c>
      <c r="AW116" s="481" t="s">
        <v>588</v>
      </c>
      <c r="AX116" s="482">
        <v>13466.025</v>
      </c>
      <c r="AY116" s="482">
        <v>4176.0810000000001</v>
      </c>
      <c r="AZ116" s="482">
        <v>17642.107</v>
      </c>
      <c r="BA116" s="482"/>
      <c r="BB116" s="482">
        <v>3647.22</v>
      </c>
      <c r="BC116" s="482">
        <v>357.291</v>
      </c>
      <c r="BD116" s="482">
        <v>4004.511</v>
      </c>
      <c r="BE116" s="482"/>
      <c r="BF116" s="482">
        <v>3707.54</v>
      </c>
      <c r="BG116" s="482">
        <v>4500.1229999999996</v>
      </c>
      <c r="BH116" s="482">
        <v>8207.6630000000005</v>
      </c>
      <c r="BI116" s="481" t="s">
        <v>588</v>
      </c>
      <c r="BJ116" s="482">
        <v>1464.624</v>
      </c>
      <c r="BK116" s="482">
        <v>7001.8419999999996</v>
      </c>
      <c r="BL116" s="482">
        <v>8466.4660000000003</v>
      </c>
      <c r="BM116" s="482"/>
      <c r="BN116" s="482">
        <v>116070.586</v>
      </c>
      <c r="BO116" s="482">
        <v>15779.187</v>
      </c>
      <c r="BP116" s="482">
        <v>131849.774</v>
      </c>
      <c r="BQ116" s="482"/>
      <c r="BR116" s="482">
        <v>5880728.6410000017</v>
      </c>
      <c r="BS116" s="482">
        <v>2063353.5349999997</v>
      </c>
      <c r="BT116" s="482">
        <v>7944082.1839999985</v>
      </c>
      <c r="BU116" s="481" t="s">
        <v>588</v>
      </c>
      <c r="BV116" s="482">
        <v>1116081.719</v>
      </c>
      <c r="BW116" s="482">
        <v>170817.47500000001</v>
      </c>
      <c r="BX116" s="482">
        <v>1286899.1939999999</v>
      </c>
      <c r="BY116" s="482"/>
      <c r="BZ116" s="482">
        <v>5880728.6410000026</v>
      </c>
      <c r="CA116" s="482">
        <v>2063353.5379999997</v>
      </c>
      <c r="CB116" s="482">
        <v>7944082.186999999</v>
      </c>
    </row>
    <row r="117" spans="1:81" s="480" customFormat="1" ht="4.3499999999999996" customHeight="1">
      <c r="A117" s="478"/>
      <c r="B117" s="482"/>
      <c r="C117" s="482"/>
      <c r="D117" s="482"/>
      <c r="E117" s="482"/>
      <c r="F117" s="482"/>
      <c r="G117" s="482"/>
      <c r="H117" s="482"/>
      <c r="I117" s="482"/>
      <c r="J117" s="482"/>
      <c r="K117" s="482"/>
      <c r="L117" s="482"/>
      <c r="M117" s="478"/>
      <c r="N117" s="482"/>
      <c r="O117" s="482"/>
      <c r="P117" s="482"/>
      <c r="Q117" s="482"/>
      <c r="R117" s="482"/>
      <c r="S117" s="482"/>
      <c r="T117" s="482"/>
      <c r="U117" s="482"/>
      <c r="V117" s="482"/>
      <c r="W117" s="482"/>
      <c r="X117" s="482"/>
      <c r="Y117" s="478"/>
      <c r="Z117" s="482"/>
      <c r="AA117" s="482"/>
      <c r="AB117" s="482"/>
      <c r="AC117" s="482"/>
      <c r="AD117" s="482"/>
      <c r="AE117" s="482"/>
      <c r="AF117" s="482"/>
      <c r="AG117" s="482"/>
      <c r="AH117" s="482"/>
      <c r="AI117" s="482"/>
      <c r="AJ117" s="482"/>
      <c r="AK117" s="478"/>
      <c r="AL117" s="482"/>
      <c r="AM117" s="482"/>
      <c r="AN117" s="482"/>
      <c r="AO117" s="482"/>
      <c r="AP117" s="482"/>
      <c r="AQ117" s="482"/>
      <c r="AR117" s="482"/>
      <c r="AS117" s="482"/>
      <c r="AT117" s="482"/>
      <c r="AU117" s="482"/>
      <c r="AV117" s="482"/>
      <c r="AW117" s="478"/>
      <c r="AX117" s="482"/>
      <c r="AY117" s="482"/>
      <c r="AZ117" s="482"/>
      <c r="BA117" s="482"/>
      <c r="BB117" s="482"/>
      <c r="BC117" s="482"/>
      <c r="BD117" s="482"/>
      <c r="BE117" s="482"/>
      <c r="BF117" s="482"/>
      <c r="BG117" s="482"/>
      <c r="BH117" s="482"/>
      <c r="BI117" s="478"/>
      <c r="BJ117" s="482"/>
      <c r="BK117" s="482"/>
      <c r="BL117" s="482"/>
      <c r="BM117" s="482"/>
      <c r="BN117" s="482"/>
      <c r="BO117" s="482"/>
      <c r="BP117" s="482"/>
      <c r="BQ117" s="482"/>
      <c r="BR117" s="482"/>
      <c r="BS117" s="482"/>
      <c r="BT117" s="482"/>
      <c r="BU117" s="478"/>
      <c r="BV117" s="482"/>
      <c r="BW117" s="482"/>
      <c r="BX117" s="482"/>
      <c r="BY117" s="482"/>
      <c r="BZ117" s="482"/>
      <c r="CA117" s="482"/>
      <c r="CB117" s="482"/>
    </row>
    <row r="118" spans="1:81" s="474" customFormat="1" ht="8.25" customHeight="1">
      <c r="A118" s="481" t="s">
        <v>589</v>
      </c>
      <c r="B118" s="482">
        <v>1056791.7860000001</v>
      </c>
      <c r="C118" s="482">
        <v>165309.296</v>
      </c>
      <c r="D118" s="482">
        <v>1222101.0830000001</v>
      </c>
      <c r="E118" s="482"/>
      <c r="F118" s="482">
        <v>7024.0870000000004</v>
      </c>
      <c r="G118" s="482">
        <v>667.57</v>
      </c>
      <c r="H118" s="482">
        <v>7691.6580000000004</v>
      </c>
      <c r="I118" s="482"/>
      <c r="J118" s="482">
        <v>424508.68400000001</v>
      </c>
      <c r="K118" s="482">
        <v>180750.584</v>
      </c>
      <c r="L118" s="482">
        <v>605259.26899999997</v>
      </c>
      <c r="M118" s="481" t="s">
        <v>590</v>
      </c>
      <c r="N118" s="482">
        <v>62211.093999999997</v>
      </c>
      <c r="O118" s="482">
        <v>18233.857</v>
      </c>
      <c r="P118" s="482">
        <v>80444.952000000005</v>
      </c>
      <c r="Q118" s="482"/>
      <c r="R118" s="482">
        <v>83168.714000000007</v>
      </c>
      <c r="S118" s="482">
        <v>17308.521000000001</v>
      </c>
      <c r="T118" s="482">
        <v>100477.235</v>
      </c>
      <c r="U118" s="482"/>
      <c r="V118" s="482">
        <v>175765.231</v>
      </c>
      <c r="W118" s="482">
        <v>98553.883000000002</v>
      </c>
      <c r="X118" s="482">
        <v>274319.114</v>
      </c>
      <c r="Y118" s="481" t="s">
        <v>590</v>
      </c>
      <c r="Z118" s="482">
        <v>7743.4589999999998</v>
      </c>
      <c r="AA118" s="482">
        <v>8195.1849999999995</v>
      </c>
      <c r="AB118" s="482">
        <v>15938.644</v>
      </c>
      <c r="AC118" s="482"/>
      <c r="AD118" s="482">
        <v>94561.297000000006</v>
      </c>
      <c r="AE118" s="482">
        <v>44516.002</v>
      </c>
      <c r="AF118" s="482">
        <v>139077.29999999999</v>
      </c>
      <c r="AG118" s="482"/>
      <c r="AH118" s="482">
        <v>36172.317000000003</v>
      </c>
      <c r="AI118" s="482">
        <v>0</v>
      </c>
      <c r="AJ118" s="482">
        <v>36172.317000000003</v>
      </c>
      <c r="AK118" s="481" t="s">
        <v>590</v>
      </c>
      <c r="AL118" s="482">
        <v>24586.398000000001</v>
      </c>
      <c r="AM118" s="482">
        <v>2083.1149999999998</v>
      </c>
      <c r="AN118" s="482">
        <v>26669.512999999999</v>
      </c>
      <c r="AO118" s="482"/>
      <c r="AP118" s="482">
        <v>36680.629999999997</v>
      </c>
      <c r="AQ118" s="482">
        <v>0</v>
      </c>
      <c r="AR118" s="482">
        <v>36680.629999999997</v>
      </c>
      <c r="AS118" s="482"/>
      <c r="AT118" s="482">
        <v>28954.624</v>
      </c>
      <c r="AU118" s="482">
        <v>32.975999999999999</v>
      </c>
      <c r="AV118" s="482">
        <v>28987.599999999999</v>
      </c>
      <c r="AW118" s="481" t="s">
        <v>590</v>
      </c>
      <c r="AX118" s="482">
        <v>6329.03</v>
      </c>
      <c r="AY118" s="482">
        <v>0</v>
      </c>
      <c r="AZ118" s="482">
        <v>6329.03</v>
      </c>
      <c r="BA118" s="482"/>
      <c r="BB118" s="482">
        <v>6453.81</v>
      </c>
      <c r="BC118" s="482">
        <v>75.034999999999997</v>
      </c>
      <c r="BD118" s="482">
        <v>6528.8459999999995</v>
      </c>
      <c r="BE118" s="482"/>
      <c r="BF118" s="482">
        <v>5667.5889999999999</v>
      </c>
      <c r="BG118" s="482">
        <v>2578.8470000000002</v>
      </c>
      <c r="BH118" s="482">
        <v>8246.4369999999999</v>
      </c>
      <c r="BI118" s="481" t="s">
        <v>590</v>
      </c>
      <c r="BJ118" s="482">
        <v>7360.3909999999996</v>
      </c>
      <c r="BK118" s="482">
        <v>1264.579</v>
      </c>
      <c r="BL118" s="482">
        <v>8624.9709999999995</v>
      </c>
      <c r="BM118" s="482"/>
      <c r="BN118" s="482">
        <v>0</v>
      </c>
      <c r="BO118" s="482">
        <v>91.614999999999995</v>
      </c>
      <c r="BP118" s="482">
        <v>91.614999999999995</v>
      </c>
      <c r="BQ118" s="482"/>
      <c r="BR118" s="482">
        <v>2063979.1410000001</v>
      </c>
      <c r="BS118" s="482">
        <v>539661.06500000006</v>
      </c>
      <c r="BT118" s="482">
        <v>2603640.2139999992</v>
      </c>
      <c r="BU118" s="481" t="s">
        <v>590</v>
      </c>
      <c r="BV118" s="482">
        <v>424508.68400000001</v>
      </c>
      <c r="BW118" s="482">
        <v>180750.584</v>
      </c>
      <c r="BX118" s="482">
        <v>605259.26899999997</v>
      </c>
      <c r="BY118" s="482"/>
      <c r="BZ118" s="482">
        <v>2063979.1409999998</v>
      </c>
      <c r="CA118" s="482">
        <v>539661.06500000006</v>
      </c>
      <c r="CB118" s="482">
        <v>2603640.2139999992</v>
      </c>
    </row>
    <row r="119" spans="1:81" s="474" customFormat="1" ht="8.25" customHeight="1">
      <c r="A119" s="478" t="s">
        <v>591</v>
      </c>
      <c r="B119" s="476">
        <v>160819.68100000001</v>
      </c>
      <c r="C119" s="476">
        <v>86303.907999999996</v>
      </c>
      <c r="D119" s="476">
        <v>247123.58900000001</v>
      </c>
      <c r="E119" s="476"/>
      <c r="F119" s="476">
        <v>5523.1589999999997</v>
      </c>
      <c r="G119" s="476">
        <v>665.83900000000006</v>
      </c>
      <c r="H119" s="476">
        <v>6188.9989999999998</v>
      </c>
      <c r="I119" s="476"/>
      <c r="J119" s="476">
        <v>200299.63099999999</v>
      </c>
      <c r="K119" s="476">
        <v>123944.663</v>
      </c>
      <c r="L119" s="476">
        <v>324244.29499999998</v>
      </c>
      <c r="M119" s="478" t="s">
        <v>591</v>
      </c>
      <c r="N119" s="476">
        <v>15815.977999999999</v>
      </c>
      <c r="O119" s="476">
        <v>14292.878000000001</v>
      </c>
      <c r="P119" s="476">
        <v>30108.856</v>
      </c>
      <c r="Q119" s="476"/>
      <c r="R119" s="476">
        <v>49300.794999999998</v>
      </c>
      <c r="S119" s="476">
        <v>17308.521000000001</v>
      </c>
      <c r="T119" s="476">
        <v>66609.316000000006</v>
      </c>
      <c r="U119" s="476"/>
      <c r="V119" s="476">
        <v>56937.21</v>
      </c>
      <c r="W119" s="476">
        <v>81280.085999999996</v>
      </c>
      <c r="X119" s="476">
        <v>138217.29699999999</v>
      </c>
      <c r="Y119" s="478" t="s">
        <v>591</v>
      </c>
      <c r="Z119" s="476">
        <v>6876.9489999999996</v>
      </c>
      <c r="AA119" s="476">
        <v>8021.3810000000003</v>
      </c>
      <c r="AB119" s="476">
        <v>14898.33</v>
      </c>
      <c r="AC119" s="476"/>
      <c r="AD119" s="476">
        <v>37308.932000000001</v>
      </c>
      <c r="AE119" s="476">
        <v>35635.877</v>
      </c>
      <c r="AF119" s="476">
        <v>72944.81</v>
      </c>
      <c r="AG119" s="476"/>
      <c r="AH119" s="476">
        <v>10.5</v>
      </c>
      <c r="AI119" s="476">
        <v>0</v>
      </c>
      <c r="AJ119" s="476">
        <v>10.5</v>
      </c>
      <c r="AK119" s="478" t="s">
        <v>591</v>
      </c>
      <c r="AL119" s="476">
        <v>24047.175999999999</v>
      </c>
      <c r="AM119" s="476">
        <v>2062.8589999999999</v>
      </c>
      <c r="AN119" s="476">
        <v>26110.036</v>
      </c>
      <c r="AO119" s="476"/>
      <c r="AP119" s="476">
        <v>802.38599999999997</v>
      </c>
      <c r="AQ119" s="476">
        <v>0</v>
      </c>
      <c r="AR119" s="476">
        <v>802.38599999999997</v>
      </c>
      <c r="AS119" s="476"/>
      <c r="AT119" s="476">
        <v>27037.371999999999</v>
      </c>
      <c r="AU119" s="476">
        <v>0</v>
      </c>
      <c r="AV119" s="476">
        <v>27037.371999999999</v>
      </c>
      <c r="AW119" s="478" t="s">
        <v>591</v>
      </c>
      <c r="AX119" s="476">
        <v>0</v>
      </c>
      <c r="AY119" s="476">
        <v>0</v>
      </c>
      <c r="AZ119" s="476">
        <v>0</v>
      </c>
      <c r="BA119" s="476">
        <v>0</v>
      </c>
      <c r="BB119" s="476">
        <v>22.884</v>
      </c>
      <c r="BC119" s="476">
        <v>17.471</v>
      </c>
      <c r="BD119" s="476">
        <v>40.354999999999997</v>
      </c>
      <c r="BE119" s="476">
        <v>0</v>
      </c>
      <c r="BF119" s="476">
        <v>4495.1909999999998</v>
      </c>
      <c r="BG119" s="476">
        <v>2366.1770000000001</v>
      </c>
      <c r="BH119" s="476">
        <v>6861.3680000000004</v>
      </c>
      <c r="BI119" s="478" t="s">
        <v>591</v>
      </c>
      <c r="BJ119" s="476">
        <v>2441.5059999999999</v>
      </c>
      <c r="BK119" s="476">
        <v>799.68100000000004</v>
      </c>
      <c r="BL119" s="476">
        <v>3241.1880000000001</v>
      </c>
      <c r="BM119" s="476"/>
      <c r="BN119" s="476">
        <v>0</v>
      </c>
      <c r="BO119" s="476">
        <v>91.614999999999995</v>
      </c>
      <c r="BP119" s="476">
        <v>91.614999999999995</v>
      </c>
      <c r="BQ119" s="476"/>
      <c r="BR119" s="476">
        <v>591739.35000000009</v>
      </c>
      <c r="BS119" s="476">
        <v>372790.95600000001</v>
      </c>
      <c r="BT119" s="476">
        <v>964530.31200000003</v>
      </c>
      <c r="BU119" s="478" t="s">
        <v>591</v>
      </c>
      <c r="BV119" s="476">
        <v>200299.63099999999</v>
      </c>
      <c r="BW119" s="476">
        <v>123944.663</v>
      </c>
      <c r="BX119" s="476">
        <v>324244.29499999998</v>
      </c>
      <c r="BY119" s="476"/>
      <c r="BZ119" s="476">
        <v>591739.35000000009</v>
      </c>
      <c r="CA119" s="476">
        <v>372790.95600000001</v>
      </c>
      <c r="CB119" s="476">
        <v>964530.31199999992</v>
      </c>
    </row>
    <row r="120" spans="1:81" s="474" customFormat="1" ht="8.25" customHeight="1">
      <c r="A120" s="478" t="s">
        <v>592</v>
      </c>
      <c r="B120" s="476">
        <v>895972.10499999998</v>
      </c>
      <c r="C120" s="476">
        <v>79005.388000000006</v>
      </c>
      <c r="D120" s="476">
        <v>974977.49399999995</v>
      </c>
      <c r="E120" s="476"/>
      <c r="F120" s="476">
        <v>1500.9269999999999</v>
      </c>
      <c r="G120" s="476">
        <v>1.73</v>
      </c>
      <c r="H120" s="476">
        <v>1502.6579999999999</v>
      </c>
      <c r="I120" s="476"/>
      <c r="J120" s="476">
        <v>224209.05300000001</v>
      </c>
      <c r="K120" s="476">
        <v>56805.919999999998</v>
      </c>
      <c r="L120" s="476">
        <v>281014.973</v>
      </c>
      <c r="M120" s="478" t="s">
        <v>592</v>
      </c>
      <c r="N120" s="476">
        <v>46395.116000000002</v>
      </c>
      <c r="O120" s="476">
        <v>3940.9789999999998</v>
      </c>
      <c r="P120" s="476">
        <v>50336.095000000001</v>
      </c>
      <c r="Q120" s="476"/>
      <c r="R120" s="476">
        <v>33867.919000000002</v>
      </c>
      <c r="S120" s="476">
        <v>0</v>
      </c>
      <c r="T120" s="476">
        <v>33867.919000000002</v>
      </c>
      <c r="U120" s="476"/>
      <c r="V120" s="476">
        <v>118828.02</v>
      </c>
      <c r="W120" s="476">
        <v>17273.796999999999</v>
      </c>
      <c r="X120" s="476">
        <v>136101.81700000001</v>
      </c>
      <c r="Y120" s="478" t="s">
        <v>592</v>
      </c>
      <c r="Z120" s="476">
        <v>866.51</v>
      </c>
      <c r="AA120" s="476">
        <v>173.804</v>
      </c>
      <c r="AB120" s="476">
        <v>1040.3140000000001</v>
      </c>
      <c r="AC120" s="476"/>
      <c r="AD120" s="476">
        <v>57252.364999999998</v>
      </c>
      <c r="AE120" s="476">
        <v>8880.1239999999998</v>
      </c>
      <c r="AF120" s="476">
        <v>66132.489000000001</v>
      </c>
      <c r="AG120" s="476"/>
      <c r="AH120" s="476">
        <v>36161.817000000003</v>
      </c>
      <c r="AI120" s="476">
        <v>0</v>
      </c>
      <c r="AJ120" s="476">
        <v>36161.817000000003</v>
      </c>
      <c r="AK120" s="478" t="s">
        <v>592</v>
      </c>
      <c r="AL120" s="476">
        <v>539.22199999999998</v>
      </c>
      <c r="AM120" s="476">
        <v>20.254999999999999</v>
      </c>
      <c r="AN120" s="476">
        <v>559.47699999999998</v>
      </c>
      <c r="AO120" s="476"/>
      <c r="AP120" s="476">
        <v>35878.243999999999</v>
      </c>
      <c r="AQ120" s="476">
        <v>0</v>
      </c>
      <c r="AR120" s="476">
        <v>35878.243999999999</v>
      </c>
      <c r="AS120" s="476"/>
      <c r="AT120" s="476">
        <v>1917.251</v>
      </c>
      <c r="AU120" s="476">
        <v>32.975999999999999</v>
      </c>
      <c r="AV120" s="476">
        <v>1950.2270000000001</v>
      </c>
      <c r="AW120" s="478" t="s">
        <v>592</v>
      </c>
      <c r="AX120" s="476">
        <v>6329.03</v>
      </c>
      <c r="AY120" s="476">
        <v>0</v>
      </c>
      <c r="AZ120" s="476">
        <v>6329.03</v>
      </c>
      <c r="BA120" s="476">
        <v>0</v>
      </c>
      <c r="BB120" s="476">
        <v>6430.9260000000004</v>
      </c>
      <c r="BC120" s="476">
        <v>57.564</v>
      </c>
      <c r="BD120" s="476">
        <v>6488.49</v>
      </c>
      <c r="BE120" s="476">
        <v>0</v>
      </c>
      <c r="BF120" s="476">
        <v>1172.3979999999999</v>
      </c>
      <c r="BG120" s="476">
        <v>212.67</v>
      </c>
      <c r="BH120" s="476">
        <v>1385.069</v>
      </c>
      <c r="BI120" s="478" t="s">
        <v>592</v>
      </c>
      <c r="BJ120" s="476">
        <v>4918.8850000000002</v>
      </c>
      <c r="BK120" s="476">
        <v>464.89800000000002</v>
      </c>
      <c r="BL120" s="476">
        <v>5383.7830000000004</v>
      </c>
      <c r="BM120" s="476"/>
      <c r="BN120" s="476">
        <v>0</v>
      </c>
      <c r="BO120" s="476">
        <v>0</v>
      </c>
      <c r="BP120" s="476">
        <v>0</v>
      </c>
      <c r="BQ120" s="476"/>
      <c r="BR120" s="476">
        <v>1472239.7879999999</v>
      </c>
      <c r="BS120" s="476">
        <v>166870.10500000001</v>
      </c>
      <c r="BT120" s="476">
        <v>1639109.8959999999</v>
      </c>
      <c r="BU120" s="478" t="s">
        <v>592</v>
      </c>
      <c r="BV120" s="476">
        <v>224209.05300000001</v>
      </c>
      <c r="BW120" s="476">
        <v>56805.919999999998</v>
      </c>
      <c r="BX120" s="476">
        <v>281014.973</v>
      </c>
      <c r="BY120" s="476"/>
      <c r="BZ120" s="476">
        <v>1472239.7879999999</v>
      </c>
      <c r="CA120" s="476">
        <v>166870.10500000001</v>
      </c>
      <c r="CB120" s="476">
        <v>1639109.8959999999</v>
      </c>
    </row>
    <row r="121" spans="1:81" s="480" customFormat="1" ht="4.3499999999999996" customHeight="1">
      <c r="A121" s="487"/>
      <c r="B121" s="482"/>
      <c r="C121" s="482"/>
      <c r="D121" s="482"/>
      <c r="E121" s="482"/>
      <c r="F121" s="482"/>
      <c r="G121" s="482"/>
      <c r="H121" s="482"/>
      <c r="I121" s="482"/>
      <c r="J121" s="482"/>
      <c r="K121" s="482"/>
      <c r="L121" s="482"/>
      <c r="M121" s="487"/>
      <c r="N121" s="482"/>
      <c r="O121" s="482"/>
      <c r="P121" s="482"/>
      <c r="Q121" s="482"/>
      <c r="R121" s="482"/>
      <c r="S121" s="482"/>
      <c r="T121" s="482"/>
      <c r="U121" s="482"/>
      <c r="V121" s="482"/>
      <c r="W121" s="482"/>
      <c r="X121" s="482"/>
      <c r="Y121" s="487"/>
      <c r="Z121" s="482"/>
      <c r="AA121" s="482"/>
      <c r="AB121" s="482"/>
      <c r="AC121" s="482"/>
      <c r="AD121" s="482"/>
      <c r="AE121" s="482"/>
      <c r="AF121" s="482"/>
      <c r="AG121" s="482"/>
      <c r="AH121" s="482"/>
      <c r="AI121" s="482"/>
      <c r="AJ121" s="482"/>
      <c r="AK121" s="487"/>
      <c r="AL121" s="482"/>
      <c r="AM121" s="482"/>
      <c r="AN121" s="482"/>
      <c r="AO121" s="482"/>
      <c r="AP121" s="482"/>
      <c r="AQ121" s="482"/>
      <c r="AR121" s="482"/>
      <c r="AS121" s="482"/>
      <c r="AT121" s="482"/>
      <c r="AU121" s="482"/>
      <c r="AV121" s="482"/>
      <c r="AW121" s="487"/>
      <c r="AX121" s="482"/>
      <c r="AY121" s="482"/>
      <c r="AZ121" s="482"/>
      <c r="BA121" s="482"/>
      <c r="BB121" s="482"/>
      <c r="BC121" s="482"/>
      <c r="BD121" s="482"/>
      <c r="BE121" s="482"/>
      <c r="BF121" s="482"/>
      <c r="BG121" s="482"/>
      <c r="BH121" s="482"/>
      <c r="BI121" s="487"/>
      <c r="BJ121" s="482"/>
      <c r="BK121" s="482"/>
      <c r="BL121" s="482"/>
      <c r="BM121" s="482"/>
      <c r="BN121" s="482"/>
      <c r="BO121" s="482"/>
      <c r="BP121" s="482"/>
      <c r="BQ121" s="482"/>
      <c r="BR121" s="482"/>
      <c r="BS121" s="482"/>
      <c r="BT121" s="482"/>
      <c r="BU121" s="487"/>
      <c r="BV121" s="482"/>
      <c r="BW121" s="482"/>
      <c r="BX121" s="482"/>
      <c r="BY121" s="482"/>
      <c r="BZ121" s="482"/>
      <c r="CA121" s="482"/>
      <c r="CB121" s="482"/>
    </row>
    <row r="122" spans="1:81" s="480" customFormat="1" ht="10.35" customHeight="1">
      <c r="A122" s="545" t="s">
        <v>593</v>
      </c>
      <c r="B122" s="482">
        <v>234803.1</v>
      </c>
      <c r="C122" s="482">
        <v>1206422.317</v>
      </c>
      <c r="D122" s="482">
        <v>1441225.4169999999</v>
      </c>
      <c r="E122" s="482"/>
      <c r="F122" s="482">
        <v>45275.945</v>
      </c>
      <c r="G122" s="482">
        <v>0</v>
      </c>
      <c r="H122" s="482">
        <v>45275.945</v>
      </c>
      <c r="I122" s="482"/>
      <c r="J122" s="482">
        <v>0</v>
      </c>
      <c r="K122" s="482">
        <v>5099997.0609999998</v>
      </c>
      <c r="L122" s="482">
        <v>5099997.0609999998</v>
      </c>
      <c r="M122" s="545" t="s">
        <v>593</v>
      </c>
      <c r="N122" s="482">
        <v>54350.34</v>
      </c>
      <c r="O122" s="482">
        <v>237171.962</v>
      </c>
      <c r="P122" s="482">
        <v>291522.30200000003</v>
      </c>
      <c r="Q122" s="482"/>
      <c r="R122" s="482">
        <v>385112.01899999997</v>
      </c>
      <c r="S122" s="482">
        <v>179745.55600000001</v>
      </c>
      <c r="T122" s="482">
        <v>564857.576</v>
      </c>
      <c r="U122" s="482"/>
      <c r="V122" s="482">
        <v>546157.30000000005</v>
      </c>
      <c r="W122" s="482">
        <v>0</v>
      </c>
      <c r="X122" s="482">
        <v>546157.30000000005</v>
      </c>
      <c r="Y122" s="545" t="s">
        <v>593</v>
      </c>
      <c r="Z122" s="482">
        <v>0</v>
      </c>
      <c r="AA122" s="482">
        <v>0</v>
      </c>
      <c r="AB122" s="482">
        <v>0</v>
      </c>
      <c r="AC122" s="482"/>
      <c r="AD122" s="482">
        <v>0</v>
      </c>
      <c r="AE122" s="482">
        <v>2694795.1370000001</v>
      </c>
      <c r="AF122" s="482">
        <v>2694795.1370000001</v>
      </c>
      <c r="AG122" s="482"/>
      <c r="AH122" s="482">
        <v>188782.595</v>
      </c>
      <c r="AI122" s="482">
        <v>0</v>
      </c>
      <c r="AJ122" s="482">
        <v>188782.595</v>
      </c>
      <c r="AK122" s="545" t="s">
        <v>593</v>
      </c>
      <c r="AL122" s="482">
        <v>0</v>
      </c>
      <c r="AM122" s="482">
        <v>57784.485999999997</v>
      </c>
      <c r="AN122" s="482">
        <v>57784.485999999997</v>
      </c>
      <c r="AO122" s="482"/>
      <c r="AP122" s="482">
        <v>0</v>
      </c>
      <c r="AQ122" s="482">
        <v>0</v>
      </c>
      <c r="AR122" s="482">
        <v>0</v>
      </c>
      <c r="AS122" s="482"/>
      <c r="AT122" s="482">
        <v>0</v>
      </c>
      <c r="AU122" s="482">
        <v>0</v>
      </c>
      <c r="AV122" s="482">
        <v>0</v>
      </c>
      <c r="AW122" s="545" t="s">
        <v>593</v>
      </c>
      <c r="AX122" s="482">
        <v>0</v>
      </c>
      <c r="AY122" s="482">
        <v>0</v>
      </c>
      <c r="AZ122" s="482">
        <v>0</v>
      </c>
      <c r="BA122" s="482"/>
      <c r="BB122" s="482">
        <v>23743.755000000001</v>
      </c>
      <c r="BC122" s="482">
        <v>0</v>
      </c>
      <c r="BD122" s="482">
        <v>23743.755000000001</v>
      </c>
      <c r="BE122" s="482"/>
      <c r="BF122" s="482">
        <v>0</v>
      </c>
      <c r="BG122" s="482">
        <v>0</v>
      </c>
      <c r="BH122" s="482">
        <v>0</v>
      </c>
      <c r="BI122" s="545" t="s">
        <v>593</v>
      </c>
      <c r="BJ122" s="482">
        <v>0</v>
      </c>
      <c r="BK122" s="482">
        <v>0</v>
      </c>
      <c r="BL122" s="482">
        <v>0</v>
      </c>
      <c r="BM122" s="482"/>
      <c r="BN122" s="482">
        <v>0</v>
      </c>
      <c r="BO122" s="482">
        <v>0</v>
      </c>
      <c r="BP122" s="482">
        <v>0</v>
      </c>
      <c r="BQ122" s="482"/>
      <c r="BR122" s="482">
        <v>1478225.0539999998</v>
      </c>
      <c r="BS122" s="482">
        <v>9475916.5189999994</v>
      </c>
      <c r="BT122" s="482">
        <v>10954141.574000001</v>
      </c>
      <c r="BU122" s="545" t="s">
        <v>593</v>
      </c>
      <c r="BV122" s="482">
        <v>0</v>
      </c>
      <c r="BW122" s="482">
        <v>5099997.0609999998</v>
      </c>
      <c r="BX122" s="482">
        <v>5099997.0609999998</v>
      </c>
      <c r="BY122" s="482"/>
      <c r="BZ122" s="482">
        <v>1478225.0539999998</v>
      </c>
      <c r="CA122" s="482">
        <v>9475916.5189999994</v>
      </c>
      <c r="CB122" s="482">
        <v>10954141.574000001</v>
      </c>
    </row>
    <row r="123" spans="1:81" s="480" customFormat="1" ht="4.3499999999999996" customHeight="1">
      <c r="A123" s="478"/>
      <c r="B123" s="482"/>
      <c r="C123" s="482"/>
      <c r="D123" s="482"/>
      <c r="E123" s="482"/>
      <c r="F123" s="482"/>
      <c r="G123" s="482"/>
      <c r="H123" s="482"/>
      <c r="I123" s="482"/>
      <c r="J123" s="482"/>
      <c r="K123" s="482"/>
      <c r="L123" s="482"/>
      <c r="M123" s="478"/>
      <c r="N123" s="482"/>
      <c r="O123" s="482"/>
      <c r="P123" s="482"/>
      <c r="Q123" s="482"/>
      <c r="R123" s="482"/>
      <c r="S123" s="482"/>
      <c r="T123" s="482"/>
      <c r="U123" s="482"/>
      <c r="V123" s="482"/>
      <c r="W123" s="482"/>
      <c r="X123" s="482"/>
      <c r="Y123" s="478"/>
      <c r="Z123" s="482"/>
      <c r="AA123" s="482"/>
      <c r="AB123" s="482"/>
      <c r="AC123" s="482"/>
      <c r="AD123" s="482"/>
      <c r="AE123" s="482"/>
      <c r="AF123" s="482"/>
      <c r="AG123" s="482"/>
      <c r="AH123" s="482"/>
      <c r="AI123" s="482"/>
      <c r="AJ123" s="482"/>
      <c r="AK123" s="478"/>
      <c r="AL123" s="482"/>
      <c r="AM123" s="482"/>
      <c r="AN123" s="482"/>
      <c r="AO123" s="482"/>
      <c r="AP123" s="482"/>
      <c r="AQ123" s="482"/>
      <c r="AR123" s="482"/>
      <c r="AS123" s="482"/>
      <c r="AT123" s="482"/>
      <c r="AU123" s="482"/>
      <c r="AV123" s="482"/>
      <c r="AW123" s="478"/>
      <c r="AX123" s="482"/>
      <c r="AY123" s="482"/>
      <c r="AZ123" s="482"/>
      <c r="BA123" s="482"/>
      <c r="BB123" s="482"/>
      <c r="BC123" s="482"/>
      <c r="BD123" s="482"/>
      <c r="BE123" s="482"/>
      <c r="BF123" s="482"/>
      <c r="BG123" s="482"/>
      <c r="BH123" s="482"/>
      <c r="BI123" s="478"/>
      <c r="BJ123" s="482"/>
      <c r="BK123" s="482"/>
      <c r="BL123" s="482"/>
      <c r="BM123" s="482"/>
      <c r="BN123" s="482"/>
      <c r="BO123" s="482"/>
      <c r="BP123" s="482"/>
      <c r="BQ123" s="482"/>
      <c r="BR123" s="482"/>
      <c r="BS123" s="482"/>
      <c r="BT123" s="482"/>
      <c r="BU123" s="478"/>
      <c r="BV123" s="482"/>
      <c r="BW123" s="482"/>
      <c r="BX123" s="482"/>
      <c r="BY123" s="482"/>
      <c r="BZ123" s="482"/>
      <c r="CA123" s="482"/>
      <c r="CB123" s="482"/>
    </row>
    <row r="124" spans="1:81" s="474" customFormat="1" ht="8.25" customHeight="1">
      <c r="A124" s="470" t="s">
        <v>594</v>
      </c>
      <c r="B124" s="471">
        <v>55788579.439999998</v>
      </c>
      <c r="C124" s="471">
        <v>35367456.284999996</v>
      </c>
      <c r="D124" s="471">
        <v>91156035.724999994</v>
      </c>
      <c r="E124" s="546"/>
      <c r="F124" s="471">
        <v>1580144.5560000001</v>
      </c>
      <c r="G124" s="471">
        <v>311114.34700000001</v>
      </c>
      <c r="H124" s="471">
        <v>1891258.9029999999</v>
      </c>
      <c r="I124" s="546"/>
      <c r="J124" s="471">
        <v>84442117.790999994</v>
      </c>
      <c r="K124" s="471">
        <v>72940663.312000006</v>
      </c>
      <c r="L124" s="471">
        <v>157382781.104</v>
      </c>
      <c r="M124" s="470" t="s">
        <v>594</v>
      </c>
      <c r="N124" s="471">
        <v>7184030.1909999996</v>
      </c>
      <c r="O124" s="471">
        <v>2519887.2179999999</v>
      </c>
      <c r="P124" s="471">
        <v>9703917.409</v>
      </c>
      <c r="Q124" s="546"/>
      <c r="R124" s="471">
        <v>11856221.005999999</v>
      </c>
      <c r="S124" s="471">
        <v>8939798.693</v>
      </c>
      <c r="T124" s="471">
        <v>20796019.699999999</v>
      </c>
      <c r="U124" s="546"/>
      <c r="V124" s="471">
        <v>32384796.313999999</v>
      </c>
      <c r="W124" s="471">
        <v>25203329.478</v>
      </c>
      <c r="X124" s="471">
        <v>57588125.792000003</v>
      </c>
      <c r="Y124" s="470" t="s">
        <v>594</v>
      </c>
      <c r="Z124" s="471">
        <v>6063346.0820000004</v>
      </c>
      <c r="AA124" s="471">
        <v>2538266.2510000002</v>
      </c>
      <c r="AB124" s="471">
        <v>8601612.3330000006</v>
      </c>
      <c r="AC124" s="546"/>
      <c r="AD124" s="471">
        <v>39555287.159999996</v>
      </c>
      <c r="AE124" s="471">
        <v>23740337.363000002</v>
      </c>
      <c r="AF124" s="471">
        <v>63295624.523999996</v>
      </c>
      <c r="AG124" s="546"/>
      <c r="AH124" s="471">
        <v>12559861.154999999</v>
      </c>
      <c r="AI124" s="471">
        <v>1050694.1459999999</v>
      </c>
      <c r="AJ124" s="471">
        <v>13610555.301999999</v>
      </c>
      <c r="AK124" s="470" t="s">
        <v>594</v>
      </c>
      <c r="AL124" s="471">
        <v>3884215.3909999998</v>
      </c>
      <c r="AM124" s="471">
        <v>1025348.345</v>
      </c>
      <c r="AN124" s="471">
        <v>4909563.7369999997</v>
      </c>
      <c r="AO124" s="546"/>
      <c r="AP124" s="471">
        <v>3033333.3429999999</v>
      </c>
      <c r="AQ124" s="471">
        <v>469300.038</v>
      </c>
      <c r="AR124" s="471">
        <v>3502633.3810000001</v>
      </c>
      <c r="AS124" s="546"/>
      <c r="AT124" s="471">
        <v>3951580.142</v>
      </c>
      <c r="AU124" s="471">
        <v>6141134.0279999999</v>
      </c>
      <c r="AV124" s="471">
        <v>10092714.171</v>
      </c>
      <c r="AW124" s="470" t="s">
        <v>594</v>
      </c>
      <c r="AX124" s="471">
        <v>1599866.0719999999</v>
      </c>
      <c r="AY124" s="471">
        <v>31593.451000000001</v>
      </c>
      <c r="AZ124" s="471">
        <v>1631459.523</v>
      </c>
      <c r="BA124" s="546"/>
      <c r="BB124" s="471">
        <v>957838.44700000004</v>
      </c>
      <c r="BC124" s="471">
        <v>137086.63399999999</v>
      </c>
      <c r="BD124" s="471">
        <v>1094925.081</v>
      </c>
      <c r="BE124" s="546"/>
      <c r="BF124" s="471">
        <v>332473.68699999998</v>
      </c>
      <c r="BG124" s="471">
        <v>1859684.997</v>
      </c>
      <c r="BH124" s="471">
        <v>2192158.6850000001</v>
      </c>
      <c r="BI124" s="470" t="s">
        <v>594</v>
      </c>
      <c r="BJ124" s="471">
        <v>109700.10799999999</v>
      </c>
      <c r="BK124" s="471">
        <v>1708759.12</v>
      </c>
      <c r="BL124" s="471">
        <v>1818459.2279999999</v>
      </c>
      <c r="BM124" s="471"/>
      <c r="BN124" s="471">
        <v>470008.97600000002</v>
      </c>
      <c r="BO124" s="471">
        <v>510194.239</v>
      </c>
      <c r="BP124" s="471">
        <v>980203.21600000001</v>
      </c>
      <c r="BQ124" s="471"/>
      <c r="BR124" s="471">
        <v>265753399.861</v>
      </c>
      <c r="BS124" s="471">
        <v>184494647.94499999</v>
      </c>
      <c r="BT124" s="471">
        <v>450248047.81399995</v>
      </c>
      <c r="BU124" s="470" t="s">
        <v>594</v>
      </c>
      <c r="BV124" s="471">
        <v>84442117.790999994</v>
      </c>
      <c r="BW124" s="471">
        <v>74284299.645999998</v>
      </c>
      <c r="BX124" s="471">
        <v>158726417.43799999</v>
      </c>
      <c r="BY124" s="471"/>
      <c r="BZ124" s="471">
        <v>265753399.861</v>
      </c>
      <c r="CA124" s="471">
        <v>185838284.27899998</v>
      </c>
      <c r="CB124" s="471">
        <v>451591684.14799988</v>
      </c>
    </row>
    <row r="125" spans="1:81" s="480" customFormat="1" ht="4.3499999999999996" customHeight="1">
      <c r="A125" s="478"/>
      <c r="B125" s="482"/>
      <c r="C125" s="482"/>
      <c r="D125" s="482"/>
      <c r="E125" s="482"/>
      <c r="F125" s="482"/>
      <c r="G125" s="482"/>
      <c r="H125" s="482"/>
      <c r="I125" s="482"/>
      <c r="J125" s="482"/>
      <c r="K125" s="482"/>
      <c r="L125" s="482"/>
      <c r="M125" s="478"/>
      <c r="N125" s="482"/>
      <c r="O125" s="482"/>
      <c r="P125" s="482"/>
      <c r="Q125" s="482"/>
      <c r="R125" s="482"/>
      <c r="S125" s="482"/>
      <c r="T125" s="482"/>
      <c r="U125" s="482"/>
      <c r="V125" s="482"/>
      <c r="W125" s="482"/>
      <c r="X125" s="482"/>
      <c r="Y125" s="478"/>
      <c r="Z125" s="482"/>
      <c r="AA125" s="482"/>
      <c r="AB125" s="482"/>
      <c r="AC125" s="482"/>
      <c r="AD125" s="482"/>
      <c r="AE125" s="482"/>
      <c r="AF125" s="482"/>
      <c r="AG125" s="482"/>
      <c r="AH125" s="482"/>
      <c r="AI125" s="482"/>
      <c r="AJ125" s="482"/>
      <c r="AK125" s="478"/>
      <c r="AL125" s="482"/>
      <c r="AM125" s="482"/>
      <c r="AN125" s="482"/>
      <c r="AO125" s="482"/>
      <c r="AP125" s="482"/>
      <c r="AQ125" s="482"/>
      <c r="AR125" s="482"/>
      <c r="AS125" s="482"/>
      <c r="AT125" s="482"/>
      <c r="AU125" s="482"/>
      <c r="AV125" s="482"/>
      <c r="AW125" s="478"/>
      <c r="AX125" s="482"/>
      <c r="AY125" s="482"/>
      <c r="AZ125" s="482"/>
      <c r="BA125" s="482"/>
      <c r="BB125" s="482"/>
      <c r="BC125" s="482"/>
      <c r="BD125" s="482"/>
      <c r="BE125" s="482"/>
      <c r="BF125" s="482"/>
      <c r="BG125" s="482"/>
      <c r="BH125" s="482"/>
      <c r="BI125" s="478"/>
      <c r="BJ125" s="482"/>
      <c r="BK125" s="482"/>
      <c r="BL125" s="482"/>
      <c r="BM125" s="482"/>
      <c r="BN125" s="482"/>
      <c r="BO125" s="482"/>
      <c r="BP125" s="482"/>
      <c r="BQ125" s="482"/>
      <c r="BR125" s="482"/>
      <c r="BS125" s="482"/>
      <c r="BT125" s="482"/>
      <c r="BU125" s="478"/>
      <c r="BV125" s="482"/>
      <c r="BW125" s="482"/>
      <c r="BX125" s="482"/>
      <c r="BY125" s="482"/>
      <c r="BZ125" s="482"/>
      <c r="CA125" s="482"/>
      <c r="CB125" s="482"/>
    </row>
    <row r="126" spans="1:81" s="474" customFormat="1" ht="8.25" customHeight="1">
      <c r="A126" s="470" t="s">
        <v>595</v>
      </c>
      <c r="B126" s="471">
        <v>12619459.096000001</v>
      </c>
      <c r="C126" s="471">
        <v>-53432.858</v>
      </c>
      <c r="D126" s="471">
        <v>12566026.238</v>
      </c>
      <c r="E126" s="471"/>
      <c r="F126" s="471">
        <v>402072.967</v>
      </c>
      <c r="G126" s="471">
        <v>0</v>
      </c>
      <c r="H126" s="471">
        <v>402072.967</v>
      </c>
      <c r="I126" s="471"/>
      <c r="J126" s="471">
        <v>24879970.868000001</v>
      </c>
      <c r="K126" s="471">
        <v>-4385.3999999999996</v>
      </c>
      <c r="L126" s="471">
        <v>24875585.467999998</v>
      </c>
      <c r="M126" s="470" t="s">
        <v>595</v>
      </c>
      <c r="N126" s="471">
        <v>1096608.926</v>
      </c>
      <c r="O126" s="471">
        <v>0</v>
      </c>
      <c r="P126" s="471">
        <v>1096608.926</v>
      </c>
      <c r="Q126" s="471"/>
      <c r="R126" s="471">
        <v>1767729.2819999999</v>
      </c>
      <c r="S126" s="471">
        <v>0</v>
      </c>
      <c r="T126" s="471">
        <v>1767729.2819999999</v>
      </c>
      <c r="U126" s="471"/>
      <c r="V126" s="471">
        <v>11704237.473999999</v>
      </c>
      <c r="W126" s="471">
        <v>0</v>
      </c>
      <c r="X126" s="471">
        <v>11704237.473999999</v>
      </c>
      <c r="Y126" s="470" t="s">
        <v>595</v>
      </c>
      <c r="Z126" s="471">
        <v>1256013.297</v>
      </c>
      <c r="AA126" s="471">
        <v>0</v>
      </c>
      <c r="AB126" s="471">
        <v>1256013.297</v>
      </c>
      <c r="AC126" s="471"/>
      <c r="AD126" s="471">
        <v>7886905.2240000004</v>
      </c>
      <c r="AE126" s="471">
        <v>-48072.415999999997</v>
      </c>
      <c r="AF126" s="471">
        <v>7838832.8080000002</v>
      </c>
      <c r="AG126" s="471"/>
      <c r="AH126" s="471">
        <v>2902597.2209999999</v>
      </c>
      <c r="AI126" s="471">
        <v>-3342.721</v>
      </c>
      <c r="AJ126" s="471">
        <v>2899254.4989999998</v>
      </c>
      <c r="AK126" s="470" t="s">
        <v>595</v>
      </c>
      <c r="AL126" s="471">
        <v>760172.41899999999</v>
      </c>
      <c r="AM126" s="471">
        <v>0</v>
      </c>
      <c r="AN126" s="471">
        <v>760172.41899999999</v>
      </c>
      <c r="AO126" s="471"/>
      <c r="AP126" s="471">
        <v>914578.56499999994</v>
      </c>
      <c r="AQ126" s="471">
        <v>0</v>
      </c>
      <c r="AR126" s="471">
        <v>914578.56499999994</v>
      </c>
      <c r="AS126" s="471"/>
      <c r="AT126" s="471">
        <v>1340779.4890000001</v>
      </c>
      <c r="AU126" s="471">
        <v>0</v>
      </c>
      <c r="AV126" s="471">
        <v>1340779.4890000001</v>
      </c>
      <c r="AW126" s="470" t="s">
        <v>595</v>
      </c>
      <c r="AX126" s="471">
        <v>376737.72</v>
      </c>
      <c r="AY126" s="471">
        <v>0</v>
      </c>
      <c r="AZ126" s="471">
        <v>376737.72</v>
      </c>
      <c r="BA126" s="471"/>
      <c r="BB126" s="471">
        <v>125229.538</v>
      </c>
      <c r="BC126" s="471">
        <v>0</v>
      </c>
      <c r="BD126" s="471">
        <v>125229.538</v>
      </c>
      <c r="BE126" s="471"/>
      <c r="BF126" s="471">
        <v>497485.42599999998</v>
      </c>
      <c r="BG126" s="471">
        <v>0</v>
      </c>
      <c r="BH126" s="471">
        <v>497485.42599999998</v>
      </c>
      <c r="BI126" s="470" t="s">
        <v>595</v>
      </c>
      <c r="BJ126" s="471">
        <v>266276.36800000002</v>
      </c>
      <c r="BK126" s="471">
        <v>0</v>
      </c>
      <c r="BL126" s="471">
        <v>266276.36800000002</v>
      </c>
      <c r="BM126" s="471"/>
      <c r="BN126" s="471">
        <v>588319.80200000003</v>
      </c>
      <c r="BO126" s="471">
        <v>0</v>
      </c>
      <c r="BP126" s="471">
        <v>588319.80200000003</v>
      </c>
      <c r="BQ126" s="471"/>
      <c r="BR126" s="471">
        <v>69385173.681999996</v>
      </c>
      <c r="BS126" s="471">
        <v>-109233.395</v>
      </c>
      <c r="BT126" s="471">
        <v>69275940.285999984</v>
      </c>
      <c r="BU126" s="470" t="s">
        <v>595</v>
      </c>
      <c r="BV126" s="471">
        <v>24166895.759</v>
      </c>
      <c r="BW126" s="471">
        <v>708689.68900000001</v>
      </c>
      <c r="BX126" s="471">
        <v>24875585.449000001</v>
      </c>
      <c r="BY126" s="471"/>
      <c r="BZ126" s="471">
        <v>68672098.572999999</v>
      </c>
      <c r="CA126" s="471">
        <v>603841.69400000002</v>
      </c>
      <c r="CB126" s="471">
        <v>69275940.26699999</v>
      </c>
    </row>
    <row r="127" spans="1:81" s="474" customFormat="1" ht="8.25" customHeight="1">
      <c r="A127" s="478" t="s">
        <v>596</v>
      </c>
      <c r="B127" s="476">
        <v>8147210.7010000004</v>
      </c>
      <c r="C127" s="476">
        <v>0</v>
      </c>
      <c r="D127" s="476">
        <v>8147210.7010000004</v>
      </c>
      <c r="E127" s="476"/>
      <c r="F127" s="476">
        <v>362692.97</v>
      </c>
      <c r="G127" s="476">
        <v>0</v>
      </c>
      <c r="H127" s="476">
        <v>362692.97</v>
      </c>
      <c r="I127" s="476"/>
      <c r="J127" s="476">
        <v>12973174.634</v>
      </c>
      <c r="K127" s="476">
        <v>0</v>
      </c>
      <c r="L127" s="476">
        <v>12973174.634</v>
      </c>
      <c r="M127" s="478" t="s">
        <v>596</v>
      </c>
      <c r="N127" s="476">
        <v>1213217.4850000001</v>
      </c>
      <c r="O127" s="476">
        <v>0</v>
      </c>
      <c r="P127" s="476">
        <v>1213217.4850000001</v>
      </c>
      <c r="Q127" s="476"/>
      <c r="R127" s="476">
        <v>1335506.79</v>
      </c>
      <c r="S127" s="476">
        <v>0</v>
      </c>
      <c r="T127" s="476">
        <v>1335506.79</v>
      </c>
      <c r="U127" s="476"/>
      <c r="V127" s="476">
        <v>8226776.5899999999</v>
      </c>
      <c r="W127" s="476">
        <v>0</v>
      </c>
      <c r="X127" s="476">
        <v>8226776.5899999999</v>
      </c>
      <c r="Y127" s="478" t="s">
        <v>596</v>
      </c>
      <c r="Z127" s="476">
        <v>443174.68699999998</v>
      </c>
      <c r="AA127" s="476">
        <v>0</v>
      </c>
      <c r="AB127" s="476">
        <v>443174.68699999998</v>
      </c>
      <c r="AC127" s="476"/>
      <c r="AD127" s="476">
        <v>5892239.4129999997</v>
      </c>
      <c r="AE127" s="476">
        <v>0</v>
      </c>
      <c r="AF127" s="476">
        <v>5892239.4129999997</v>
      </c>
      <c r="AG127" s="476"/>
      <c r="AH127" s="476">
        <v>1840606.3130000001</v>
      </c>
      <c r="AI127" s="476">
        <v>0</v>
      </c>
      <c r="AJ127" s="476">
        <v>1840606.3130000001</v>
      </c>
      <c r="AK127" s="478" t="s">
        <v>596</v>
      </c>
      <c r="AL127" s="476">
        <v>628850.31599999999</v>
      </c>
      <c r="AM127" s="476">
        <v>0</v>
      </c>
      <c r="AN127" s="476">
        <v>628850.31599999999</v>
      </c>
      <c r="AO127" s="476"/>
      <c r="AP127" s="476">
        <v>807926.58400000003</v>
      </c>
      <c r="AQ127" s="476">
        <v>0</v>
      </c>
      <c r="AR127" s="476">
        <v>807926.58400000003</v>
      </c>
      <c r="AS127" s="476"/>
      <c r="AT127" s="476">
        <v>715963.93099999998</v>
      </c>
      <c r="AU127" s="476">
        <v>0</v>
      </c>
      <c r="AV127" s="476">
        <v>715963.93099999998</v>
      </c>
      <c r="AW127" s="478" t="s">
        <v>596</v>
      </c>
      <c r="AX127" s="476">
        <v>413057.69500000001</v>
      </c>
      <c r="AY127" s="476">
        <v>0</v>
      </c>
      <c r="AZ127" s="476">
        <v>413057.69500000001</v>
      </c>
      <c r="BA127" s="476"/>
      <c r="BB127" s="476">
        <v>209147.91099999999</v>
      </c>
      <c r="BC127" s="476">
        <v>0</v>
      </c>
      <c r="BD127" s="476">
        <v>209147.91099999999</v>
      </c>
      <c r="BE127" s="476"/>
      <c r="BF127" s="476">
        <v>364780.2</v>
      </c>
      <c r="BG127" s="476">
        <v>0</v>
      </c>
      <c r="BH127" s="476">
        <v>364780.2</v>
      </c>
      <c r="BI127" s="478" t="s">
        <v>596</v>
      </c>
      <c r="BJ127" s="476">
        <v>265200.06400000001</v>
      </c>
      <c r="BK127" s="476">
        <v>0</v>
      </c>
      <c r="BL127" s="476">
        <v>265200.06400000001</v>
      </c>
      <c r="BM127" s="476"/>
      <c r="BN127" s="476">
        <v>609923.30000000005</v>
      </c>
      <c r="BO127" s="476">
        <v>0</v>
      </c>
      <c r="BP127" s="476">
        <v>609923.30000000005</v>
      </c>
      <c r="BQ127" s="476"/>
      <c r="BR127" s="476">
        <v>44449449.583999999</v>
      </c>
      <c r="BS127" s="476">
        <v>0</v>
      </c>
      <c r="BT127" s="476">
        <v>44449449.583999999</v>
      </c>
      <c r="BU127" s="478" t="s">
        <v>596</v>
      </c>
      <c r="BV127" s="476">
        <v>12973174.634</v>
      </c>
      <c r="BW127" s="476">
        <v>0</v>
      </c>
      <c r="BX127" s="476">
        <v>12973174.634</v>
      </c>
      <c r="BY127" s="476"/>
      <c r="BZ127" s="476">
        <v>44449449.583999999</v>
      </c>
      <c r="CA127" s="476">
        <v>0</v>
      </c>
      <c r="CB127" s="476">
        <v>44449449.583999999</v>
      </c>
      <c r="CC127" s="543"/>
    </row>
    <row r="128" spans="1:81" s="474" customFormat="1" ht="8.25" customHeight="1">
      <c r="A128" s="478" t="s">
        <v>597</v>
      </c>
      <c r="B128" s="476">
        <v>0</v>
      </c>
      <c r="C128" s="476">
        <v>0</v>
      </c>
      <c r="D128" s="476">
        <v>0</v>
      </c>
      <c r="E128" s="476"/>
      <c r="F128" s="476">
        <v>0</v>
      </c>
      <c r="G128" s="476">
        <v>0</v>
      </c>
      <c r="H128" s="476">
        <v>0</v>
      </c>
      <c r="I128" s="476"/>
      <c r="J128" s="476">
        <v>0</v>
      </c>
      <c r="K128" s="476">
        <v>0</v>
      </c>
      <c r="L128" s="476">
        <v>0</v>
      </c>
      <c r="M128" s="478" t="s">
        <v>597</v>
      </c>
      <c r="N128" s="476">
        <v>0</v>
      </c>
      <c r="O128" s="476">
        <v>0</v>
      </c>
      <c r="P128" s="476">
        <v>0</v>
      </c>
      <c r="Q128" s="476"/>
      <c r="R128" s="476">
        <v>81478.34</v>
      </c>
      <c r="S128" s="476">
        <v>0</v>
      </c>
      <c r="T128" s="476">
        <v>81478.34</v>
      </c>
      <c r="U128" s="476"/>
      <c r="V128" s="476">
        <v>33078.938999999998</v>
      </c>
      <c r="W128" s="476">
        <v>0</v>
      </c>
      <c r="X128" s="476">
        <v>33078.938999999998</v>
      </c>
      <c r="Y128" s="478" t="s">
        <v>597</v>
      </c>
      <c r="Z128" s="476">
        <v>17130.237000000001</v>
      </c>
      <c r="AA128" s="476">
        <v>0</v>
      </c>
      <c r="AB128" s="476">
        <v>17130.237000000001</v>
      </c>
      <c r="AC128" s="476"/>
      <c r="AD128" s="476">
        <v>-15522.326999999999</v>
      </c>
      <c r="AE128" s="476">
        <v>0</v>
      </c>
      <c r="AF128" s="476">
        <v>-15522.326999999999</v>
      </c>
      <c r="AG128" s="476"/>
      <c r="AH128" s="476">
        <v>0</v>
      </c>
      <c r="AI128" s="476">
        <v>0</v>
      </c>
      <c r="AJ128" s="476">
        <v>0</v>
      </c>
      <c r="AK128" s="478" t="s">
        <v>597</v>
      </c>
      <c r="AL128" s="476">
        <v>0</v>
      </c>
      <c r="AM128" s="476">
        <v>0</v>
      </c>
      <c r="AN128" s="476">
        <v>0</v>
      </c>
      <c r="AO128" s="476"/>
      <c r="AP128" s="476">
        <v>0</v>
      </c>
      <c r="AQ128" s="476">
        <v>0</v>
      </c>
      <c r="AR128" s="476">
        <v>0</v>
      </c>
      <c r="AS128" s="476"/>
      <c r="AT128" s="476">
        <v>0</v>
      </c>
      <c r="AU128" s="476">
        <v>0</v>
      </c>
      <c r="AV128" s="476">
        <v>0</v>
      </c>
      <c r="AW128" s="478" t="s">
        <v>597</v>
      </c>
      <c r="AX128" s="476">
        <v>2E-3</v>
      </c>
      <c r="AY128" s="476">
        <v>0</v>
      </c>
      <c r="AZ128" s="476">
        <v>2E-3</v>
      </c>
      <c r="BA128" s="476"/>
      <c r="BB128" s="476">
        <v>20000</v>
      </c>
      <c r="BC128" s="476">
        <v>0</v>
      </c>
      <c r="BD128" s="476">
        <v>20000</v>
      </c>
      <c r="BE128" s="476"/>
      <c r="BF128" s="476">
        <v>0</v>
      </c>
      <c r="BG128" s="476">
        <v>0</v>
      </c>
      <c r="BH128" s="476">
        <v>0</v>
      </c>
      <c r="BI128" s="478" t="s">
        <v>597</v>
      </c>
      <c r="BJ128" s="476">
        <v>0</v>
      </c>
      <c r="BK128" s="476">
        <v>0</v>
      </c>
      <c r="BL128" s="476">
        <v>0</v>
      </c>
      <c r="BM128" s="476"/>
      <c r="BN128" s="476">
        <v>0</v>
      </c>
      <c r="BO128" s="476">
        <v>0</v>
      </c>
      <c r="BP128" s="476">
        <v>0</v>
      </c>
      <c r="BQ128" s="476"/>
      <c r="BR128" s="476">
        <v>136165.19099999999</v>
      </c>
      <c r="BS128" s="476">
        <v>0</v>
      </c>
      <c r="BT128" s="476">
        <v>136165.19099999999</v>
      </c>
      <c r="BU128" s="478" t="s">
        <v>597</v>
      </c>
      <c r="BV128" s="476">
        <v>0</v>
      </c>
      <c r="BW128" s="476">
        <v>0</v>
      </c>
      <c r="BX128" s="476">
        <v>0</v>
      </c>
      <c r="BY128" s="476"/>
      <c r="BZ128" s="476">
        <v>136165.19099999999</v>
      </c>
      <c r="CA128" s="476">
        <v>0</v>
      </c>
      <c r="CB128" s="476">
        <v>136165.19099999999</v>
      </c>
    </row>
    <row r="129" spans="1:80" s="474" customFormat="1" ht="8.25" customHeight="1">
      <c r="A129" s="478" t="s">
        <v>598</v>
      </c>
      <c r="B129" s="476">
        <v>2245122.463</v>
      </c>
      <c r="C129" s="476">
        <v>0</v>
      </c>
      <c r="D129" s="476">
        <v>2245122.463</v>
      </c>
      <c r="E129" s="476"/>
      <c r="F129" s="476">
        <v>34663.866000000002</v>
      </c>
      <c r="G129" s="476">
        <v>0</v>
      </c>
      <c r="H129" s="476">
        <v>34663.866000000002</v>
      </c>
      <c r="I129" s="476"/>
      <c r="J129" s="476">
        <v>6590920.699</v>
      </c>
      <c r="K129" s="476">
        <v>0</v>
      </c>
      <c r="L129" s="476">
        <v>6590920.699</v>
      </c>
      <c r="M129" s="478" t="s">
        <v>598</v>
      </c>
      <c r="N129" s="476">
        <v>11254.96</v>
      </c>
      <c r="O129" s="476">
        <v>0</v>
      </c>
      <c r="P129" s="476">
        <v>11254.96</v>
      </c>
      <c r="Q129" s="476"/>
      <c r="R129" s="476">
        <v>160128.92000000001</v>
      </c>
      <c r="S129" s="476">
        <v>0</v>
      </c>
      <c r="T129" s="476">
        <v>160128.92000000001</v>
      </c>
      <c r="U129" s="476"/>
      <c r="V129" s="476">
        <v>1630644.274</v>
      </c>
      <c r="W129" s="476">
        <v>0</v>
      </c>
      <c r="X129" s="476">
        <v>1630644.274</v>
      </c>
      <c r="Y129" s="478" t="s">
        <v>598</v>
      </c>
      <c r="Z129" s="476">
        <v>269214.93099999998</v>
      </c>
      <c r="AA129" s="476">
        <v>0</v>
      </c>
      <c r="AB129" s="476">
        <v>269214.93099999998</v>
      </c>
      <c r="AC129" s="476"/>
      <c r="AD129" s="476">
        <v>1283156.6950000001</v>
      </c>
      <c r="AE129" s="476">
        <v>0</v>
      </c>
      <c r="AF129" s="476">
        <v>1283156.6950000001</v>
      </c>
      <c r="AG129" s="476"/>
      <c r="AH129" s="476">
        <v>308055.96000000002</v>
      </c>
      <c r="AI129" s="476">
        <v>0</v>
      </c>
      <c r="AJ129" s="476">
        <v>308055.96000000002</v>
      </c>
      <c r="AK129" s="478" t="s">
        <v>598</v>
      </c>
      <c r="AL129" s="476">
        <v>129480.925</v>
      </c>
      <c r="AM129" s="476">
        <v>0</v>
      </c>
      <c r="AN129" s="476">
        <v>129480.925</v>
      </c>
      <c r="AO129" s="476"/>
      <c r="AP129" s="476">
        <v>105826.621</v>
      </c>
      <c r="AQ129" s="476">
        <v>0</v>
      </c>
      <c r="AR129" s="476">
        <v>105826.621</v>
      </c>
      <c r="AS129" s="476"/>
      <c r="AT129" s="476">
        <v>331971.196</v>
      </c>
      <c r="AU129" s="476">
        <v>0</v>
      </c>
      <c r="AV129" s="476">
        <v>331971.196</v>
      </c>
      <c r="AW129" s="478" t="s">
        <v>598</v>
      </c>
      <c r="AX129" s="476">
        <v>0</v>
      </c>
      <c r="AY129" s="476">
        <v>0</v>
      </c>
      <c r="AZ129" s="476">
        <v>0</v>
      </c>
      <c r="BA129" s="476"/>
      <c r="BB129" s="476">
        <v>0</v>
      </c>
      <c r="BC129" s="476">
        <v>0</v>
      </c>
      <c r="BD129" s="476">
        <v>0</v>
      </c>
      <c r="BE129" s="476"/>
      <c r="BF129" s="476">
        <v>80407.452999999994</v>
      </c>
      <c r="BG129" s="476">
        <v>0</v>
      </c>
      <c r="BH129" s="476">
        <v>80407.452999999994</v>
      </c>
      <c r="BI129" s="478" t="s">
        <v>598</v>
      </c>
      <c r="BJ129" s="476">
        <v>0</v>
      </c>
      <c r="BK129" s="476">
        <v>0</v>
      </c>
      <c r="BL129" s="476">
        <v>0</v>
      </c>
      <c r="BM129" s="476"/>
      <c r="BN129" s="476">
        <v>0</v>
      </c>
      <c r="BO129" s="476">
        <v>0</v>
      </c>
      <c r="BP129" s="476">
        <v>0</v>
      </c>
      <c r="BQ129" s="476"/>
      <c r="BR129" s="476">
        <v>13180848.963000003</v>
      </c>
      <c r="BS129" s="476">
        <v>0</v>
      </c>
      <c r="BT129" s="476">
        <v>13180848.963000003</v>
      </c>
      <c r="BU129" s="478" t="s">
        <v>598</v>
      </c>
      <c r="BV129" s="476">
        <v>6590920.699</v>
      </c>
      <c r="BW129" s="476">
        <v>0</v>
      </c>
      <c r="BX129" s="476">
        <v>6590920.699</v>
      </c>
      <c r="BY129" s="476"/>
      <c r="BZ129" s="476">
        <v>13180848.963000003</v>
      </c>
      <c r="CA129" s="476">
        <v>0</v>
      </c>
      <c r="CB129" s="476">
        <v>13180848.963000003</v>
      </c>
    </row>
    <row r="130" spans="1:80" s="474" customFormat="1" ht="8.25" customHeight="1">
      <c r="A130" s="478" t="s">
        <v>599</v>
      </c>
      <c r="B130" s="476">
        <v>158920.86900000001</v>
      </c>
      <c r="C130" s="476">
        <v>-53432.858</v>
      </c>
      <c r="D130" s="476">
        <v>105488.011</v>
      </c>
      <c r="E130" s="476"/>
      <c r="F130" s="476">
        <v>901.44799999999998</v>
      </c>
      <c r="G130" s="476">
        <v>0</v>
      </c>
      <c r="H130" s="476">
        <v>901.44799999999998</v>
      </c>
      <c r="I130" s="476"/>
      <c r="J130" s="476">
        <v>-951178.40399999998</v>
      </c>
      <c r="K130" s="476">
        <v>-4385.3999999999996</v>
      </c>
      <c r="L130" s="476">
        <v>-955563.80500000005</v>
      </c>
      <c r="M130" s="478" t="s">
        <v>599</v>
      </c>
      <c r="N130" s="476">
        <v>2710.19</v>
      </c>
      <c r="O130" s="476">
        <v>0</v>
      </c>
      <c r="P130" s="476">
        <v>2710.19</v>
      </c>
      <c r="Q130" s="476"/>
      <c r="R130" s="476">
        <v>-15198.375</v>
      </c>
      <c r="S130" s="476">
        <v>0</v>
      </c>
      <c r="T130" s="476">
        <v>-15198.375</v>
      </c>
      <c r="U130" s="476"/>
      <c r="V130" s="476">
        <v>-167344.068</v>
      </c>
      <c r="W130" s="476">
        <v>0</v>
      </c>
      <c r="X130" s="476">
        <v>-167344.068</v>
      </c>
      <c r="Y130" s="478" t="s">
        <v>599</v>
      </c>
      <c r="Z130" s="476">
        <v>34131.927000000003</v>
      </c>
      <c r="AA130" s="476">
        <v>0</v>
      </c>
      <c r="AB130" s="476">
        <v>34131.927000000003</v>
      </c>
      <c r="AC130" s="476"/>
      <c r="AD130" s="476">
        <v>-260148.39300000001</v>
      </c>
      <c r="AE130" s="476">
        <v>-48072.415999999997</v>
      </c>
      <c r="AF130" s="476">
        <v>-308220.81</v>
      </c>
      <c r="AG130" s="476"/>
      <c r="AH130" s="476">
        <v>-2118.902</v>
      </c>
      <c r="AI130" s="476">
        <v>-3342.721</v>
      </c>
      <c r="AJ130" s="476">
        <v>-5461.6239999999998</v>
      </c>
      <c r="AK130" s="478" t="s">
        <v>599</v>
      </c>
      <c r="AL130" s="476">
        <v>-739.83</v>
      </c>
      <c r="AM130" s="476">
        <v>0</v>
      </c>
      <c r="AN130" s="476">
        <v>-739.83</v>
      </c>
      <c r="AO130" s="476"/>
      <c r="AP130" s="476">
        <v>800.91</v>
      </c>
      <c r="AQ130" s="476">
        <v>0</v>
      </c>
      <c r="AR130" s="476">
        <v>800.91</v>
      </c>
      <c r="AS130" s="476"/>
      <c r="AT130" s="476">
        <v>6911.0889999999999</v>
      </c>
      <c r="AU130" s="476">
        <v>0</v>
      </c>
      <c r="AV130" s="476">
        <v>6911.0889999999999</v>
      </c>
      <c r="AW130" s="478" t="s">
        <v>599</v>
      </c>
      <c r="AX130" s="476">
        <v>3.8839999999999999</v>
      </c>
      <c r="AY130" s="476">
        <v>0</v>
      </c>
      <c r="AZ130" s="476">
        <v>3.8839999999999999</v>
      </c>
      <c r="BA130" s="476"/>
      <c r="BB130" s="476">
        <v>5.7370000000000001</v>
      </c>
      <c r="BC130" s="476">
        <v>0</v>
      </c>
      <c r="BD130" s="476">
        <v>5.7370000000000001</v>
      </c>
      <c r="BE130" s="476"/>
      <c r="BF130" s="476">
        <v>-10338.115</v>
      </c>
      <c r="BG130" s="476">
        <v>0</v>
      </c>
      <c r="BH130" s="476">
        <v>-10338.115</v>
      </c>
      <c r="BI130" s="478" t="s">
        <v>599</v>
      </c>
      <c r="BJ130" s="476">
        <v>1865.9590000000001</v>
      </c>
      <c r="BK130" s="476">
        <v>0</v>
      </c>
      <c r="BL130" s="476">
        <v>1865.9590000000001</v>
      </c>
      <c r="BM130" s="476"/>
      <c r="BN130" s="476">
        <v>1940.877</v>
      </c>
      <c r="BO130" s="476">
        <v>0</v>
      </c>
      <c r="BP130" s="476">
        <v>1940.877</v>
      </c>
      <c r="BQ130" s="476"/>
      <c r="BR130" s="476">
        <v>-1198873.1969999999</v>
      </c>
      <c r="BS130" s="476">
        <v>-109233.395</v>
      </c>
      <c r="BT130" s="476">
        <v>-1308106.5950000002</v>
      </c>
      <c r="BU130" s="478" t="s">
        <v>599</v>
      </c>
      <c r="BV130" s="476">
        <v>-951178.40399999998</v>
      </c>
      <c r="BW130" s="476">
        <v>-4385.4009999999998</v>
      </c>
      <c r="BX130" s="476">
        <v>-955563.80500000005</v>
      </c>
      <c r="BY130" s="476"/>
      <c r="BZ130" s="476">
        <v>-1198873.1969999999</v>
      </c>
      <c r="CA130" s="476">
        <v>-109233.39600000001</v>
      </c>
      <c r="CB130" s="476">
        <v>-1308106.5950000002</v>
      </c>
    </row>
    <row r="131" spans="1:80" s="474" customFormat="1" ht="8.25" customHeight="1">
      <c r="A131" s="478" t="s">
        <v>600</v>
      </c>
      <c r="B131" s="476">
        <v>1869102.7590000001</v>
      </c>
      <c r="C131" s="476">
        <v>0</v>
      </c>
      <c r="D131" s="476">
        <v>1869102.7590000001</v>
      </c>
      <c r="E131" s="476"/>
      <c r="F131" s="476">
        <v>3279.1379999999999</v>
      </c>
      <c r="G131" s="476">
        <v>0</v>
      </c>
      <c r="H131" s="476">
        <v>3279.1379999999999</v>
      </c>
      <c r="I131" s="476"/>
      <c r="J131" s="476">
        <v>5383865.0980000002</v>
      </c>
      <c r="K131" s="476">
        <v>0</v>
      </c>
      <c r="L131" s="476">
        <v>5383865.0980000002</v>
      </c>
      <c r="M131" s="478" t="s">
        <v>600</v>
      </c>
      <c r="N131" s="476">
        <v>-96377.048999999999</v>
      </c>
      <c r="O131" s="476">
        <v>0</v>
      </c>
      <c r="P131" s="476">
        <v>-96377.048999999999</v>
      </c>
      <c r="Q131" s="476"/>
      <c r="R131" s="476">
        <v>179872.87299999999</v>
      </c>
      <c r="S131" s="476">
        <v>0</v>
      </c>
      <c r="T131" s="476">
        <v>179872.87299999999</v>
      </c>
      <c r="U131" s="476"/>
      <c r="V131" s="476">
        <v>1820062.4909999999</v>
      </c>
      <c r="W131" s="476">
        <v>0</v>
      </c>
      <c r="X131" s="476">
        <v>1820062.4909999999</v>
      </c>
      <c r="Y131" s="478" t="s">
        <v>600</v>
      </c>
      <c r="Z131" s="476">
        <v>423137.00099999999</v>
      </c>
      <c r="AA131" s="476">
        <v>0</v>
      </c>
      <c r="AB131" s="476">
        <v>423137.00099999999</v>
      </c>
      <c r="AC131" s="476"/>
      <c r="AD131" s="476">
        <v>898533.67500000005</v>
      </c>
      <c r="AE131" s="476">
        <v>0</v>
      </c>
      <c r="AF131" s="476">
        <v>898533.67500000005</v>
      </c>
      <c r="AG131" s="476"/>
      <c r="AH131" s="476">
        <v>707298.95799999998</v>
      </c>
      <c r="AI131" s="476">
        <v>0</v>
      </c>
      <c r="AJ131" s="476">
        <v>707298.95799999998</v>
      </c>
      <c r="AK131" s="478" t="s">
        <v>600</v>
      </c>
      <c r="AL131" s="476">
        <v>0</v>
      </c>
      <c r="AM131" s="476">
        <v>0</v>
      </c>
      <c r="AN131" s="476">
        <v>0</v>
      </c>
      <c r="AO131" s="476"/>
      <c r="AP131" s="476">
        <v>0</v>
      </c>
      <c r="AQ131" s="476">
        <v>0</v>
      </c>
      <c r="AR131" s="476">
        <v>0</v>
      </c>
      <c r="AS131" s="476"/>
      <c r="AT131" s="476">
        <v>221271.141</v>
      </c>
      <c r="AU131" s="476">
        <v>0</v>
      </c>
      <c r="AV131" s="476">
        <v>221271.141</v>
      </c>
      <c r="AW131" s="478" t="s">
        <v>600</v>
      </c>
      <c r="AX131" s="476">
        <v>-25939.59</v>
      </c>
      <c r="AY131" s="476">
        <v>0</v>
      </c>
      <c r="AZ131" s="476">
        <v>-25939.59</v>
      </c>
      <c r="BA131" s="476"/>
      <c r="BB131" s="476">
        <v>-104120.537</v>
      </c>
      <c r="BC131" s="476">
        <v>0</v>
      </c>
      <c r="BD131" s="476">
        <v>-104120.537</v>
      </c>
      <c r="BE131" s="476"/>
      <c r="BF131" s="476">
        <v>54094.792000000001</v>
      </c>
      <c r="BG131" s="476">
        <v>0</v>
      </c>
      <c r="BH131" s="476">
        <v>54094.792000000001</v>
      </c>
      <c r="BI131" s="478" t="s">
        <v>600</v>
      </c>
      <c r="BJ131" s="476">
        <v>-6700.7269999999999</v>
      </c>
      <c r="BK131" s="476">
        <v>0</v>
      </c>
      <c r="BL131" s="476">
        <v>-6700.7269999999999</v>
      </c>
      <c r="BM131" s="476"/>
      <c r="BN131" s="476">
        <v>-29351.348999999998</v>
      </c>
      <c r="BO131" s="476">
        <v>0</v>
      </c>
      <c r="BP131" s="476">
        <v>-29351.348999999998</v>
      </c>
      <c r="BQ131" s="476"/>
      <c r="BR131" s="476">
        <v>11298028.674000002</v>
      </c>
      <c r="BS131" s="476">
        <v>0</v>
      </c>
      <c r="BT131" s="476">
        <v>11298028.674000002</v>
      </c>
      <c r="BU131" s="478" t="s">
        <v>600</v>
      </c>
      <c r="BV131" s="476">
        <v>4670789.9879999999</v>
      </c>
      <c r="BW131" s="476">
        <v>713075.09</v>
      </c>
      <c r="BX131" s="476">
        <v>5383865.0789999999</v>
      </c>
      <c r="BY131" s="476"/>
      <c r="BZ131" s="476">
        <v>10584953.564000003</v>
      </c>
      <c r="CA131" s="476">
        <v>713075.09</v>
      </c>
      <c r="CB131" s="476">
        <v>11298028.655000001</v>
      </c>
    </row>
    <row r="132" spans="1:80" s="474" customFormat="1" ht="8.25" customHeight="1">
      <c r="A132" s="478" t="s">
        <v>601</v>
      </c>
      <c r="B132" s="476">
        <v>199102.302</v>
      </c>
      <c r="C132" s="476">
        <v>0</v>
      </c>
      <c r="D132" s="476">
        <v>199102.302</v>
      </c>
      <c r="E132" s="476"/>
      <c r="F132" s="476">
        <v>535.54300000000001</v>
      </c>
      <c r="G132" s="476">
        <v>0</v>
      </c>
      <c r="H132" s="476">
        <v>535.54300000000001</v>
      </c>
      <c r="I132" s="476"/>
      <c r="J132" s="476">
        <v>883188.84199999995</v>
      </c>
      <c r="K132" s="476">
        <v>0</v>
      </c>
      <c r="L132" s="476">
        <v>883188.84199999995</v>
      </c>
      <c r="M132" s="478" t="s">
        <v>601</v>
      </c>
      <c r="N132" s="476">
        <v>-34196.660000000003</v>
      </c>
      <c r="O132" s="476">
        <v>0</v>
      </c>
      <c r="P132" s="476">
        <v>-34196.660000000003</v>
      </c>
      <c r="Q132" s="476"/>
      <c r="R132" s="476">
        <v>25940.734</v>
      </c>
      <c r="S132" s="476">
        <v>0</v>
      </c>
      <c r="T132" s="476">
        <v>25940.734</v>
      </c>
      <c r="U132" s="476"/>
      <c r="V132" s="476">
        <v>161019.247</v>
      </c>
      <c r="W132" s="476">
        <v>0</v>
      </c>
      <c r="X132" s="476">
        <v>161019.247</v>
      </c>
      <c r="Y132" s="478" t="s">
        <v>601</v>
      </c>
      <c r="Z132" s="476">
        <v>69224.512000000002</v>
      </c>
      <c r="AA132" s="476">
        <v>0</v>
      </c>
      <c r="AB132" s="476">
        <v>69224.512000000002</v>
      </c>
      <c r="AC132" s="476"/>
      <c r="AD132" s="476">
        <v>88646.161999999997</v>
      </c>
      <c r="AE132" s="476">
        <v>0</v>
      </c>
      <c r="AF132" s="476">
        <v>88646.161999999997</v>
      </c>
      <c r="AG132" s="476"/>
      <c r="AH132" s="476">
        <v>48754.891000000003</v>
      </c>
      <c r="AI132" s="476">
        <v>0</v>
      </c>
      <c r="AJ132" s="476">
        <v>48754.891000000003</v>
      </c>
      <c r="AK132" s="478" t="s">
        <v>601</v>
      </c>
      <c r="AL132" s="476">
        <v>2581.0070000000001</v>
      </c>
      <c r="AM132" s="476">
        <v>0</v>
      </c>
      <c r="AN132" s="476">
        <v>2581.0070000000001</v>
      </c>
      <c r="AO132" s="476"/>
      <c r="AP132" s="476">
        <v>24.449000000000002</v>
      </c>
      <c r="AQ132" s="476">
        <v>0</v>
      </c>
      <c r="AR132" s="476">
        <v>24.449000000000002</v>
      </c>
      <c r="AS132" s="476"/>
      <c r="AT132" s="476">
        <v>64662.13</v>
      </c>
      <c r="AU132" s="476">
        <v>0</v>
      </c>
      <c r="AV132" s="476">
        <v>64662.13</v>
      </c>
      <c r="AW132" s="478" t="s">
        <v>601</v>
      </c>
      <c r="AX132" s="476">
        <v>-10384.271000000001</v>
      </c>
      <c r="AY132" s="476">
        <v>0</v>
      </c>
      <c r="AZ132" s="476">
        <v>-10384.271000000001</v>
      </c>
      <c r="BA132" s="476"/>
      <c r="BB132" s="476">
        <v>196.42599999999999</v>
      </c>
      <c r="BC132" s="476">
        <v>0</v>
      </c>
      <c r="BD132" s="476">
        <v>196.42599999999999</v>
      </c>
      <c r="BE132" s="476"/>
      <c r="BF132" s="476">
        <v>8541.0949999999993</v>
      </c>
      <c r="BG132" s="476">
        <v>0</v>
      </c>
      <c r="BH132" s="476">
        <v>8541.0949999999993</v>
      </c>
      <c r="BI132" s="478" t="s">
        <v>601</v>
      </c>
      <c r="BJ132" s="476">
        <v>5911.0730000000003</v>
      </c>
      <c r="BK132" s="476">
        <v>0</v>
      </c>
      <c r="BL132" s="476">
        <v>5911.0730000000003</v>
      </c>
      <c r="BM132" s="476"/>
      <c r="BN132" s="476">
        <v>5806.9750000000004</v>
      </c>
      <c r="BO132" s="476">
        <v>0</v>
      </c>
      <c r="BP132" s="476">
        <v>5806.9750000000004</v>
      </c>
      <c r="BQ132" s="476"/>
      <c r="BR132" s="476">
        <v>1519554.4570000002</v>
      </c>
      <c r="BS132" s="476">
        <v>0</v>
      </c>
      <c r="BT132" s="476">
        <v>1519554.4570000002</v>
      </c>
      <c r="BU132" s="478" t="s">
        <v>601</v>
      </c>
      <c r="BV132" s="476">
        <v>883188.84199999995</v>
      </c>
      <c r="BW132" s="476">
        <v>0</v>
      </c>
      <c r="BX132" s="476">
        <v>883188.84199999995</v>
      </c>
      <c r="BY132" s="476"/>
      <c r="BZ132" s="476">
        <v>1519554.4570000002</v>
      </c>
      <c r="CA132" s="476">
        <v>0</v>
      </c>
      <c r="CB132" s="476">
        <v>1519554.4570000002</v>
      </c>
    </row>
    <row r="133" spans="1:80" s="480" customFormat="1" ht="3" customHeight="1">
      <c r="A133" s="478"/>
      <c r="B133" s="476"/>
      <c r="C133" s="476"/>
      <c r="D133" s="476"/>
      <c r="E133" s="476"/>
      <c r="F133" s="476"/>
      <c r="G133" s="476"/>
      <c r="H133" s="476"/>
      <c r="I133" s="476"/>
      <c r="J133" s="476"/>
      <c r="K133" s="476"/>
      <c r="L133" s="476"/>
      <c r="M133" s="478"/>
      <c r="N133" s="476"/>
      <c r="O133" s="476"/>
      <c r="P133" s="476"/>
      <c r="Q133" s="476"/>
      <c r="R133" s="476"/>
      <c r="S133" s="476"/>
      <c r="T133" s="476"/>
      <c r="U133" s="476"/>
      <c r="V133" s="476"/>
      <c r="W133" s="476"/>
      <c r="X133" s="476"/>
      <c r="Y133" s="478"/>
      <c r="Z133" s="476"/>
      <c r="AA133" s="476"/>
      <c r="AB133" s="476"/>
      <c r="AC133" s="476"/>
      <c r="AD133" s="476"/>
      <c r="AE133" s="476"/>
      <c r="AF133" s="476"/>
      <c r="AG133" s="476"/>
      <c r="AH133" s="476"/>
      <c r="AI133" s="476"/>
      <c r="AJ133" s="476"/>
      <c r="AK133" s="478"/>
      <c r="AL133" s="476"/>
      <c r="AM133" s="476"/>
      <c r="AN133" s="476"/>
      <c r="AO133" s="476"/>
      <c r="AP133" s="476"/>
      <c r="AQ133" s="476"/>
      <c r="AR133" s="476"/>
      <c r="AS133" s="476"/>
      <c r="AT133" s="476"/>
      <c r="AU133" s="476"/>
      <c r="AV133" s="476"/>
      <c r="AW133" s="478"/>
      <c r="AX133" s="476"/>
      <c r="AY133" s="476"/>
      <c r="AZ133" s="476"/>
      <c r="BA133" s="476"/>
      <c r="BB133" s="476"/>
      <c r="BC133" s="476"/>
      <c r="BD133" s="476"/>
      <c r="BE133" s="476"/>
      <c r="BF133" s="476"/>
      <c r="BG133" s="476"/>
      <c r="BH133" s="476"/>
      <c r="BI133" s="478"/>
      <c r="BJ133" s="476"/>
      <c r="BK133" s="476"/>
      <c r="BL133" s="476"/>
      <c r="BM133" s="476"/>
      <c r="BN133" s="476"/>
      <c r="BO133" s="476"/>
      <c r="BP133" s="476"/>
      <c r="BQ133" s="476"/>
      <c r="BR133" s="476"/>
      <c r="BS133" s="476"/>
      <c r="BT133" s="476"/>
      <c r="BU133" s="478"/>
      <c r="BV133" s="476"/>
      <c r="BW133" s="476"/>
      <c r="BX133" s="476"/>
      <c r="BY133" s="476"/>
      <c r="BZ133" s="476"/>
      <c r="CA133" s="476"/>
      <c r="CB133" s="476"/>
    </row>
    <row r="134" spans="1:80" s="474" customFormat="1" ht="8.25" customHeight="1">
      <c r="A134" s="470" t="s">
        <v>602</v>
      </c>
      <c r="B134" s="482">
        <v>68408038.535999998</v>
      </c>
      <c r="C134" s="482">
        <v>35314023.427000001</v>
      </c>
      <c r="D134" s="482">
        <v>103722061.963</v>
      </c>
      <c r="E134" s="471"/>
      <c r="F134" s="482">
        <v>1982217.523</v>
      </c>
      <c r="G134" s="482">
        <v>311114.34700000001</v>
      </c>
      <c r="H134" s="482">
        <v>2293331.8709999998</v>
      </c>
      <c r="I134" s="482"/>
      <c r="J134" s="482">
        <v>109322088.66</v>
      </c>
      <c r="K134" s="482">
        <v>72936277.912</v>
      </c>
      <c r="L134" s="482">
        <v>182258366.57300001</v>
      </c>
      <c r="M134" s="470" t="s">
        <v>602</v>
      </c>
      <c r="N134" s="482">
        <v>8280639.1169999996</v>
      </c>
      <c r="O134" s="482">
        <v>2519887.2179999999</v>
      </c>
      <c r="P134" s="482">
        <v>10800526.335000001</v>
      </c>
      <c r="Q134" s="471"/>
      <c r="R134" s="482">
        <v>13623950.289000001</v>
      </c>
      <c r="S134" s="482">
        <v>8939798.693</v>
      </c>
      <c r="T134" s="482">
        <v>22563748.982000001</v>
      </c>
      <c r="U134" s="482"/>
      <c r="V134" s="482">
        <v>44089033.788999997</v>
      </c>
      <c r="W134" s="482">
        <v>25203329.478</v>
      </c>
      <c r="X134" s="482">
        <v>69292363.267000005</v>
      </c>
      <c r="Y134" s="470" t="s">
        <v>602</v>
      </c>
      <c r="Z134" s="482">
        <v>7319359.3789999997</v>
      </c>
      <c r="AA134" s="482">
        <v>2538266.2510000002</v>
      </c>
      <c r="AB134" s="482">
        <v>9857625.6309999991</v>
      </c>
      <c r="AC134" s="471"/>
      <c r="AD134" s="482">
        <v>47442192.384999998</v>
      </c>
      <c r="AE134" s="482">
        <v>23692264.945999999</v>
      </c>
      <c r="AF134" s="482">
        <v>71134457.332000002</v>
      </c>
      <c r="AG134" s="482"/>
      <c r="AH134" s="482">
        <v>15462458.376</v>
      </c>
      <c r="AI134" s="482">
        <v>1047351.425</v>
      </c>
      <c r="AJ134" s="482">
        <v>16509809.801000001</v>
      </c>
      <c r="AK134" s="470" t="s">
        <v>602</v>
      </c>
      <c r="AL134" s="482">
        <v>4644387.8099999996</v>
      </c>
      <c r="AM134" s="482">
        <v>1025348.345</v>
      </c>
      <c r="AN134" s="482">
        <v>5669736.1560000004</v>
      </c>
      <c r="AO134" s="471"/>
      <c r="AP134" s="482">
        <v>3947911.9079999998</v>
      </c>
      <c r="AQ134" s="482">
        <v>469300.038</v>
      </c>
      <c r="AR134" s="482">
        <v>4417211.9469999997</v>
      </c>
      <c r="AS134" s="482"/>
      <c r="AT134" s="482">
        <v>5292359.6310000001</v>
      </c>
      <c r="AU134" s="482">
        <v>6141134.0279999999</v>
      </c>
      <c r="AV134" s="482">
        <v>11433493.66</v>
      </c>
      <c r="AW134" s="470" t="s">
        <v>602</v>
      </c>
      <c r="AX134" s="482">
        <v>1976603.7919999999</v>
      </c>
      <c r="AY134" s="482">
        <v>31593.451000000001</v>
      </c>
      <c r="AZ134" s="482">
        <v>2008197.2439999999</v>
      </c>
      <c r="BA134" s="471"/>
      <c r="BB134" s="482">
        <v>1083067.9850000001</v>
      </c>
      <c r="BC134" s="482">
        <v>137086.63399999999</v>
      </c>
      <c r="BD134" s="482">
        <v>1220154.6189999999</v>
      </c>
      <c r="BE134" s="482"/>
      <c r="BF134" s="482">
        <v>829959.11300000001</v>
      </c>
      <c r="BG134" s="482">
        <v>1859684.997</v>
      </c>
      <c r="BH134" s="482">
        <v>2689644.111</v>
      </c>
      <c r="BI134" s="470" t="s">
        <v>602</v>
      </c>
      <c r="BJ134" s="482">
        <v>375976.47700000001</v>
      </c>
      <c r="BK134" s="482">
        <v>1708759.12</v>
      </c>
      <c r="BL134" s="482">
        <v>2084735.5970000001</v>
      </c>
      <c r="BM134" s="482"/>
      <c r="BN134" s="482">
        <v>1058328.7790000001</v>
      </c>
      <c r="BO134" s="482">
        <v>510194.239</v>
      </c>
      <c r="BP134" s="482">
        <v>1568523.0179999999</v>
      </c>
      <c r="BQ134" s="482"/>
      <c r="BR134" s="482">
        <v>335138573.54899997</v>
      </c>
      <c r="BS134" s="482">
        <v>184385414.54899999</v>
      </c>
      <c r="BT134" s="482">
        <v>519523988.10700011</v>
      </c>
      <c r="BU134" s="470" t="s">
        <v>602</v>
      </c>
      <c r="BV134" s="482">
        <v>108609013.551</v>
      </c>
      <c r="BW134" s="482">
        <v>74992989.335999995</v>
      </c>
      <c r="BX134" s="482">
        <v>183602002.88699999</v>
      </c>
      <c r="BY134" s="482"/>
      <c r="BZ134" s="482">
        <v>334425498.43999994</v>
      </c>
      <c r="CA134" s="482">
        <v>186442125.97299999</v>
      </c>
      <c r="CB134" s="482">
        <v>520867624.42100012</v>
      </c>
    </row>
    <row r="135" spans="1:80" s="480" customFormat="1" ht="2.85" customHeight="1">
      <c r="A135" s="488"/>
      <c r="B135" s="489"/>
      <c r="C135" s="489"/>
      <c r="D135" s="489"/>
      <c r="E135" s="489"/>
      <c r="F135" s="489"/>
      <c r="G135" s="489"/>
      <c r="H135" s="489"/>
      <c r="I135" s="489"/>
      <c r="J135" s="489"/>
      <c r="K135" s="489"/>
      <c r="L135" s="489"/>
      <c r="M135" s="488"/>
      <c r="N135" s="489"/>
      <c r="O135" s="489"/>
      <c r="P135" s="489"/>
      <c r="Q135" s="489"/>
      <c r="R135" s="489"/>
      <c r="S135" s="489"/>
      <c r="T135" s="489"/>
      <c r="U135" s="489"/>
      <c r="V135" s="489"/>
      <c r="W135" s="489"/>
      <c r="X135" s="489"/>
      <c r="Y135" s="488"/>
      <c r="Z135" s="489"/>
      <c r="AA135" s="489"/>
      <c r="AB135" s="489"/>
      <c r="AC135" s="489"/>
      <c r="AD135" s="489"/>
      <c r="AE135" s="489"/>
      <c r="AF135" s="489"/>
      <c r="AG135" s="489"/>
      <c r="AH135" s="489"/>
      <c r="AI135" s="489"/>
      <c r="AJ135" s="489"/>
      <c r="AK135" s="488"/>
      <c r="AL135" s="489"/>
      <c r="AM135" s="489"/>
      <c r="AN135" s="489"/>
      <c r="AO135" s="489"/>
      <c r="AP135" s="489"/>
      <c r="AQ135" s="489"/>
      <c r="AR135" s="489"/>
      <c r="AS135" s="489"/>
      <c r="AT135" s="489"/>
      <c r="AU135" s="489"/>
      <c r="AV135" s="489"/>
      <c r="AW135" s="488"/>
      <c r="AX135" s="489"/>
      <c r="AY135" s="489"/>
      <c r="AZ135" s="489"/>
      <c r="BA135" s="489"/>
      <c r="BB135" s="489"/>
      <c r="BC135" s="489"/>
      <c r="BD135" s="489"/>
      <c r="BE135" s="489"/>
      <c r="BF135" s="489"/>
      <c r="BG135" s="489"/>
      <c r="BH135" s="489"/>
      <c r="BI135" s="488"/>
      <c r="BJ135" s="489"/>
      <c r="BK135" s="489"/>
      <c r="BL135" s="489"/>
      <c r="BM135" s="489"/>
      <c r="BN135" s="489"/>
      <c r="BO135" s="489"/>
      <c r="BP135" s="489"/>
      <c r="BQ135" s="489"/>
      <c r="BR135" s="489"/>
      <c r="BS135" s="489"/>
      <c r="BT135" s="489"/>
      <c r="BU135" s="488"/>
      <c r="BV135" s="489"/>
      <c r="BW135" s="489"/>
      <c r="BX135" s="489"/>
      <c r="BY135" s="489"/>
      <c r="BZ135" s="489"/>
      <c r="CA135" s="489"/>
      <c r="CB135" s="489"/>
    </row>
    <row r="136" spans="1:80" s="474" customFormat="1" ht="10.5" customHeight="1">
      <c r="A136" s="470" t="s">
        <v>603</v>
      </c>
      <c r="B136" s="471">
        <v>21540425.829</v>
      </c>
      <c r="C136" s="471">
        <v>68737305.814999998</v>
      </c>
      <c r="D136" s="471">
        <v>90277731.643999994</v>
      </c>
      <c r="E136" s="471"/>
      <c r="F136" s="471">
        <v>92068.86</v>
      </c>
      <c r="G136" s="471">
        <v>121722.149</v>
      </c>
      <c r="H136" s="471">
        <v>213791.01</v>
      </c>
      <c r="I136" s="471"/>
      <c r="J136" s="471">
        <v>23187173.561999999</v>
      </c>
      <c r="K136" s="471">
        <v>129183267.711</v>
      </c>
      <c r="L136" s="471">
        <v>152370441.273</v>
      </c>
      <c r="M136" s="470" t="s">
        <v>603</v>
      </c>
      <c r="N136" s="471">
        <v>752107.56599999999</v>
      </c>
      <c r="O136" s="471">
        <v>7074872.6569999997</v>
      </c>
      <c r="P136" s="471">
        <v>7826980.2230000002</v>
      </c>
      <c r="Q136" s="471"/>
      <c r="R136" s="471">
        <v>1964595.8640000001</v>
      </c>
      <c r="S136" s="471">
        <v>19400695.274</v>
      </c>
      <c r="T136" s="471">
        <v>21365291.138</v>
      </c>
      <c r="U136" s="471"/>
      <c r="V136" s="471">
        <v>19600648.605</v>
      </c>
      <c r="W136" s="471">
        <v>55566968.990999997</v>
      </c>
      <c r="X136" s="471">
        <v>75167617.597000003</v>
      </c>
      <c r="Y136" s="470" t="s">
        <v>603</v>
      </c>
      <c r="Z136" s="471">
        <v>680734.87199999997</v>
      </c>
      <c r="AA136" s="471">
        <v>16446036.425000001</v>
      </c>
      <c r="AB136" s="471">
        <v>17126771.298</v>
      </c>
      <c r="AC136" s="471"/>
      <c r="AD136" s="471">
        <v>13828538.6</v>
      </c>
      <c r="AE136" s="471">
        <v>14647746.592</v>
      </c>
      <c r="AF136" s="471">
        <v>28476285.193</v>
      </c>
      <c r="AG136" s="471"/>
      <c r="AH136" s="471">
        <v>4029641.5180000002</v>
      </c>
      <c r="AI136" s="471">
        <v>2847451.798</v>
      </c>
      <c r="AJ136" s="471">
        <v>6877093.3159999996</v>
      </c>
      <c r="AK136" s="470" t="s">
        <v>603</v>
      </c>
      <c r="AL136" s="471">
        <v>156455.75</v>
      </c>
      <c r="AM136" s="471">
        <v>614829.98100000003</v>
      </c>
      <c r="AN136" s="471">
        <v>771285.73199999996</v>
      </c>
      <c r="AO136" s="471"/>
      <c r="AP136" s="471">
        <v>5961046.9939999999</v>
      </c>
      <c r="AQ136" s="471">
        <v>835066.26</v>
      </c>
      <c r="AR136" s="471">
        <v>6796113.2539999997</v>
      </c>
      <c r="AS136" s="471"/>
      <c r="AT136" s="471">
        <v>893524.55799999996</v>
      </c>
      <c r="AU136" s="471">
        <v>16418027.571</v>
      </c>
      <c r="AV136" s="471">
        <v>17311552.129999999</v>
      </c>
      <c r="AW136" s="470" t="s">
        <v>603</v>
      </c>
      <c r="AX136" s="471">
        <v>3776246.2749999999</v>
      </c>
      <c r="AY136" s="471">
        <v>0</v>
      </c>
      <c r="AZ136" s="471">
        <v>3776246.2749999999</v>
      </c>
      <c r="BA136" s="471"/>
      <c r="BB136" s="471">
        <v>2912.433</v>
      </c>
      <c r="BC136" s="471">
        <v>2495.8820000000001</v>
      </c>
      <c r="BD136" s="471">
        <v>5408.3149999999996</v>
      </c>
      <c r="BE136" s="471"/>
      <c r="BF136" s="471">
        <v>898539.255</v>
      </c>
      <c r="BG136" s="471">
        <v>1053518.42</v>
      </c>
      <c r="BH136" s="471">
        <v>1952057.676</v>
      </c>
      <c r="BI136" s="470" t="s">
        <v>603</v>
      </c>
      <c r="BJ136" s="471">
        <v>697573.35900000005</v>
      </c>
      <c r="BK136" s="471">
        <v>105266.183</v>
      </c>
      <c r="BL136" s="471">
        <v>802839.54299999995</v>
      </c>
      <c r="BM136" s="471"/>
      <c r="BN136" s="471">
        <v>0</v>
      </c>
      <c r="BO136" s="471">
        <v>7119296.9759999998</v>
      </c>
      <c r="BP136" s="471">
        <v>7119296.9759999998</v>
      </c>
      <c r="BQ136" s="471"/>
      <c r="BR136" s="471">
        <v>98062233.899999991</v>
      </c>
      <c r="BS136" s="471">
        <v>340174568.68500006</v>
      </c>
      <c r="BT136" s="471">
        <v>438236802.59299994</v>
      </c>
      <c r="BU136" s="470" t="s">
        <v>603</v>
      </c>
      <c r="BV136" s="471">
        <v>23187173.561999999</v>
      </c>
      <c r="BW136" s="471">
        <v>129186796.34100001</v>
      </c>
      <c r="BX136" s="471">
        <v>152373969.903</v>
      </c>
      <c r="BY136" s="471"/>
      <c r="BZ136" s="471">
        <v>98062233.900000006</v>
      </c>
      <c r="CA136" s="471">
        <v>340178097.31500006</v>
      </c>
      <c r="CB136" s="471">
        <v>438240331.22299993</v>
      </c>
    </row>
    <row r="137" spans="1:80" s="474" customFormat="1" ht="8.25" customHeight="1">
      <c r="A137" s="478" t="s">
        <v>604</v>
      </c>
      <c r="B137" s="476">
        <v>7559298.6040000003</v>
      </c>
      <c r="C137" s="476">
        <v>10344114.834000001</v>
      </c>
      <c r="D137" s="476">
        <v>17903413.438999999</v>
      </c>
      <c r="E137" s="476"/>
      <c r="F137" s="476">
        <v>92068.86</v>
      </c>
      <c r="G137" s="476">
        <v>9926.3880000000008</v>
      </c>
      <c r="H137" s="476">
        <v>101995.249</v>
      </c>
      <c r="I137" s="476"/>
      <c r="J137" s="476">
        <v>5011820.5109999999</v>
      </c>
      <c r="K137" s="476">
        <v>15233392.062999999</v>
      </c>
      <c r="L137" s="476">
        <v>20245212.574999999</v>
      </c>
      <c r="M137" s="478" t="s">
        <v>604</v>
      </c>
      <c r="N137" s="476">
        <v>592356.29700000002</v>
      </c>
      <c r="O137" s="476">
        <v>354246.41499999998</v>
      </c>
      <c r="P137" s="476">
        <v>946602.71200000006</v>
      </c>
      <c r="Q137" s="476"/>
      <c r="R137" s="476">
        <v>1220031.111</v>
      </c>
      <c r="S137" s="476">
        <v>1428656.0830000001</v>
      </c>
      <c r="T137" s="476">
        <v>2648687.1940000001</v>
      </c>
      <c r="U137" s="476"/>
      <c r="V137" s="476">
        <v>3457115.2310000001</v>
      </c>
      <c r="W137" s="476">
        <v>5699718.6789999995</v>
      </c>
      <c r="X137" s="476">
        <v>9156833.9100000001</v>
      </c>
      <c r="Y137" s="478" t="s">
        <v>604</v>
      </c>
      <c r="Z137" s="476">
        <v>409217.31199999998</v>
      </c>
      <c r="AA137" s="476">
        <v>921153.94</v>
      </c>
      <c r="AB137" s="476">
        <v>1330371.253</v>
      </c>
      <c r="AC137" s="476"/>
      <c r="AD137" s="476">
        <v>1881980.6839999999</v>
      </c>
      <c r="AE137" s="476">
        <v>2678999.9840000002</v>
      </c>
      <c r="AF137" s="476">
        <v>4560980.6689999998</v>
      </c>
      <c r="AG137" s="476"/>
      <c r="AH137" s="476">
        <v>1500</v>
      </c>
      <c r="AI137" s="476">
        <v>0</v>
      </c>
      <c r="AJ137" s="476">
        <v>1500</v>
      </c>
      <c r="AK137" s="478" t="s">
        <v>604</v>
      </c>
      <c r="AL137" s="476">
        <v>155753.55499999999</v>
      </c>
      <c r="AM137" s="476">
        <v>132834.39600000001</v>
      </c>
      <c r="AN137" s="476">
        <v>288587.95199999999</v>
      </c>
      <c r="AO137" s="476"/>
      <c r="AP137" s="476">
        <v>99444.074999999997</v>
      </c>
      <c r="AQ137" s="476">
        <v>0</v>
      </c>
      <c r="AR137" s="476">
        <v>99444.074999999997</v>
      </c>
      <c r="AS137" s="476"/>
      <c r="AT137" s="476">
        <v>893514.36800000002</v>
      </c>
      <c r="AU137" s="476">
        <v>1515901.7050000001</v>
      </c>
      <c r="AV137" s="476">
        <v>2409416.0729999999</v>
      </c>
      <c r="AW137" s="478" t="s">
        <v>604</v>
      </c>
      <c r="AX137" s="476">
        <v>0</v>
      </c>
      <c r="AY137" s="476">
        <v>0</v>
      </c>
      <c r="AZ137" s="476">
        <v>0</v>
      </c>
      <c r="BA137" s="476"/>
      <c r="BB137" s="476">
        <v>2912.433</v>
      </c>
      <c r="BC137" s="476">
        <v>2495.8820000000001</v>
      </c>
      <c r="BD137" s="476">
        <v>5408.3149999999996</v>
      </c>
      <c r="BE137" s="476"/>
      <c r="BF137" s="476">
        <v>898176.255</v>
      </c>
      <c r="BG137" s="476">
        <v>544327.66599999997</v>
      </c>
      <c r="BH137" s="476">
        <v>1442503.922</v>
      </c>
      <c r="BI137" s="478" t="s">
        <v>604</v>
      </c>
      <c r="BJ137" s="476">
        <v>697573.35900000005</v>
      </c>
      <c r="BK137" s="476">
        <v>105266.183</v>
      </c>
      <c r="BL137" s="476">
        <v>802839.54299999995</v>
      </c>
      <c r="BM137" s="476"/>
      <c r="BN137" s="476">
        <v>0</v>
      </c>
      <c r="BO137" s="476">
        <v>13087.871999999999</v>
      </c>
      <c r="BP137" s="476">
        <v>13087.871999999999</v>
      </c>
      <c r="BQ137" s="476"/>
      <c r="BR137" s="476">
        <v>22972762.654999997</v>
      </c>
      <c r="BS137" s="476">
        <v>38984122.089999989</v>
      </c>
      <c r="BT137" s="476">
        <v>61956884.752999991</v>
      </c>
      <c r="BU137" s="478" t="s">
        <v>604</v>
      </c>
      <c r="BV137" s="476">
        <v>5011820.5109999999</v>
      </c>
      <c r="BW137" s="476">
        <v>15236920.693</v>
      </c>
      <c r="BX137" s="476">
        <v>20248741.204999998</v>
      </c>
      <c r="BY137" s="476"/>
      <c r="BZ137" s="476">
        <v>22972762.654999997</v>
      </c>
      <c r="CA137" s="476">
        <v>38987650.719999984</v>
      </c>
      <c r="CB137" s="476">
        <v>61960413.382999986</v>
      </c>
    </row>
    <row r="138" spans="1:80" s="474" customFormat="1" ht="8.25" customHeight="1">
      <c r="A138" s="478" t="s">
        <v>605</v>
      </c>
      <c r="B138" s="476">
        <v>13893022.926999999</v>
      </c>
      <c r="C138" s="476">
        <v>4700822.5829999996</v>
      </c>
      <c r="D138" s="476">
        <v>18593845.510000002</v>
      </c>
      <c r="E138" s="476"/>
      <c r="F138" s="476">
        <v>0</v>
      </c>
      <c r="G138" s="476">
        <v>111795.76</v>
      </c>
      <c r="H138" s="476">
        <v>111795.76</v>
      </c>
      <c r="I138" s="476"/>
      <c r="J138" s="476">
        <v>18159153.087000001</v>
      </c>
      <c r="K138" s="476">
        <v>59425493.316</v>
      </c>
      <c r="L138" s="476">
        <v>77584646.402999997</v>
      </c>
      <c r="M138" s="478" t="s">
        <v>605</v>
      </c>
      <c r="N138" s="476">
        <v>159751.26800000001</v>
      </c>
      <c r="O138" s="476">
        <v>6720626.2419999996</v>
      </c>
      <c r="P138" s="476">
        <v>6880377.5109999999</v>
      </c>
      <c r="Q138" s="476"/>
      <c r="R138" s="476">
        <v>744564.75300000003</v>
      </c>
      <c r="S138" s="476">
        <v>7074205.7369999997</v>
      </c>
      <c r="T138" s="476">
        <v>7818770.4900000002</v>
      </c>
      <c r="U138" s="476"/>
      <c r="V138" s="476">
        <v>3346600.943</v>
      </c>
      <c r="W138" s="476">
        <v>22402873.655000001</v>
      </c>
      <c r="X138" s="476">
        <v>25749474.598999999</v>
      </c>
      <c r="Y138" s="478" t="s">
        <v>605</v>
      </c>
      <c r="Z138" s="476">
        <v>271517.56</v>
      </c>
      <c r="AA138" s="476">
        <v>173381.663</v>
      </c>
      <c r="AB138" s="476">
        <v>444899.223</v>
      </c>
      <c r="AC138" s="476"/>
      <c r="AD138" s="476">
        <v>11727039.518999999</v>
      </c>
      <c r="AE138" s="476">
        <v>1536309.007</v>
      </c>
      <c r="AF138" s="476">
        <v>13263348.527000001</v>
      </c>
      <c r="AG138" s="476"/>
      <c r="AH138" s="476">
        <v>4027947.1949999998</v>
      </c>
      <c r="AI138" s="476">
        <v>0</v>
      </c>
      <c r="AJ138" s="476">
        <v>4027947.1949999998</v>
      </c>
      <c r="AK138" s="478" t="s">
        <v>605</v>
      </c>
      <c r="AL138" s="476">
        <v>702.19500000000005</v>
      </c>
      <c r="AM138" s="476">
        <v>66195.584000000003</v>
      </c>
      <c r="AN138" s="476">
        <v>66897.778999999995</v>
      </c>
      <c r="AO138" s="476"/>
      <c r="AP138" s="476">
        <v>5861602.9189999998</v>
      </c>
      <c r="AQ138" s="476">
        <v>0</v>
      </c>
      <c r="AR138" s="476">
        <v>5861602.9189999998</v>
      </c>
      <c r="AS138" s="476"/>
      <c r="AT138" s="476">
        <v>10.19</v>
      </c>
      <c r="AU138" s="476">
        <v>2979498.227</v>
      </c>
      <c r="AV138" s="476">
        <v>2979508.4169999999</v>
      </c>
      <c r="AW138" s="478" t="s">
        <v>605</v>
      </c>
      <c r="AX138" s="476">
        <v>3776246.2749999999</v>
      </c>
      <c r="AY138" s="476">
        <v>0</v>
      </c>
      <c r="AZ138" s="476">
        <v>3776246.2749999999</v>
      </c>
      <c r="BA138" s="476"/>
      <c r="BB138" s="476">
        <v>0</v>
      </c>
      <c r="BC138" s="476">
        <v>0</v>
      </c>
      <c r="BD138" s="476">
        <v>0</v>
      </c>
      <c r="BE138" s="476"/>
      <c r="BF138" s="476">
        <v>363</v>
      </c>
      <c r="BG138" s="476">
        <v>494070.75400000002</v>
      </c>
      <c r="BH138" s="476">
        <v>494433.75400000002</v>
      </c>
      <c r="BI138" s="478" t="s">
        <v>605</v>
      </c>
      <c r="BJ138" s="476">
        <v>0</v>
      </c>
      <c r="BK138" s="476">
        <v>0</v>
      </c>
      <c r="BL138" s="476">
        <v>0</v>
      </c>
      <c r="BM138" s="476"/>
      <c r="BN138" s="476">
        <v>0</v>
      </c>
      <c r="BO138" s="476">
        <v>543399.36</v>
      </c>
      <c r="BP138" s="476">
        <v>543399.36</v>
      </c>
      <c r="BQ138" s="476"/>
      <c r="BR138" s="476">
        <v>61968521.831</v>
      </c>
      <c r="BS138" s="476">
        <v>106228671.88800001</v>
      </c>
      <c r="BT138" s="476">
        <v>168197193.72200003</v>
      </c>
      <c r="BU138" s="478" t="s">
        <v>605</v>
      </c>
      <c r="BV138" s="476">
        <v>18159153.087000001</v>
      </c>
      <c r="BW138" s="476">
        <v>59425493.316</v>
      </c>
      <c r="BX138" s="476">
        <v>77584646.402999997</v>
      </c>
      <c r="BY138" s="476"/>
      <c r="BZ138" s="476">
        <v>61968521.831</v>
      </c>
      <c r="CA138" s="476">
        <v>106228671.88800001</v>
      </c>
      <c r="CB138" s="476">
        <v>168197193.72200003</v>
      </c>
    </row>
    <row r="139" spans="1:80" s="474" customFormat="1" ht="8.25" customHeight="1">
      <c r="A139" s="478" t="s">
        <v>606</v>
      </c>
      <c r="B139" s="476">
        <v>88104.296000000002</v>
      </c>
      <c r="C139" s="476">
        <v>53686320.398000002</v>
      </c>
      <c r="D139" s="476">
        <v>53774424.693999998</v>
      </c>
      <c r="E139" s="476"/>
      <c r="F139" s="476">
        <v>0</v>
      </c>
      <c r="G139" s="476">
        <v>0</v>
      </c>
      <c r="H139" s="476">
        <v>0</v>
      </c>
      <c r="I139" s="476"/>
      <c r="J139" s="476">
        <v>0</v>
      </c>
      <c r="K139" s="476">
        <v>54522831.406000003</v>
      </c>
      <c r="L139" s="476">
        <v>54522831.406000003</v>
      </c>
      <c r="M139" s="478" t="s">
        <v>606</v>
      </c>
      <c r="N139" s="476">
        <v>0</v>
      </c>
      <c r="O139" s="476">
        <v>0</v>
      </c>
      <c r="P139" s="476">
        <v>0</v>
      </c>
      <c r="Q139" s="476"/>
      <c r="R139" s="476">
        <v>0</v>
      </c>
      <c r="S139" s="476">
        <v>10897833.453</v>
      </c>
      <c r="T139" s="476">
        <v>10897833.453</v>
      </c>
      <c r="U139" s="476"/>
      <c r="V139" s="476">
        <v>12796932.43</v>
      </c>
      <c r="W139" s="476">
        <v>27464376.655999999</v>
      </c>
      <c r="X139" s="476">
        <v>40261309.086999997</v>
      </c>
      <c r="Y139" s="478" t="s">
        <v>606</v>
      </c>
      <c r="Z139" s="476">
        <v>0</v>
      </c>
      <c r="AA139" s="476">
        <v>15351500.82</v>
      </c>
      <c r="AB139" s="476">
        <v>15351500.82</v>
      </c>
      <c r="AC139" s="476"/>
      <c r="AD139" s="476">
        <v>0</v>
      </c>
      <c r="AE139" s="476">
        <v>10428448.155999999</v>
      </c>
      <c r="AF139" s="476">
        <v>10428448.155999999</v>
      </c>
      <c r="AG139" s="476"/>
      <c r="AH139" s="476">
        <v>0</v>
      </c>
      <c r="AI139" s="476">
        <v>2847451.798</v>
      </c>
      <c r="AJ139" s="476">
        <v>2847451.798</v>
      </c>
      <c r="AK139" s="478" t="s">
        <v>606</v>
      </c>
      <c r="AL139" s="476">
        <v>0</v>
      </c>
      <c r="AM139" s="476">
        <v>415800</v>
      </c>
      <c r="AN139" s="476">
        <v>415800</v>
      </c>
      <c r="AO139" s="476"/>
      <c r="AP139" s="476">
        <v>0</v>
      </c>
      <c r="AQ139" s="476">
        <v>835066.26</v>
      </c>
      <c r="AR139" s="476">
        <v>835066.26</v>
      </c>
      <c r="AS139" s="476"/>
      <c r="AT139" s="476">
        <v>0</v>
      </c>
      <c r="AU139" s="476">
        <v>11922627.638</v>
      </c>
      <c r="AV139" s="476">
        <v>11922627.638</v>
      </c>
      <c r="AW139" s="478" t="s">
        <v>606</v>
      </c>
      <c r="AX139" s="476">
        <v>0</v>
      </c>
      <c r="AY139" s="476">
        <v>0</v>
      </c>
      <c r="AZ139" s="476">
        <v>0</v>
      </c>
      <c r="BA139" s="476"/>
      <c r="BB139" s="476">
        <v>0</v>
      </c>
      <c r="BC139" s="476">
        <v>0</v>
      </c>
      <c r="BD139" s="476">
        <v>0</v>
      </c>
      <c r="BE139" s="476"/>
      <c r="BF139" s="476">
        <v>0</v>
      </c>
      <c r="BG139" s="476">
        <v>15120</v>
      </c>
      <c r="BH139" s="476">
        <v>15120</v>
      </c>
      <c r="BI139" s="478" t="s">
        <v>606</v>
      </c>
      <c r="BJ139" s="476">
        <v>0</v>
      </c>
      <c r="BK139" s="476">
        <v>0</v>
      </c>
      <c r="BL139" s="476">
        <v>0</v>
      </c>
      <c r="BM139" s="476"/>
      <c r="BN139" s="476">
        <v>0</v>
      </c>
      <c r="BO139" s="476">
        <v>6562809.7429999998</v>
      </c>
      <c r="BP139" s="476">
        <v>6562809.7429999998</v>
      </c>
      <c r="BQ139" s="476"/>
      <c r="BR139" s="476">
        <v>12885036.726</v>
      </c>
      <c r="BS139" s="476">
        <v>194950186.32799998</v>
      </c>
      <c r="BT139" s="476">
        <v>207835223.05499998</v>
      </c>
      <c r="BU139" s="478" t="s">
        <v>606</v>
      </c>
      <c r="BV139" s="476">
        <v>0</v>
      </c>
      <c r="BW139" s="476">
        <v>54522831.406000003</v>
      </c>
      <c r="BX139" s="476">
        <v>54522831.406000003</v>
      </c>
      <c r="BY139" s="476"/>
      <c r="BZ139" s="476">
        <v>12885036.726</v>
      </c>
      <c r="CA139" s="476">
        <v>194950186.32800001</v>
      </c>
      <c r="CB139" s="476">
        <v>207835223.05500001</v>
      </c>
    </row>
    <row r="140" spans="1:80" s="474" customFormat="1" ht="8.25" customHeight="1">
      <c r="A140" s="478" t="s">
        <v>607</v>
      </c>
      <c r="B140" s="476">
        <v>0</v>
      </c>
      <c r="C140" s="476">
        <v>6048</v>
      </c>
      <c r="D140" s="476">
        <v>6048</v>
      </c>
      <c r="E140" s="476"/>
      <c r="F140" s="476">
        <v>0</v>
      </c>
      <c r="G140" s="476">
        <v>0</v>
      </c>
      <c r="H140" s="476">
        <v>0</v>
      </c>
      <c r="I140" s="476"/>
      <c r="J140" s="476">
        <v>16199.963</v>
      </c>
      <c r="K140" s="476">
        <v>1550.923</v>
      </c>
      <c r="L140" s="476">
        <v>17750.886999999999</v>
      </c>
      <c r="M140" s="478" t="s">
        <v>607</v>
      </c>
      <c r="N140" s="476">
        <v>0</v>
      </c>
      <c r="O140" s="476">
        <v>0</v>
      </c>
      <c r="P140" s="476">
        <v>0</v>
      </c>
      <c r="Q140" s="476"/>
      <c r="R140" s="476">
        <v>0</v>
      </c>
      <c r="S140" s="476">
        <v>0</v>
      </c>
      <c r="T140" s="476">
        <v>0</v>
      </c>
      <c r="U140" s="476"/>
      <c r="V140" s="476">
        <v>0</v>
      </c>
      <c r="W140" s="476">
        <v>0</v>
      </c>
      <c r="X140" s="476">
        <v>0</v>
      </c>
      <c r="Y140" s="478" t="s">
        <v>607</v>
      </c>
      <c r="Z140" s="476">
        <v>0</v>
      </c>
      <c r="AA140" s="476">
        <v>0</v>
      </c>
      <c r="AB140" s="476">
        <v>0</v>
      </c>
      <c r="AC140" s="476"/>
      <c r="AD140" s="476">
        <v>219518.39499999999</v>
      </c>
      <c r="AE140" s="476">
        <v>3989.4430000000002</v>
      </c>
      <c r="AF140" s="476">
        <v>223507.83900000001</v>
      </c>
      <c r="AG140" s="476"/>
      <c r="AH140" s="476">
        <v>194.32300000000001</v>
      </c>
      <c r="AI140" s="476">
        <v>0</v>
      </c>
      <c r="AJ140" s="476">
        <v>194.32300000000001</v>
      </c>
      <c r="AK140" s="478" t="s">
        <v>607</v>
      </c>
      <c r="AL140" s="476">
        <v>0</v>
      </c>
      <c r="AM140" s="476">
        <v>0</v>
      </c>
      <c r="AN140" s="476">
        <v>0</v>
      </c>
      <c r="AO140" s="476"/>
      <c r="AP140" s="476">
        <v>0</v>
      </c>
      <c r="AQ140" s="476">
        <v>0</v>
      </c>
      <c r="AR140" s="476">
        <v>0</v>
      </c>
      <c r="AS140" s="476"/>
      <c r="AT140" s="476">
        <v>0</v>
      </c>
      <c r="AU140" s="476">
        <v>0</v>
      </c>
      <c r="AV140" s="476">
        <v>0</v>
      </c>
      <c r="AW140" s="478" t="s">
        <v>607</v>
      </c>
      <c r="AX140" s="476">
        <v>0</v>
      </c>
      <c r="AY140" s="476">
        <v>0</v>
      </c>
      <c r="AZ140" s="476">
        <v>0</v>
      </c>
      <c r="BA140" s="476"/>
      <c r="BB140" s="476">
        <v>0</v>
      </c>
      <c r="BC140" s="476">
        <v>0</v>
      </c>
      <c r="BD140" s="476">
        <v>0</v>
      </c>
      <c r="BE140" s="476"/>
      <c r="BF140" s="476">
        <v>0</v>
      </c>
      <c r="BG140" s="476">
        <v>0</v>
      </c>
      <c r="BH140" s="476">
        <v>0</v>
      </c>
      <c r="BI140" s="478" t="s">
        <v>607</v>
      </c>
      <c r="BJ140" s="476">
        <v>0</v>
      </c>
      <c r="BK140" s="476">
        <v>0</v>
      </c>
      <c r="BL140" s="476">
        <v>0</v>
      </c>
      <c r="BM140" s="476"/>
      <c r="BN140" s="476">
        <v>0</v>
      </c>
      <c r="BO140" s="476">
        <v>0</v>
      </c>
      <c r="BP140" s="476">
        <v>0</v>
      </c>
      <c r="BQ140" s="476"/>
      <c r="BR140" s="476">
        <v>235912.68099999998</v>
      </c>
      <c r="BS140" s="476">
        <v>11588.366</v>
      </c>
      <c r="BT140" s="476">
        <v>247501.049</v>
      </c>
      <c r="BU140" s="478" t="s">
        <v>607</v>
      </c>
      <c r="BV140" s="476">
        <v>16199.963</v>
      </c>
      <c r="BW140" s="476">
        <v>1550.923</v>
      </c>
      <c r="BX140" s="476">
        <v>17750.886999999999</v>
      </c>
      <c r="BY140" s="476"/>
      <c r="BZ140" s="476">
        <v>235912.68099999998</v>
      </c>
      <c r="CA140" s="476">
        <v>11588.366</v>
      </c>
      <c r="CB140" s="476">
        <v>247501.049</v>
      </c>
    </row>
    <row r="141" spans="1:80" s="431" customFormat="1" ht="6.75" customHeight="1" thickBot="1">
      <c r="A141" s="547"/>
      <c r="B141" s="547"/>
      <c r="C141" s="547"/>
      <c r="D141" s="547"/>
      <c r="E141" s="547"/>
      <c r="F141" s="547"/>
      <c r="G141" s="547"/>
      <c r="H141" s="547"/>
      <c r="I141" s="547"/>
      <c r="J141" s="547"/>
      <c r="K141" s="547"/>
      <c r="L141" s="547"/>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c r="AO141" s="548"/>
      <c r="AP141" s="548"/>
      <c r="AQ141" s="548"/>
      <c r="AR141" s="548"/>
      <c r="AS141" s="548"/>
      <c r="AT141" s="548"/>
      <c r="AU141" s="548"/>
      <c r="AV141" s="548"/>
      <c r="AW141" s="548"/>
      <c r="AX141" s="548"/>
      <c r="AY141" s="548"/>
      <c r="AZ141" s="548"/>
      <c r="BA141" s="548"/>
      <c r="BB141" s="549"/>
      <c r="BC141" s="549"/>
      <c r="BD141" s="549"/>
      <c r="BE141" s="548"/>
      <c r="BF141" s="548"/>
      <c r="BG141" s="548"/>
      <c r="BH141" s="548"/>
      <c r="BI141" s="548"/>
      <c r="BJ141" s="548"/>
      <c r="BK141" s="548"/>
      <c r="BL141" s="548"/>
      <c r="BM141" s="548"/>
      <c r="BN141" s="548"/>
      <c r="BO141" s="548"/>
      <c r="BP141" s="548"/>
      <c r="BQ141" s="548"/>
      <c r="BR141" s="548"/>
      <c r="BS141" s="548"/>
      <c r="BT141" s="548"/>
      <c r="BU141" s="548"/>
      <c r="BV141" s="548"/>
      <c r="BW141" s="548"/>
      <c r="BX141" s="548"/>
      <c r="BY141" s="548"/>
      <c r="BZ141" s="548"/>
      <c r="CA141" s="548"/>
      <c r="CB141" s="548"/>
    </row>
    <row r="142" spans="1:80" s="499" customFormat="1" ht="13.5" customHeight="1" thickTop="1">
      <c r="A142" s="550" t="s">
        <v>554</v>
      </c>
      <c r="B142" s="551"/>
      <c r="C142" s="551"/>
      <c r="D142" s="551"/>
      <c r="E142" s="495"/>
      <c r="F142" s="495"/>
      <c r="G142" s="495"/>
      <c r="H142" s="495"/>
      <c r="I142" s="495"/>
      <c r="J142" s="495"/>
      <c r="K142" s="495"/>
      <c r="L142" s="495"/>
      <c r="M142" s="496" t="s">
        <v>554</v>
      </c>
      <c r="N142" s="497"/>
      <c r="O142" s="497"/>
      <c r="P142" s="497"/>
      <c r="Q142" s="497"/>
      <c r="R142" s="497"/>
      <c r="S142" s="497"/>
      <c r="T142" s="497"/>
      <c r="U142" s="497"/>
      <c r="V142" s="497"/>
      <c r="W142" s="497"/>
      <c r="X142" s="497"/>
      <c r="Y142" s="496" t="s">
        <v>554</v>
      </c>
      <c r="Z142" s="498"/>
      <c r="AA142" s="498"/>
      <c r="AB142" s="498"/>
      <c r="AC142" s="498"/>
      <c r="AD142" s="498"/>
      <c r="AE142" s="498"/>
      <c r="AF142" s="498"/>
      <c r="AG142" s="498"/>
      <c r="AH142" s="498"/>
      <c r="AI142" s="498"/>
      <c r="AJ142" s="498"/>
      <c r="AK142" s="496" t="s">
        <v>554</v>
      </c>
      <c r="AL142" s="498"/>
      <c r="AM142" s="498"/>
      <c r="AN142" s="498"/>
      <c r="AO142" s="498"/>
      <c r="AP142" s="498"/>
      <c r="AQ142" s="498"/>
      <c r="AR142" s="498"/>
      <c r="AS142" s="498"/>
      <c r="AT142" s="498"/>
      <c r="AU142" s="498"/>
      <c r="AV142" s="498"/>
      <c r="AW142" s="496" t="s">
        <v>554</v>
      </c>
      <c r="AX142" s="496"/>
      <c r="AY142" s="496"/>
      <c r="AZ142" s="496"/>
      <c r="BA142" s="496"/>
      <c r="BB142" s="498"/>
      <c r="BC142" s="498"/>
      <c r="BD142" s="498"/>
      <c r="BE142" s="498"/>
      <c r="BF142" s="498"/>
      <c r="BG142" s="498"/>
      <c r="BH142" s="498"/>
      <c r="BI142" s="496" t="s">
        <v>554</v>
      </c>
      <c r="BJ142" s="498"/>
      <c r="BK142" s="498"/>
      <c r="BL142" s="498"/>
      <c r="BM142" s="498"/>
      <c r="BN142" s="498"/>
      <c r="BO142" s="498"/>
      <c r="BP142" s="498"/>
      <c r="BQ142" s="498"/>
      <c r="BR142" s="496"/>
      <c r="BS142" s="496"/>
      <c r="BT142" s="496"/>
      <c r="BU142" s="496" t="s">
        <v>554</v>
      </c>
      <c r="BV142" s="496"/>
      <c r="BW142" s="496"/>
      <c r="BX142" s="496"/>
      <c r="BY142" s="496"/>
      <c r="BZ142" s="496"/>
      <c r="CA142" s="496"/>
      <c r="CB142" s="496"/>
    </row>
    <row r="143" spans="1:80" s="499" customFormat="1" ht="13.5" customHeight="1">
      <c r="A143" s="552" t="s">
        <v>608</v>
      </c>
      <c r="B143" s="553"/>
      <c r="C143" s="553"/>
      <c r="D143" s="553"/>
      <c r="E143" s="553"/>
      <c r="F143" s="553"/>
      <c r="G143" s="553"/>
      <c r="H143" s="553"/>
      <c r="I143" s="553"/>
      <c r="J143" s="553"/>
      <c r="K143" s="553"/>
      <c r="L143" s="553"/>
      <c r="M143" s="552" t="s">
        <v>608</v>
      </c>
      <c r="N143" s="497"/>
      <c r="O143" s="497"/>
      <c r="P143" s="497"/>
      <c r="Q143" s="497"/>
      <c r="R143" s="497"/>
      <c r="S143" s="497"/>
      <c r="T143" s="497"/>
      <c r="U143" s="497"/>
      <c r="V143" s="497"/>
      <c r="W143" s="497"/>
      <c r="X143" s="497"/>
      <c r="Y143" s="552" t="s">
        <v>608</v>
      </c>
      <c r="Z143" s="497"/>
      <c r="AA143" s="497"/>
      <c r="AB143" s="497"/>
      <c r="AC143" s="497"/>
      <c r="AD143" s="497"/>
      <c r="AE143" s="497"/>
      <c r="AF143" s="497"/>
      <c r="AG143" s="497"/>
      <c r="AH143" s="497"/>
      <c r="AI143" s="497"/>
      <c r="AJ143" s="497"/>
      <c r="AK143" s="552" t="s">
        <v>608</v>
      </c>
      <c r="AL143" s="497"/>
      <c r="AM143" s="497"/>
      <c r="AN143" s="497"/>
      <c r="AO143" s="497"/>
      <c r="AP143" s="497"/>
      <c r="AQ143" s="497"/>
      <c r="AR143" s="497"/>
      <c r="AS143" s="497"/>
      <c r="AT143" s="497"/>
      <c r="AU143" s="497"/>
      <c r="AV143" s="497"/>
      <c r="AW143" s="552" t="s">
        <v>608</v>
      </c>
      <c r="AX143" s="552"/>
      <c r="AY143" s="552"/>
      <c r="AZ143" s="552"/>
      <c r="BA143" s="552"/>
      <c r="BB143" s="497"/>
      <c r="BC143" s="497"/>
      <c r="BD143" s="497"/>
      <c r="BE143" s="497"/>
      <c r="BF143" s="497"/>
      <c r="BG143" s="497"/>
      <c r="BH143" s="497"/>
      <c r="BI143" s="552" t="s">
        <v>608</v>
      </c>
      <c r="BJ143" s="497"/>
      <c r="BK143" s="497"/>
      <c r="BL143" s="497"/>
      <c r="BM143" s="497"/>
      <c r="BN143" s="497"/>
      <c r="BO143" s="497"/>
      <c r="BP143" s="497"/>
      <c r="BQ143" s="497"/>
      <c r="BR143" s="552"/>
      <c r="BS143" s="552"/>
      <c r="BT143" s="552"/>
      <c r="BU143" s="552" t="s">
        <v>608</v>
      </c>
      <c r="BV143" s="552"/>
      <c r="BW143" s="552"/>
      <c r="BX143" s="552"/>
      <c r="BY143" s="552"/>
      <c r="BZ143" s="552"/>
      <c r="CA143" s="552"/>
      <c r="CB143" s="552"/>
    </row>
    <row r="144" spans="1:80">
      <c r="A144" s="552"/>
      <c r="M144" s="555"/>
      <c r="AW144" s="552"/>
      <c r="BI144" s="479"/>
      <c r="BU144" s="557"/>
    </row>
    <row r="145" spans="13:13">
      <c r="M145" s="555"/>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DD09BF78-A397-436C-A481-62B7F902400F}"/>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175F2-F205-4036-AD79-43BD72BD05E2}">
  <sheetPr>
    <pageSetUpPr autoPageBreaks="0"/>
  </sheetPr>
  <dimension ref="A1:CJ319"/>
  <sheetViews>
    <sheetView showGridLines="0" zoomScaleNormal="100" zoomScaleSheetLayoutView="100" workbookViewId="0"/>
  </sheetViews>
  <sheetFormatPr baseColWidth="10" defaultColWidth="11.44140625" defaultRowHeight="13.2"/>
  <cols>
    <col min="1" max="1" width="58.44140625" style="431" customWidth="1"/>
    <col min="2" max="2" width="13.44140625" style="431" bestFit="1" customWidth="1"/>
    <col min="3" max="4" width="11.5546875" style="431" bestFit="1" customWidth="1"/>
    <col min="5" max="5" width="2.5546875" style="431" customWidth="1"/>
    <col min="6" max="8" width="10.44140625" style="431" customWidth="1"/>
    <col min="9" max="9" width="2.5546875" style="431" customWidth="1"/>
    <col min="10" max="11" width="11" style="431" bestFit="1" customWidth="1"/>
    <col min="12" max="12" width="13" style="431" bestFit="1" customWidth="1"/>
    <col min="13" max="13" width="55.44140625" style="431" customWidth="1"/>
    <col min="14" max="16" width="10.44140625" style="431" customWidth="1"/>
    <col min="17" max="17" width="2.5546875" style="431" customWidth="1"/>
    <col min="18" max="20" width="10.44140625" style="431" customWidth="1"/>
    <col min="21" max="21" width="2.5546875" style="431" customWidth="1"/>
    <col min="22" max="22" width="11" style="431" bestFit="1" customWidth="1"/>
    <col min="23" max="23" width="10.44140625" style="431" customWidth="1"/>
    <col min="24" max="24" width="11" style="431" bestFit="1" customWidth="1"/>
    <col min="25" max="25" width="55.44140625" style="431" customWidth="1"/>
    <col min="26" max="28" width="10.5546875" style="431" customWidth="1"/>
    <col min="29" max="29" width="2.5546875" style="431" customWidth="1"/>
    <col min="30" max="32" width="10.5546875" style="431" customWidth="1"/>
    <col min="33" max="33" width="2.5546875" style="431" customWidth="1"/>
    <col min="34" max="36" width="10.5546875" style="431" customWidth="1"/>
    <col min="37" max="37" width="55.44140625" style="431" customWidth="1"/>
    <col min="38" max="40" width="10.5546875" style="431" customWidth="1"/>
    <col min="41" max="41" width="1.44140625" style="431" customWidth="1"/>
    <col min="42" max="44" width="10.5546875" style="431" customWidth="1"/>
    <col min="45" max="45" width="1.44140625" style="431" customWidth="1"/>
    <col min="46" max="48" width="11.5546875" style="431" customWidth="1"/>
    <col min="49" max="49" width="55.44140625" style="431" customWidth="1"/>
    <col min="50" max="52" width="10.5546875" style="431" customWidth="1"/>
    <col min="53" max="53" width="1" style="431" customWidth="1"/>
    <col min="54" max="56" width="10.5546875" style="431" customWidth="1"/>
    <col min="57" max="57" width="1.44140625" style="431" customWidth="1"/>
    <col min="58" max="60" width="10.5546875" style="431" customWidth="1"/>
    <col min="61" max="61" width="55.44140625" style="431" customWidth="1"/>
    <col min="62" max="64" width="10.5546875" style="431" customWidth="1"/>
    <col min="65" max="65" width="1" style="431" customWidth="1"/>
    <col min="66" max="68" width="10.5546875" style="431" customWidth="1"/>
    <col min="69" max="69" width="1" style="431" customWidth="1"/>
    <col min="70" max="72" width="13.5546875" style="431" customWidth="1"/>
    <col min="73" max="73" width="55.44140625" style="431" customWidth="1"/>
    <col min="74" max="75" width="13.5546875" style="431" customWidth="1"/>
    <col min="76" max="76" width="12.44140625" style="431" bestFit="1" customWidth="1"/>
    <col min="77" max="77" width="0.5546875" style="431" customWidth="1"/>
    <col min="78" max="80" width="13.44140625" style="431" customWidth="1"/>
    <col min="81" max="81" width="12.5546875" style="431" bestFit="1" customWidth="1"/>
    <col min="82" max="16384" width="11.44140625" style="431"/>
  </cols>
  <sheetData>
    <row r="1" spans="1:88" s="562" customFormat="1" ht="18" customHeight="1">
      <c r="A1" s="1409" t="s">
        <v>1213</v>
      </c>
      <c r="B1" s="559"/>
      <c r="C1" s="559"/>
      <c r="D1" s="559"/>
      <c r="E1" s="559"/>
      <c r="F1" s="559"/>
      <c r="G1" s="559"/>
      <c r="H1" s="559"/>
      <c r="I1" s="559"/>
      <c r="J1" s="559"/>
      <c r="K1" s="559"/>
      <c r="L1" s="559"/>
      <c r="M1" s="560"/>
      <c r="N1" s="561"/>
      <c r="O1" s="561"/>
      <c r="P1" s="561"/>
      <c r="Q1" s="561"/>
      <c r="R1" s="561"/>
      <c r="S1" s="561"/>
      <c r="T1" s="561"/>
      <c r="U1" s="561"/>
      <c r="V1" s="561"/>
      <c r="W1" s="561"/>
      <c r="X1" s="561"/>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row>
    <row r="2" spans="1:88" s="435" customFormat="1" ht="24" customHeight="1">
      <c r="A2" s="519" t="s">
        <v>609</v>
      </c>
      <c r="B2" s="519"/>
      <c r="C2" s="519"/>
      <c r="D2" s="519"/>
      <c r="E2" s="519"/>
      <c r="F2" s="519"/>
      <c r="G2" s="519"/>
      <c r="H2" s="519"/>
      <c r="I2" s="519"/>
      <c r="J2" s="519"/>
      <c r="K2" s="519"/>
      <c r="L2" s="519"/>
      <c r="M2" s="433" t="s">
        <v>609</v>
      </c>
      <c r="N2" s="433"/>
      <c r="O2" s="433"/>
      <c r="P2" s="433"/>
      <c r="Q2" s="433"/>
      <c r="R2" s="433"/>
      <c r="S2" s="433"/>
      <c r="T2" s="433"/>
      <c r="U2" s="433"/>
      <c r="V2" s="433"/>
      <c r="W2" s="433"/>
      <c r="X2" s="433"/>
      <c r="Y2" s="433" t="s">
        <v>609</v>
      </c>
      <c r="Z2" s="433"/>
      <c r="AA2" s="433"/>
      <c r="AB2" s="433"/>
      <c r="AC2" s="433"/>
      <c r="AD2" s="433"/>
      <c r="AE2" s="433"/>
      <c r="AF2" s="433"/>
      <c r="AG2" s="433"/>
      <c r="AH2" s="433"/>
      <c r="AI2" s="433"/>
      <c r="AJ2" s="433"/>
      <c r="AK2" s="433" t="s">
        <v>609</v>
      </c>
      <c r="AL2" s="433"/>
      <c r="AM2" s="433"/>
      <c r="AN2" s="433"/>
      <c r="AO2" s="433"/>
      <c r="AP2" s="433"/>
      <c r="AQ2" s="433"/>
      <c r="AR2" s="433"/>
      <c r="AS2" s="433"/>
      <c r="AT2" s="433"/>
      <c r="AU2" s="433"/>
      <c r="AV2" s="433"/>
      <c r="AW2" s="433" t="s">
        <v>609</v>
      </c>
      <c r="AX2" s="433"/>
      <c r="AY2" s="433"/>
      <c r="AZ2" s="433"/>
      <c r="BA2" s="433"/>
      <c r="BB2" s="433"/>
      <c r="BC2" s="433"/>
      <c r="BD2" s="433"/>
      <c r="BE2" s="433"/>
      <c r="BF2" s="433"/>
      <c r="BG2" s="433"/>
      <c r="BH2" s="433"/>
      <c r="BI2" s="433" t="s">
        <v>609</v>
      </c>
      <c r="BJ2" s="433"/>
      <c r="BK2" s="433"/>
      <c r="BL2" s="433"/>
      <c r="BM2" s="433"/>
      <c r="BN2" s="433"/>
      <c r="BO2" s="433"/>
      <c r="BP2" s="433"/>
      <c r="BQ2" s="433"/>
      <c r="BR2" s="433"/>
      <c r="BS2" s="433"/>
      <c r="BT2" s="433"/>
      <c r="BU2" s="433" t="s">
        <v>609</v>
      </c>
      <c r="BV2" s="433"/>
      <c r="BW2" s="433"/>
      <c r="BX2" s="433"/>
      <c r="BY2" s="433"/>
      <c r="BZ2" s="433"/>
      <c r="CA2" s="433"/>
      <c r="CB2" s="433"/>
      <c r="CC2" s="434"/>
      <c r="CD2" s="434"/>
      <c r="CE2" s="434"/>
      <c r="CF2" s="434"/>
      <c r="CG2" s="434"/>
      <c r="CH2" s="434"/>
      <c r="CI2" s="434"/>
      <c r="CJ2" s="434"/>
    </row>
    <row r="3" spans="1:88" s="524" customFormat="1" ht="18" customHeight="1">
      <c r="A3" s="436">
        <v>45351</v>
      </c>
      <c r="B3" s="436"/>
      <c r="C3" s="436"/>
      <c r="D3" s="436"/>
      <c r="E3" s="436"/>
      <c r="F3" s="436"/>
      <c r="G3" s="436"/>
      <c r="H3" s="436"/>
      <c r="I3" s="436"/>
      <c r="J3" s="436"/>
      <c r="K3" s="436"/>
      <c r="L3" s="436"/>
      <c r="M3" s="436">
        <v>45351</v>
      </c>
      <c r="N3" s="436"/>
      <c r="O3" s="436"/>
      <c r="P3" s="436"/>
      <c r="Q3" s="436"/>
      <c r="R3" s="436"/>
      <c r="S3" s="436"/>
      <c r="T3" s="436"/>
      <c r="U3" s="436"/>
      <c r="V3" s="436"/>
      <c r="W3" s="436"/>
      <c r="X3" s="436"/>
      <c r="Y3" s="436">
        <v>45351</v>
      </c>
      <c r="Z3" s="436"/>
      <c r="AA3" s="436"/>
      <c r="AB3" s="436"/>
      <c r="AC3" s="436"/>
      <c r="AD3" s="436"/>
      <c r="AE3" s="436"/>
      <c r="AF3" s="436"/>
      <c r="AG3" s="436"/>
      <c r="AH3" s="436"/>
      <c r="AI3" s="436"/>
      <c r="AJ3" s="436"/>
      <c r="AK3" s="436">
        <v>45351</v>
      </c>
      <c r="AL3" s="436"/>
      <c r="AM3" s="436"/>
      <c r="AN3" s="436"/>
      <c r="AO3" s="436"/>
      <c r="AP3" s="436"/>
      <c r="AQ3" s="436"/>
      <c r="AR3" s="436"/>
      <c r="AS3" s="436"/>
      <c r="AT3" s="436"/>
      <c r="AU3" s="436"/>
      <c r="AV3" s="436"/>
      <c r="AW3" s="436">
        <v>45351</v>
      </c>
      <c r="AX3" s="436"/>
      <c r="AY3" s="436"/>
      <c r="AZ3" s="436"/>
      <c r="BA3" s="436"/>
      <c r="BB3" s="436"/>
      <c r="BC3" s="436"/>
      <c r="BD3" s="436"/>
      <c r="BE3" s="436"/>
      <c r="BF3" s="436"/>
      <c r="BG3" s="436"/>
      <c r="BH3" s="436"/>
      <c r="BI3" s="436">
        <v>45351</v>
      </c>
      <c r="BJ3" s="436"/>
      <c r="BK3" s="436"/>
      <c r="BL3" s="436"/>
      <c r="BM3" s="436"/>
      <c r="BN3" s="436"/>
      <c r="BO3" s="436"/>
      <c r="BP3" s="436"/>
      <c r="BQ3" s="436"/>
      <c r="BR3" s="436"/>
      <c r="BS3" s="436"/>
      <c r="BT3" s="436"/>
      <c r="BU3" s="437">
        <v>45351</v>
      </c>
      <c r="BV3" s="437"/>
      <c r="BW3" s="437"/>
      <c r="BX3" s="437"/>
      <c r="BY3" s="437"/>
      <c r="BZ3" s="437"/>
      <c r="CA3" s="437"/>
      <c r="CB3" s="437"/>
      <c r="CC3" s="438"/>
      <c r="CD3" s="438"/>
      <c r="CE3" s="438"/>
      <c r="CF3" s="438"/>
      <c r="CG3" s="438"/>
      <c r="CH3" s="438"/>
      <c r="CI3" s="438"/>
      <c r="CJ3" s="438"/>
    </row>
    <row r="4" spans="1:88" s="443" customFormat="1" ht="15" customHeight="1">
      <c r="A4" s="563" t="s">
        <v>495</v>
      </c>
      <c r="B4" s="563"/>
      <c r="C4" s="563"/>
      <c r="D4" s="563"/>
      <c r="E4" s="563"/>
      <c r="F4" s="563"/>
      <c r="G4" s="563"/>
      <c r="H4" s="563"/>
      <c r="I4" s="563"/>
      <c r="J4" s="563"/>
      <c r="K4" s="563"/>
      <c r="L4" s="563"/>
      <c r="M4" s="563" t="s">
        <v>495</v>
      </c>
      <c r="N4" s="563"/>
      <c r="O4" s="563"/>
      <c r="P4" s="563"/>
      <c r="Q4" s="563"/>
      <c r="R4" s="563"/>
      <c r="S4" s="563"/>
      <c r="T4" s="563"/>
      <c r="U4" s="563"/>
      <c r="V4" s="563"/>
      <c r="W4" s="563"/>
      <c r="X4" s="563"/>
      <c r="Y4" s="563" t="s">
        <v>495</v>
      </c>
      <c r="Z4" s="563"/>
      <c r="AA4" s="563"/>
      <c r="AB4" s="563"/>
      <c r="AC4" s="563"/>
      <c r="AD4" s="563"/>
      <c r="AE4" s="563"/>
      <c r="AF4" s="563"/>
      <c r="AG4" s="563"/>
      <c r="AH4" s="563"/>
      <c r="AI4" s="563"/>
      <c r="AJ4" s="563"/>
      <c r="AK4" s="563" t="s">
        <v>495</v>
      </c>
      <c r="AL4" s="563"/>
      <c r="AM4" s="563"/>
      <c r="AN4" s="563"/>
      <c r="AO4" s="563"/>
      <c r="AP4" s="563"/>
      <c r="AQ4" s="563"/>
      <c r="AR4" s="563"/>
      <c r="AS4" s="563"/>
      <c r="AT4" s="563"/>
      <c r="AU4" s="563"/>
      <c r="AV4" s="563"/>
      <c r="AW4" s="563" t="s">
        <v>495</v>
      </c>
      <c r="AX4" s="563"/>
      <c r="AY4" s="563"/>
      <c r="AZ4" s="563"/>
      <c r="BA4" s="563"/>
      <c r="BB4" s="563"/>
      <c r="BC4" s="563"/>
      <c r="BD4" s="563"/>
      <c r="BE4" s="563"/>
      <c r="BF4" s="563"/>
      <c r="BG4" s="563"/>
      <c r="BH4" s="563"/>
      <c r="BI4" s="563" t="s">
        <v>495</v>
      </c>
      <c r="BJ4" s="563"/>
      <c r="BK4" s="563"/>
      <c r="BL4" s="563"/>
      <c r="BM4" s="563"/>
      <c r="BN4" s="563"/>
      <c r="BO4" s="563"/>
      <c r="BP4" s="563"/>
      <c r="BQ4" s="563"/>
      <c r="BR4" s="563"/>
      <c r="BS4" s="563"/>
      <c r="BT4" s="563"/>
      <c r="BU4" s="440" t="s">
        <v>495</v>
      </c>
      <c r="BV4" s="440"/>
      <c r="BW4" s="440"/>
      <c r="BX4" s="440"/>
      <c r="BY4" s="440"/>
      <c r="BZ4" s="440"/>
      <c r="CA4" s="440"/>
      <c r="CB4" s="440"/>
      <c r="CC4" s="442"/>
      <c r="CD4" s="442"/>
      <c r="CE4" s="442"/>
      <c r="CF4" s="442"/>
      <c r="CG4" s="442"/>
      <c r="CH4" s="442"/>
      <c r="CI4" s="442"/>
      <c r="CJ4" s="442"/>
    </row>
    <row r="5" spans="1:88" s="569" customFormat="1" ht="6" customHeight="1" thickBot="1">
      <c r="A5" s="564"/>
      <c r="B5" s="564"/>
      <c r="C5" s="564"/>
      <c r="D5" s="564"/>
      <c r="E5" s="564"/>
      <c r="F5" s="564"/>
      <c r="G5" s="564"/>
      <c r="H5" s="564"/>
      <c r="I5" s="564"/>
      <c r="J5" s="564"/>
      <c r="K5" s="564"/>
      <c r="L5" s="564"/>
      <c r="M5" s="565"/>
      <c r="N5" s="566"/>
      <c r="O5" s="566"/>
      <c r="P5" s="567"/>
      <c r="Q5" s="567"/>
      <c r="R5" s="566"/>
      <c r="S5" s="566"/>
      <c r="T5" s="566"/>
      <c r="U5" s="566"/>
      <c r="V5" s="566"/>
      <c r="W5" s="566"/>
      <c r="X5" s="566"/>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8"/>
      <c r="AW5" s="565"/>
      <c r="AX5" s="565"/>
      <c r="AY5" s="565"/>
      <c r="AZ5" s="565"/>
      <c r="BA5" s="565"/>
      <c r="BB5" s="565"/>
      <c r="BC5" s="565"/>
      <c r="BD5" s="565"/>
      <c r="BE5" s="565"/>
      <c r="BF5" s="565"/>
      <c r="BG5" s="565"/>
      <c r="BH5" s="568"/>
      <c r="BI5" s="565"/>
      <c r="BJ5" s="565"/>
      <c r="BK5" s="565"/>
      <c r="BL5" s="568"/>
      <c r="BM5" s="568"/>
      <c r="BN5" s="565"/>
      <c r="BO5" s="565"/>
      <c r="BP5" s="568"/>
      <c r="BQ5" s="568"/>
      <c r="BR5" s="565"/>
      <c r="BS5" s="565"/>
      <c r="BT5" s="565"/>
      <c r="BU5" s="565"/>
    </row>
    <row r="6" spans="1:88" s="460" customFormat="1" ht="29.25" customHeight="1" thickTop="1">
      <c r="A6" s="570"/>
      <c r="B6" s="530" t="s">
        <v>497</v>
      </c>
      <c r="C6" s="530"/>
      <c r="D6" s="530"/>
      <c r="E6" s="531"/>
      <c r="F6" s="530" t="s">
        <v>30</v>
      </c>
      <c r="G6" s="530"/>
      <c r="H6" s="530"/>
      <c r="I6" s="531"/>
      <c r="J6" s="530" t="s">
        <v>610</v>
      </c>
      <c r="K6" s="530"/>
      <c r="L6" s="530"/>
      <c r="M6" s="532"/>
      <c r="N6" s="455" t="s">
        <v>499</v>
      </c>
      <c r="O6" s="455"/>
      <c r="P6" s="455"/>
      <c r="Q6" s="532"/>
      <c r="R6" s="455" t="s">
        <v>500</v>
      </c>
      <c r="S6" s="455"/>
      <c r="T6" s="455"/>
      <c r="U6" s="532"/>
      <c r="V6" s="455" t="s">
        <v>114</v>
      </c>
      <c r="W6" s="455"/>
      <c r="X6" s="455"/>
      <c r="Y6" s="532"/>
      <c r="Z6" s="455" t="s">
        <v>35</v>
      </c>
      <c r="AA6" s="455"/>
      <c r="AB6" s="455"/>
      <c r="AC6" s="456"/>
      <c r="AD6" s="455" t="s">
        <v>501</v>
      </c>
      <c r="AE6" s="455"/>
      <c r="AF6" s="455"/>
      <c r="AG6" s="456"/>
      <c r="AH6" s="455" t="s">
        <v>37</v>
      </c>
      <c r="AI6" s="455"/>
      <c r="AJ6" s="455"/>
      <c r="AK6" s="532"/>
      <c r="AL6" s="455" t="s">
        <v>502</v>
      </c>
      <c r="AM6" s="455"/>
      <c r="AN6" s="455"/>
      <c r="AO6" s="456"/>
      <c r="AP6" s="455" t="s">
        <v>503</v>
      </c>
      <c r="AQ6" s="455"/>
      <c r="AR6" s="455"/>
      <c r="AS6" s="456"/>
      <c r="AT6" s="455" t="s">
        <v>504</v>
      </c>
      <c r="AU6" s="455"/>
      <c r="AV6" s="455"/>
      <c r="AW6" s="532"/>
      <c r="AX6" s="455" t="s">
        <v>505</v>
      </c>
      <c r="AY6" s="455"/>
      <c r="AZ6" s="455"/>
      <c r="BA6" s="457"/>
      <c r="BB6" s="458" t="s">
        <v>42</v>
      </c>
      <c r="BC6" s="458"/>
      <c r="BD6" s="458"/>
      <c r="BE6" s="456"/>
      <c r="BF6" s="455" t="s">
        <v>611</v>
      </c>
      <c r="BG6" s="455"/>
      <c r="BH6" s="455"/>
      <c r="BI6" s="532"/>
      <c r="BJ6" s="455" t="s">
        <v>44</v>
      </c>
      <c r="BK6" s="455"/>
      <c r="BL6" s="455"/>
      <c r="BM6" s="459"/>
      <c r="BN6" s="455" t="s">
        <v>45</v>
      </c>
      <c r="BO6" s="455"/>
      <c r="BP6" s="455"/>
      <c r="BQ6" s="459"/>
      <c r="BR6" s="455" t="s">
        <v>507</v>
      </c>
      <c r="BS6" s="455"/>
      <c r="BT6" s="455"/>
      <c r="BU6" s="532"/>
      <c r="BV6" s="455" t="s">
        <v>612</v>
      </c>
      <c r="BW6" s="455"/>
      <c r="BX6" s="455"/>
      <c r="BY6" s="457"/>
      <c r="BZ6" s="455" t="s">
        <v>613</v>
      </c>
      <c r="CA6" s="455"/>
      <c r="CB6" s="455"/>
    </row>
    <row r="7" spans="1:88" s="460" customFormat="1" ht="12" customHeight="1">
      <c r="A7" s="571"/>
      <c r="B7" s="535" t="s">
        <v>510</v>
      </c>
      <c r="C7" s="536" t="s">
        <v>511</v>
      </c>
      <c r="D7" s="536" t="s">
        <v>512</v>
      </c>
      <c r="E7" s="535"/>
      <c r="F7" s="535" t="s">
        <v>510</v>
      </c>
      <c r="G7" s="536" t="s">
        <v>511</v>
      </c>
      <c r="H7" s="535" t="s">
        <v>512</v>
      </c>
      <c r="I7" s="535"/>
      <c r="J7" s="536" t="s">
        <v>510</v>
      </c>
      <c r="K7" s="536" t="s">
        <v>511</v>
      </c>
      <c r="L7" s="536" t="s">
        <v>512</v>
      </c>
      <c r="M7" s="572"/>
      <c r="N7" s="464" t="s">
        <v>510</v>
      </c>
      <c r="O7" s="465" t="s">
        <v>511</v>
      </c>
      <c r="P7" s="464" t="s">
        <v>512</v>
      </c>
      <c r="Q7" s="464"/>
      <c r="R7" s="464" t="s">
        <v>510</v>
      </c>
      <c r="S7" s="465" t="s">
        <v>511</v>
      </c>
      <c r="T7" s="464" t="s">
        <v>512</v>
      </c>
      <c r="U7" s="464"/>
      <c r="V7" s="464" t="s">
        <v>510</v>
      </c>
      <c r="W7" s="465" t="s">
        <v>511</v>
      </c>
      <c r="X7" s="464" t="s">
        <v>512</v>
      </c>
      <c r="Y7" s="572"/>
      <c r="Z7" s="465" t="s">
        <v>510</v>
      </c>
      <c r="AA7" s="465" t="s">
        <v>511</v>
      </c>
      <c r="AB7" s="465" t="s">
        <v>512</v>
      </c>
      <c r="AC7" s="464"/>
      <c r="AD7" s="464" t="s">
        <v>510</v>
      </c>
      <c r="AE7" s="465" t="s">
        <v>511</v>
      </c>
      <c r="AF7" s="465" t="s">
        <v>512</v>
      </c>
      <c r="AG7" s="464"/>
      <c r="AH7" s="465" t="s">
        <v>510</v>
      </c>
      <c r="AI7" s="465" t="s">
        <v>511</v>
      </c>
      <c r="AJ7" s="465" t="s">
        <v>512</v>
      </c>
      <c r="AK7" s="572"/>
      <c r="AL7" s="464" t="s">
        <v>510</v>
      </c>
      <c r="AM7" s="465" t="s">
        <v>511</v>
      </c>
      <c r="AN7" s="464" t="s">
        <v>512</v>
      </c>
      <c r="AO7" s="464"/>
      <c r="AP7" s="464" t="s">
        <v>510</v>
      </c>
      <c r="AQ7" s="465" t="s">
        <v>511</v>
      </c>
      <c r="AR7" s="465" t="s">
        <v>512</v>
      </c>
      <c r="AS7" s="464"/>
      <c r="AT7" s="464" t="s">
        <v>510</v>
      </c>
      <c r="AU7" s="465" t="s">
        <v>511</v>
      </c>
      <c r="AV7" s="464" t="s">
        <v>512</v>
      </c>
      <c r="AW7" s="572"/>
      <c r="AX7" s="464" t="s">
        <v>510</v>
      </c>
      <c r="AY7" s="465" t="s">
        <v>511</v>
      </c>
      <c r="AZ7" s="464" t="s">
        <v>512</v>
      </c>
      <c r="BA7" s="466"/>
      <c r="BB7" s="464" t="s">
        <v>510</v>
      </c>
      <c r="BC7" s="465" t="s">
        <v>511</v>
      </c>
      <c r="BD7" s="464" t="s">
        <v>512</v>
      </c>
      <c r="BE7" s="464"/>
      <c r="BF7" s="464" t="s">
        <v>510</v>
      </c>
      <c r="BG7" s="465" t="s">
        <v>511</v>
      </c>
      <c r="BH7" s="464" t="s">
        <v>512</v>
      </c>
      <c r="BI7" s="572"/>
      <c r="BJ7" s="464" t="s">
        <v>510</v>
      </c>
      <c r="BK7" s="465" t="s">
        <v>511</v>
      </c>
      <c r="BL7" s="464" t="s">
        <v>512</v>
      </c>
      <c r="BM7" s="464"/>
      <c r="BN7" s="464" t="s">
        <v>510</v>
      </c>
      <c r="BO7" s="465" t="s">
        <v>511</v>
      </c>
      <c r="BP7" s="464" t="s">
        <v>512</v>
      </c>
      <c r="BQ7" s="464"/>
      <c r="BR7" s="464" t="s">
        <v>510</v>
      </c>
      <c r="BS7" s="465" t="s">
        <v>511</v>
      </c>
      <c r="BT7" s="465" t="s">
        <v>512</v>
      </c>
      <c r="BU7" s="572"/>
      <c r="BV7" s="464" t="s">
        <v>510</v>
      </c>
      <c r="BW7" s="465" t="s">
        <v>511</v>
      </c>
      <c r="BX7" s="464" t="s">
        <v>512</v>
      </c>
      <c r="BY7" s="572"/>
      <c r="BZ7" s="464" t="s">
        <v>510</v>
      </c>
      <c r="CA7" s="465" t="s">
        <v>511</v>
      </c>
      <c r="CB7" s="464" t="s">
        <v>512</v>
      </c>
    </row>
    <row r="8" spans="1:88" s="479" customFormat="1" ht="5.25" customHeight="1">
      <c r="A8" s="539"/>
      <c r="B8" s="573"/>
      <c r="C8" s="573"/>
      <c r="D8" s="573"/>
      <c r="E8" s="574"/>
      <c r="F8" s="573"/>
      <c r="G8" s="573"/>
      <c r="H8" s="573"/>
      <c r="I8" s="574"/>
      <c r="J8" s="573"/>
      <c r="K8" s="573"/>
      <c r="L8" s="573"/>
      <c r="M8" s="469"/>
      <c r="N8" s="573"/>
      <c r="O8" s="573"/>
      <c r="P8" s="573"/>
      <c r="Q8" s="575"/>
      <c r="R8" s="573"/>
      <c r="S8" s="573"/>
      <c r="T8" s="573"/>
      <c r="U8" s="575"/>
      <c r="V8" s="573"/>
      <c r="W8" s="573"/>
      <c r="X8" s="573"/>
      <c r="Y8" s="469"/>
      <c r="Z8" s="573"/>
      <c r="AA8" s="573"/>
      <c r="AB8" s="573"/>
      <c r="AC8" s="575"/>
      <c r="AD8" s="573"/>
      <c r="AE8" s="573"/>
      <c r="AF8" s="573"/>
      <c r="AG8" s="575"/>
      <c r="AH8" s="573"/>
      <c r="AI8" s="573"/>
      <c r="AJ8" s="573"/>
      <c r="AK8" s="469"/>
      <c r="AL8" s="573"/>
      <c r="AM8" s="573"/>
      <c r="AN8" s="573"/>
      <c r="AO8" s="575"/>
      <c r="AP8" s="573"/>
      <c r="AQ8" s="573"/>
      <c r="AR8" s="573"/>
      <c r="AS8" s="575"/>
      <c r="AT8" s="573"/>
      <c r="AU8" s="573"/>
      <c r="AV8" s="573"/>
      <c r="AW8" s="469"/>
      <c r="AX8" s="469"/>
      <c r="AY8" s="469"/>
      <c r="AZ8" s="469"/>
      <c r="BA8" s="469"/>
      <c r="BB8" s="573"/>
      <c r="BC8" s="573"/>
      <c r="BD8" s="573"/>
      <c r="BE8" s="575"/>
      <c r="BF8" s="573"/>
      <c r="BG8" s="573"/>
      <c r="BH8" s="573"/>
      <c r="BI8" s="469"/>
      <c r="BJ8" s="573"/>
      <c r="BK8" s="573"/>
      <c r="BL8" s="573"/>
      <c r="BM8" s="573"/>
      <c r="BN8" s="573"/>
      <c r="BO8" s="573"/>
      <c r="BP8" s="573"/>
      <c r="BQ8" s="573"/>
      <c r="BR8" s="469"/>
      <c r="BS8" s="469"/>
      <c r="BT8" s="469"/>
      <c r="BU8" s="469"/>
      <c r="BV8" s="469"/>
      <c r="BW8" s="469"/>
      <c r="BX8" s="469"/>
      <c r="BY8" s="469"/>
      <c r="BZ8" s="469"/>
      <c r="CA8" s="469"/>
      <c r="CB8" s="469"/>
    </row>
    <row r="9" spans="1:88" s="473" customFormat="1" ht="8.1" customHeight="1">
      <c r="A9" s="576" t="s">
        <v>614</v>
      </c>
      <c r="B9" s="471">
        <v>938874.46003999992</v>
      </c>
      <c r="C9" s="471">
        <v>511062.15285000001</v>
      </c>
      <c r="D9" s="471">
        <v>1449936.61289</v>
      </c>
      <c r="E9" s="471"/>
      <c r="F9" s="471">
        <v>38738.632890000001</v>
      </c>
      <c r="G9" s="471">
        <v>3521.7264500000001</v>
      </c>
      <c r="H9" s="471">
        <v>42260.359340000003</v>
      </c>
      <c r="I9" s="471"/>
      <c r="J9" s="471">
        <v>1854269.7532000002</v>
      </c>
      <c r="K9" s="471">
        <v>765889.23429999989</v>
      </c>
      <c r="L9" s="471">
        <v>2620158.9874999998</v>
      </c>
      <c r="M9" s="576" t="s">
        <v>614</v>
      </c>
      <c r="N9" s="471">
        <v>151985.72151</v>
      </c>
      <c r="O9" s="471">
        <v>31842.50834</v>
      </c>
      <c r="P9" s="471">
        <v>183828.22985</v>
      </c>
      <c r="Q9" s="471"/>
      <c r="R9" s="471">
        <v>179601.54621</v>
      </c>
      <c r="S9" s="471">
        <v>102497.0462</v>
      </c>
      <c r="T9" s="471">
        <v>282098.59241000004</v>
      </c>
      <c r="U9" s="471"/>
      <c r="V9" s="471">
        <v>767644.28923999995</v>
      </c>
      <c r="W9" s="471">
        <v>197378.64483</v>
      </c>
      <c r="X9" s="471">
        <v>965022.93407000008</v>
      </c>
      <c r="Y9" s="576" t="s">
        <v>614</v>
      </c>
      <c r="Z9" s="471">
        <v>104347.46490000001</v>
      </c>
      <c r="AA9" s="471">
        <v>25280.729070000001</v>
      </c>
      <c r="AB9" s="471">
        <v>129628.19396999999</v>
      </c>
      <c r="AC9" s="471"/>
      <c r="AD9" s="471">
        <v>845360.62608000007</v>
      </c>
      <c r="AE9" s="471">
        <v>221921.68683000002</v>
      </c>
      <c r="AF9" s="471">
        <v>1067282.3129099999</v>
      </c>
      <c r="AG9" s="471"/>
      <c r="AH9" s="471">
        <v>531573.32727999997</v>
      </c>
      <c r="AI9" s="471">
        <v>1761.39651</v>
      </c>
      <c r="AJ9" s="471">
        <v>533334.72379000008</v>
      </c>
      <c r="AK9" s="576" t="s">
        <v>614</v>
      </c>
      <c r="AL9" s="471">
        <v>57895.826529999998</v>
      </c>
      <c r="AM9" s="471">
        <v>20854.646260000001</v>
      </c>
      <c r="AN9" s="471">
        <v>78750.47279</v>
      </c>
      <c r="AO9" s="471"/>
      <c r="AP9" s="471">
        <v>197888.12437999999</v>
      </c>
      <c r="AQ9" s="471">
        <v>1338.74251</v>
      </c>
      <c r="AR9" s="471">
        <v>199226.86688999998</v>
      </c>
      <c r="AS9" s="471"/>
      <c r="AT9" s="471">
        <v>62172.480609999999</v>
      </c>
      <c r="AU9" s="471">
        <v>111498.1056</v>
      </c>
      <c r="AV9" s="471">
        <v>173670.58621000001</v>
      </c>
      <c r="AW9" s="576" t="s">
        <v>614</v>
      </c>
      <c r="AX9" s="471">
        <v>81907.725730000006</v>
      </c>
      <c r="AY9" s="471">
        <v>120.68492000000001</v>
      </c>
      <c r="AZ9" s="471">
        <v>82028.410650000005</v>
      </c>
      <c r="BA9" s="471"/>
      <c r="BB9" s="471">
        <v>44770.581640000004</v>
      </c>
      <c r="BC9" s="471">
        <v>1304.86653</v>
      </c>
      <c r="BD9" s="471">
        <v>46075.448170000003</v>
      </c>
      <c r="BE9" s="471"/>
      <c r="BF9" s="471">
        <v>8053.1184599999997</v>
      </c>
      <c r="BG9" s="471">
        <v>18301.394379999998</v>
      </c>
      <c r="BH9" s="471">
        <v>26354.512839999999</v>
      </c>
      <c r="BI9" s="576" t="s">
        <v>614</v>
      </c>
      <c r="BJ9" s="471">
        <v>3297.45109</v>
      </c>
      <c r="BK9" s="471">
        <v>13167.36717</v>
      </c>
      <c r="BL9" s="471">
        <v>16464.81826</v>
      </c>
      <c r="BM9" s="471"/>
      <c r="BN9" s="471">
        <v>23768.33423</v>
      </c>
      <c r="BO9" s="471">
        <v>-1925.7084100000002</v>
      </c>
      <c r="BP9" s="471">
        <v>21842.625820000001</v>
      </c>
      <c r="BQ9" s="471"/>
      <c r="BR9" s="471">
        <v>5892149.4640199998</v>
      </c>
      <c r="BS9" s="471">
        <v>2025815.2243399997</v>
      </c>
      <c r="BT9" s="471">
        <v>7917964.688360001</v>
      </c>
      <c r="BU9" s="576" t="s">
        <v>614</v>
      </c>
      <c r="BV9" s="471">
        <v>1854269.7532000002</v>
      </c>
      <c r="BW9" s="471">
        <v>777759.71635999996</v>
      </c>
      <c r="BX9" s="471">
        <v>2632029.4695600001</v>
      </c>
      <c r="BY9" s="471"/>
      <c r="BZ9" s="471">
        <v>5892149.4640199998</v>
      </c>
      <c r="CA9" s="471">
        <v>2037685.7063999998</v>
      </c>
      <c r="CB9" s="471">
        <v>7929835.1704200013</v>
      </c>
      <c r="CC9" s="472"/>
    </row>
    <row r="10" spans="1:88" s="473" customFormat="1" ht="9" customHeight="1">
      <c r="A10" s="577" t="s">
        <v>615</v>
      </c>
      <c r="B10" s="476">
        <v>11910.24511</v>
      </c>
      <c r="C10" s="476">
        <v>66220.051950000008</v>
      </c>
      <c r="D10" s="476">
        <v>78130.297059999997</v>
      </c>
      <c r="E10" s="476"/>
      <c r="F10" s="476">
        <v>1160.6393500000001</v>
      </c>
      <c r="G10" s="476">
        <v>1330.84421</v>
      </c>
      <c r="H10" s="476">
        <v>2491.4835600000001</v>
      </c>
      <c r="I10" s="476"/>
      <c r="J10" s="476">
        <v>5698.2507999999998</v>
      </c>
      <c r="K10" s="476">
        <v>192902.70449999999</v>
      </c>
      <c r="L10" s="476">
        <v>198600.9553</v>
      </c>
      <c r="M10" s="577" t="s">
        <v>615</v>
      </c>
      <c r="N10" s="476">
        <v>362.71019000000001</v>
      </c>
      <c r="O10" s="476">
        <v>5569.5706900000005</v>
      </c>
      <c r="P10" s="476">
        <v>5932.2808800000003</v>
      </c>
      <c r="Q10" s="476"/>
      <c r="R10" s="476">
        <v>1554.66751</v>
      </c>
      <c r="S10" s="476">
        <v>20126.24437</v>
      </c>
      <c r="T10" s="476">
        <v>21680.91188</v>
      </c>
      <c r="U10" s="476"/>
      <c r="V10" s="476">
        <v>1381.4369199999999</v>
      </c>
      <c r="W10" s="476">
        <v>46608.270570000001</v>
      </c>
      <c r="X10" s="476">
        <v>47989.707490000001</v>
      </c>
      <c r="Y10" s="577" t="s">
        <v>615</v>
      </c>
      <c r="Z10" s="476">
        <v>1973.1992299999999</v>
      </c>
      <c r="AA10" s="476">
        <v>9851.5153399999999</v>
      </c>
      <c r="AB10" s="476">
        <v>11824.71457</v>
      </c>
      <c r="AC10" s="476"/>
      <c r="AD10" s="476">
        <v>13543.09024</v>
      </c>
      <c r="AE10" s="476">
        <v>41996.537179999999</v>
      </c>
      <c r="AF10" s="476">
        <v>55539.627420000004</v>
      </c>
      <c r="AG10" s="476"/>
      <c r="AH10" s="476">
        <v>1972.2204100000001</v>
      </c>
      <c r="AI10" s="476">
        <v>890.53468000000009</v>
      </c>
      <c r="AJ10" s="476">
        <v>2862.7550899999997</v>
      </c>
      <c r="AK10" s="577" t="s">
        <v>615</v>
      </c>
      <c r="AL10" s="476">
        <v>9.6499199999999998</v>
      </c>
      <c r="AM10" s="476">
        <v>3504.96848</v>
      </c>
      <c r="AN10" s="476">
        <v>3514.6183999999998</v>
      </c>
      <c r="AO10" s="476"/>
      <c r="AP10" s="476">
        <v>38.66742</v>
      </c>
      <c r="AQ10" s="476">
        <v>1004.1250200000001</v>
      </c>
      <c r="AR10" s="476">
        <v>1042.7924399999999</v>
      </c>
      <c r="AS10" s="476"/>
      <c r="AT10" s="476">
        <v>1984.1806000000001</v>
      </c>
      <c r="AU10" s="476">
        <v>15514.69925</v>
      </c>
      <c r="AV10" s="476">
        <v>17498.879850000001</v>
      </c>
      <c r="AW10" s="577" t="s">
        <v>615</v>
      </c>
      <c r="AX10" s="476">
        <v>1015.8401899999999</v>
      </c>
      <c r="AY10" s="476">
        <v>85.428699999999992</v>
      </c>
      <c r="AZ10" s="476">
        <v>1101.2688899999998</v>
      </c>
      <c r="BA10" s="476"/>
      <c r="BB10" s="476">
        <v>1015.79391</v>
      </c>
      <c r="BC10" s="476">
        <v>392.00632999999999</v>
      </c>
      <c r="BD10" s="476">
        <v>1407.80024</v>
      </c>
      <c r="BE10" s="476"/>
      <c r="BF10" s="476">
        <v>2862.0421000000001</v>
      </c>
      <c r="BG10" s="476">
        <v>4852.5007900000001</v>
      </c>
      <c r="BH10" s="476">
        <v>7714.5428899999997</v>
      </c>
      <c r="BI10" s="577" t="s">
        <v>615</v>
      </c>
      <c r="BJ10" s="476">
        <v>230.28267000000002</v>
      </c>
      <c r="BK10" s="476">
        <v>9382.5155599999998</v>
      </c>
      <c r="BL10" s="476">
        <v>9612.7982300000003</v>
      </c>
      <c r="BM10" s="476"/>
      <c r="BN10" s="476">
        <v>44.596040000000002</v>
      </c>
      <c r="BO10" s="476">
        <v>1392.5986400000002</v>
      </c>
      <c r="BP10" s="476">
        <v>1437.1946799999998</v>
      </c>
      <c r="BQ10" s="476"/>
      <c r="BR10" s="476">
        <v>46757.512609999998</v>
      </c>
      <c r="BS10" s="476">
        <v>421625.11625999992</v>
      </c>
      <c r="BT10" s="476">
        <v>468382.62887000007</v>
      </c>
      <c r="BU10" s="577" t="s">
        <v>615</v>
      </c>
      <c r="BV10" s="476">
        <v>5698.2507999999998</v>
      </c>
      <c r="BW10" s="476">
        <v>198262.99816999998</v>
      </c>
      <c r="BX10" s="476">
        <v>203961.24896999999</v>
      </c>
      <c r="BY10" s="476"/>
      <c r="BZ10" s="476">
        <v>46757.512609999998</v>
      </c>
      <c r="CA10" s="476">
        <v>426985.40992999991</v>
      </c>
      <c r="CB10" s="476">
        <v>473742.92254000006</v>
      </c>
      <c r="CC10" s="472"/>
    </row>
    <row r="11" spans="1:88" s="473" customFormat="1" ht="9" customHeight="1">
      <c r="A11" s="478" t="s">
        <v>616</v>
      </c>
      <c r="B11" s="476">
        <v>2242.8661400000001</v>
      </c>
      <c r="C11" s="476">
        <v>182.91404</v>
      </c>
      <c r="D11" s="476">
        <v>2425.7801800000002</v>
      </c>
      <c r="E11" s="476"/>
      <c r="F11" s="476">
        <v>375.96652</v>
      </c>
      <c r="G11" s="476">
        <v>0</v>
      </c>
      <c r="H11" s="476">
        <v>375.96652</v>
      </c>
      <c r="I11" s="476"/>
      <c r="J11" s="476">
        <v>453.00506999999999</v>
      </c>
      <c r="K11" s="476">
        <v>1092.4138600000001</v>
      </c>
      <c r="L11" s="476">
        <v>1545.4189300000003</v>
      </c>
      <c r="M11" s="478" t="s">
        <v>616</v>
      </c>
      <c r="N11" s="476">
        <v>35.342040000000004</v>
      </c>
      <c r="O11" s="476">
        <v>112.16380000000001</v>
      </c>
      <c r="P11" s="476">
        <v>147.50584000000001</v>
      </c>
      <c r="Q11" s="476"/>
      <c r="R11" s="476">
        <v>814.42373999999995</v>
      </c>
      <c r="S11" s="476">
        <v>251.23786000000001</v>
      </c>
      <c r="T11" s="476">
        <v>1065.6616000000001</v>
      </c>
      <c r="U11" s="476"/>
      <c r="V11" s="476">
        <v>676.93493000000001</v>
      </c>
      <c r="W11" s="476">
        <v>657.6105500000001</v>
      </c>
      <c r="X11" s="476">
        <v>1334.54548</v>
      </c>
      <c r="Y11" s="478" t="s">
        <v>616</v>
      </c>
      <c r="Z11" s="476">
        <v>1880.9140400000001</v>
      </c>
      <c r="AA11" s="476">
        <v>809.79070999999999</v>
      </c>
      <c r="AB11" s="476">
        <v>2690.7047499999999</v>
      </c>
      <c r="AC11" s="476"/>
      <c r="AD11" s="476">
        <v>1584.30846</v>
      </c>
      <c r="AE11" s="476">
        <v>864.06331</v>
      </c>
      <c r="AF11" s="476">
        <v>2448.3717700000002</v>
      </c>
      <c r="AG11" s="476"/>
      <c r="AH11" s="476">
        <v>489.26078000000001</v>
      </c>
      <c r="AI11" s="476">
        <v>40.527459999999998</v>
      </c>
      <c r="AJ11" s="476">
        <v>529.78823999999997</v>
      </c>
      <c r="AK11" s="478" t="s">
        <v>616</v>
      </c>
      <c r="AL11" s="476">
        <v>53.01746</v>
      </c>
      <c r="AM11" s="476">
        <v>1158.40067</v>
      </c>
      <c r="AN11" s="476">
        <v>1211.4181299999998</v>
      </c>
      <c r="AO11" s="476"/>
      <c r="AP11" s="476">
        <v>401.90269000000001</v>
      </c>
      <c r="AQ11" s="476">
        <v>330.99480999999997</v>
      </c>
      <c r="AR11" s="476">
        <v>732.89750000000004</v>
      </c>
      <c r="AS11" s="476"/>
      <c r="AT11" s="476">
        <v>638.69841000000008</v>
      </c>
      <c r="AU11" s="476">
        <v>96.729919999999993</v>
      </c>
      <c r="AV11" s="476">
        <v>735.42832999999996</v>
      </c>
      <c r="AW11" s="478" t="s">
        <v>616</v>
      </c>
      <c r="AX11" s="476">
        <v>352.11268000000001</v>
      </c>
      <c r="AY11" s="476">
        <v>33.113039999999998</v>
      </c>
      <c r="AZ11" s="476">
        <v>385.22572000000002</v>
      </c>
      <c r="BA11" s="476"/>
      <c r="BB11" s="476">
        <v>0</v>
      </c>
      <c r="BC11" s="476">
        <v>0</v>
      </c>
      <c r="BD11" s="476">
        <v>0</v>
      </c>
      <c r="BE11" s="476"/>
      <c r="BF11" s="476">
        <v>672.09595999999999</v>
      </c>
      <c r="BG11" s="476">
        <v>0</v>
      </c>
      <c r="BH11" s="476">
        <v>672.09595999999999</v>
      </c>
      <c r="BI11" s="478" t="s">
        <v>616</v>
      </c>
      <c r="BJ11" s="476">
        <v>553.56623999999999</v>
      </c>
      <c r="BK11" s="476">
        <v>1443.1095600000001</v>
      </c>
      <c r="BL11" s="476">
        <v>1996.6758</v>
      </c>
      <c r="BM11" s="476"/>
      <c r="BN11" s="476">
        <v>723.04890999999998</v>
      </c>
      <c r="BO11" s="476">
        <v>618.15124000000003</v>
      </c>
      <c r="BP11" s="476">
        <v>1341.2001499999999</v>
      </c>
      <c r="BQ11" s="476"/>
      <c r="BR11" s="476">
        <v>11947.464070000002</v>
      </c>
      <c r="BS11" s="476">
        <v>7691.2208300000002</v>
      </c>
      <c r="BT11" s="476">
        <v>19638.6849</v>
      </c>
      <c r="BU11" s="478" t="s">
        <v>616</v>
      </c>
      <c r="BV11" s="476">
        <v>453.00506999999999</v>
      </c>
      <c r="BW11" s="476">
        <v>1092.4138600000001</v>
      </c>
      <c r="BX11" s="476">
        <v>1545.4189300000003</v>
      </c>
      <c r="BY11" s="476"/>
      <c r="BZ11" s="476">
        <v>11947.464070000002</v>
      </c>
      <c r="CA11" s="476">
        <v>7691.2208300000002</v>
      </c>
      <c r="CB11" s="476">
        <v>19638.6849</v>
      </c>
      <c r="CC11" s="472"/>
    </row>
    <row r="12" spans="1:88" s="473" customFormat="1" ht="9" customHeight="1">
      <c r="A12" s="478" t="s">
        <v>617</v>
      </c>
      <c r="B12" s="476">
        <v>92346.582190000001</v>
      </c>
      <c r="C12" s="476">
        <v>2741.8071400000003</v>
      </c>
      <c r="D12" s="476">
        <v>95088.389330000005</v>
      </c>
      <c r="E12" s="476"/>
      <c r="F12" s="476">
        <v>0</v>
      </c>
      <c r="G12" s="476">
        <v>0</v>
      </c>
      <c r="H12" s="476">
        <v>0</v>
      </c>
      <c r="I12" s="476"/>
      <c r="J12" s="476">
        <v>233227.64437999998</v>
      </c>
      <c r="K12" s="476">
        <v>24819.512210000001</v>
      </c>
      <c r="L12" s="476">
        <v>258047.15659</v>
      </c>
      <c r="M12" s="478" t="s">
        <v>617</v>
      </c>
      <c r="N12" s="476">
        <v>10896.52694</v>
      </c>
      <c r="O12" s="476">
        <v>0</v>
      </c>
      <c r="P12" s="476">
        <v>10896.52694</v>
      </c>
      <c r="Q12" s="476"/>
      <c r="R12" s="476">
        <v>29825.428540000001</v>
      </c>
      <c r="S12" s="476">
        <v>1591.7880600000001</v>
      </c>
      <c r="T12" s="476">
        <v>31417.2166</v>
      </c>
      <c r="U12" s="476"/>
      <c r="V12" s="476">
        <v>48495.642950000001</v>
      </c>
      <c r="W12" s="476">
        <v>6.2521900000000006</v>
      </c>
      <c r="X12" s="476">
        <v>48501.895140000001</v>
      </c>
      <c r="Y12" s="478" t="s">
        <v>617</v>
      </c>
      <c r="Z12" s="476">
        <v>29209.035820000001</v>
      </c>
      <c r="AA12" s="476">
        <v>807.82519000000002</v>
      </c>
      <c r="AB12" s="476">
        <v>30016.861010000001</v>
      </c>
      <c r="AC12" s="476"/>
      <c r="AD12" s="476">
        <v>97598.428230000005</v>
      </c>
      <c r="AE12" s="476">
        <v>3287.5967900000001</v>
      </c>
      <c r="AF12" s="476">
        <v>100886.02502</v>
      </c>
      <c r="AG12" s="476"/>
      <c r="AH12" s="476">
        <v>25868.02303</v>
      </c>
      <c r="AI12" s="476">
        <v>499.26509000000004</v>
      </c>
      <c r="AJ12" s="476">
        <v>26367.288120000001</v>
      </c>
      <c r="AK12" s="478" t="s">
        <v>617</v>
      </c>
      <c r="AL12" s="476">
        <v>11598.84835</v>
      </c>
      <c r="AM12" s="476">
        <v>0</v>
      </c>
      <c r="AN12" s="476">
        <v>11598.84835</v>
      </c>
      <c r="AO12" s="476"/>
      <c r="AP12" s="476">
        <v>3633.5187000000001</v>
      </c>
      <c r="AQ12" s="476">
        <v>0</v>
      </c>
      <c r="AR12" s="476">
        <v>3633.5187000000001</v>
      </c>
      <c r="AS12" s="476"/>
      <c r="AT12" s="476">
        <v>12118.515740000001</v>
      </c>
      <c r="AU12" s="476">
        <v>0</v>
      </c>
      <c r="AV12" s="476">
        <v>12118.515740000001</v>
      </c>
      <c r="AW12" s="478" t="s">
        <v>617</v>
      </c>
      <c r="AX12" s="476">
        <v>1667.4105300000001</v>
      </c>
      <c r="AY12" s="476">
        <v>0</v>
      </c>
      <c r="AZ12" s="476">
        <v>1667.4105300000001</v>
      </c>
      <c r="BA12" s="476"/>
      <c r="BB12" s="476">
        <v>846.49820000000011</v>
      </c>
      <c r="BC12" s="476">
        <v>0</v>
      </c>
      <c r="BD12" s="476">
        <v>846.49820000000011</v>
      </c>
      <c r="BE12" s="476"/>
      <c r="BF12" s="476">
        <v>1393.9796699999999</v>
      </c>
      <c r="BG12" s="476">
        <v>926.88753000000008</v>
      </c>
      <c r="BH12" s="476">
        <v>2320.8672000000001</v>
      </c>
      <c r="BI12" s="478" t="s">
        <v>617</v>
      </c>
      <c r="BJ12" s="476">
        <v>1822.4630199999999</v>
      </c>
      <c r="BK12" s="476">
        <v>287.25045</v>
      </c>
      <c r="BL12" s="476">
        <v>2109.7134700000001</v>
      </c>
      <c r="BM12" s="476"/>
      <c r="BN12" s="476">
        <v>2186.9561699999999</v>
      </c>
      <c r="BO12" s="476">
        <v>0</v>
      </c>
      <c r="BP12" s="476">
        <v>2186.9561699999999</v>
      </c>
      <c r="BQ12" s="476"/>
      <c r="BR12" s="476">
        <v>602735.50246000011</v>
      </c>
      <c r="BS12" s="476">
        <v>34968.184650000003</v>
      </c>
      <c r="BT12" s="476">
        <v>637703.68710999994</v>
      </c>
      <c r="BU12" s="478" t="s">
        <v>617</v>
      </c>
      <c r="BV12" s="476">
        <v>233227.64437999998</v>
      </c>
      <c r="BW12" s="476">
        <v>24819.512210000001</v>
      </c>
      <c r="BX12" s="476">
        <v>258047.15659</v>
      </c>
      <c r="BY12" s="476"/>
      <c r="BZ12" s="476">
        <v>602735.50246000011</v>
      </c>
      <c r="CA12" s="476">
        <v>34968.184650000003</v>
      </c>
      <c r="CB12" s="476">
        <v>637703.68710999994</v>
      </c>
      <c r="CC12" s="472"/>
    </row>
    <row r="13" spans="1:88" s="473" customFormat="1" ht="9" customHeight="1">
      <c r="A13" s="478" t="s">
        <v>618</v>
      </c>
      <c r="B13" s="476">
        <v>901354.42793000001</v>
      </c>
      <c r="C13" s="476">
        <v>255367.79862000002</v>
      </c>
      <c r="D13" s="476">
        <v>1156722.22655</v>
      </c>
      <c r="E13" s="476"/>
      <c r="F13" s="476">
        <v>37149.783470000002</v>
      </c>
      <c r="G13" s="476">
        <v>2019.82529</v>
      </c>
      <c r="H13" s="476">
        <v>39169.608759999996</v>
      </c>
      <c r="I13" s="476"/>
      <c r="J13" s="476">
        <v>1391504.8223599999</v>
      </c>
      <c r="K13" s="476">
        <v>469132.67294999998</v>
      </c>
      <c r="L13" s="476">
        <v>1860637.4953099999</v>
      </c>
      <c r="M13" s="478" t="s">
        <v>618</v>
      </c>
      <c r="N13" s="476">
        <v>140584.53763000001</v>
      </c>
      <c r="O13" s="476">
        <v>20573.70564</v>
      </c>
      <c r="P13" s="476">
        <v>161158.24327000001</v>
      </c>
      <c r="Q13" s="476"/>
      <c r="R13" s="476">
        <v>144827.14118999999</v>
      </c>
      <c r="S13" s="476">
        <v>69500.979599999991</v>
      </c>
      <c r="T13" s="476">
        <v>214328.12078999999</v>
      </c>
      <c r="U13" s="476"/>
      <c r="V13" s="476">
        <v>583035.53000999999</v>
      </c>
      <c r="W13" s="476">
        <v>147394.59138</v>
      </c>
      <c r="X13" s="476">
        <v>730430.12138999999</v>
      </c>
      <c r="Y13" s="478" t="s">
        <v>618</v>
      </c>
      <c r="Z13" s="476">
        <v>22014.840960000001</v>
      </c>
      <c r="AA13" s="476">
        <v>6532.7494699999997</v>
      </c>
      <c r="AB13" s="476">
        <v>28547.59043</v>
      </c>
      <c r="AC13" s="476"/>
      <c r="AD13" s="476">
        <v>671774.04871</v>
      </c>
      <c r="AE13" s="476">
        <v>163039.57119999998</v>
      </c>
      <c r="AF13" s="476">
        <v>834813.61991000001</v>
      </c>
      <c r="AG13" s="476"/>
      <c r="AH13" s="476">
        <v>489183.55112000002</v>
      </c>
      <c r="AI13" s="476">
        <v>265.09532000000002</v>
      </c>
      <c r="AJ13" s="476">
        <v>489448.64643999998</v>
      </c>
      <c r="AK13" s="478" t="s">
        <v>618</v>
      </c>
      <c r="AL13" s="476">
        <v>46234.359880000004</v>
      </c>
      <c r="AM13" s="476">
        <v>8381.4755100000002</v>
      </c>
      <c r="AN13" s="476">
        <v>54615.83539</v>
      </c>
      <c r="AO13" s="476"/>
      <c r="AP13" s="476">
        <v>188590.84756999998</v>
      </c>
      <c r="AQ13" s="476">
        <v>3.6226800000000003</v>
      </c>
      <c r="AR13" s="476">
        <v>188594.47025000001</v>
      </c>
      <c r="AS13" s="476"/>
      <c r="AT13" s="476">
        <v>35524.747049999998</v>
      </c>
      <c r="AU13" s="476">
        <v>65427.673200000005</v>
      </c>
      <c r="AV13" s="476">
        <v>100952.42025</v>
      </c>
      <c r="AW13" s="478" t="s">
        <v>618</v>
      </c>
      <c r="AX13" s="476">
        <v>78006.023029999997</v>
      </c>
      <c r="AY13" s="476">
        <v>4.7070000000000001E-2</v>
      </c>
      <c r="AZ13" s="476">
        <v>78006.070099999997</v>
      </c>
      <c r="BA13" s="476"/>
      <c r="BB13" s="476">
        <v>42751.735590000004</v>
      </c>
      <c r="BC13" s="476">
        <v>912.86020000000008</v>
      </c>
      <c r="BD13" s="476">
        <v>43664.595789999999</v>
      </c>
      <c r="BE13" s="476"/>
      <c r="BF13" s="476">
        <v>3125.0007300000002</v>
      </c>
      <c r="BG13" s="476">
        <v>9806.9829399999999</v>
      </c>
      <c r="BH13" s="476">
        <v>12931.98367</v>
      </c>
      <c r="BI13" s="478" t="s">
        <v>618</v>
      </c>
      <c r="BJ13" s="476">
        <v>691.13916000000006</v>
      </c>
      <c r="BK13" s="476">
        <v>1607.1063700000002</v>
      </c>
      <c r="BL13" s="476">
        <v>2298.2455300000001</v>
      </c>
      <c r="BM13" s="476"/>
      <c r="BN13" s="476">
        <v>5178.4656500000001</v>
      </c>
      <c r="BO13" s="476">
        <v>6368.4750999999997</v>
      </c>
      <c r="BP13" s="476">
        <v>11546.94075</v>
      </c>
      <c r="BQ13" s="476"/>
      <c r="BR13" s="476">
        <v>4781531.0020400006</v>
      </c>
      <c r="BS13" s="476">
        <v>1226335.23254</v>
      </c>
      <c r="BT13" s="476">
        <v>6007866.2345800009</v>
      </c>
      <c r="BU13" s="478" t="s">
        <v>618</v>
      </c>
      <c r="BV13" s="476">
        <v>1391504.8223599999</v>
      </c>
      <c r="BW13" s="476">
        <v>481029.41095999995</v>
      </c>
      <c r="BX13" s="476">
        <v>1872534.2333199999</v>
      </c>
      <c r="BY13" s="476"/>
      <c r="BZ13" s="476">
        <v>4781531.0020400006</v>
      </c>
      <c r="CA13" s="476">
        <v>1238231.97055</v>
      </c>
      <c r="CB13" s="476">
        <v>6019762.9725900004</v>
      </c>
      <c r="CC13" s="472"/>
    </row>
    <row r="14" spans="1:88" s="473" customFormat="1" ht="9" customHeight="1">
      <c r="A14" s="478" t="s">
        <v>619</v>
      </c>
      <c r="B14" s="476">
        <v>0</v>
      </c>
      <c r="C14" s="476">
        <v>0</v>
      </c>
      <c r="D14" s="476">
        <v>0</v>
      </c>
      <c r="E14" s="476"/>
      <c r="F14" s="476">
        <v>0</v>
      </c>
      <c r="G14" s="476">
        <v>0</v>
      </c>
      <c r="H14" s="476">
        <v>0</v>
      </c>
      <c r="I14" s="476"/>
      <c r="J14" s="476">
        <v>0</v>
      </c>
      <c r="K14" s="476">
        <v>0</v>
      </c>
      <c r="L14" s="476">
        <v>0</v>
      </c>
      <c r="M14" s="478" t="s">
        <v>619</v>
      </c>
      <c r="N14" s="476">
        <v>0</v>
      </c>
      <c r="O14" s="476">
        <v>0</v>
      </c>
      <c r="P14" s="476">
        <v>0</v>
      </c>
      <c r="Q14" s="476"/>
      <c r="R14" s="476">
        <v>1421.3481499999998</v>
      </c>
      <c r="S14" s="476">
        <v>103.85924</v>
      </c>
      <c r="T14" s="476">
        <v>1525.20739</v>
      </c>
      <c r="U14" s="476"/>
      <c r="V14" s="476">
        <v>50949.855490000002</v>
      </c>
      <c r="W14" s="476">
        <v>2480.4974900000002</v>
      </c>
      <c r="X14" s="476">
        <v>53430.352979999996</v>
      </c>
      <c r="Y14" s="478" t="s">
        <v>619</v>
      </c>
      <c r="Z14" s="476">
        <v>6396.6732300000003</v>
      </c>
      <c r="AA14" s="476">
        <v>7278.84836</v>
      </c>
      <c r="AB14" s="476">
        <v>13675.52159</v>
      </c>
      <c r="AC14" s="476"/>
      <c r="AD14" s="476">
        <v>5009.5828600000004</v>
      </c>
      <c r="AE14" s="476">
        <v>704.04178999999999</v>
      </c>
      <c r="AF14" s="476">
        <v>5713.6246500000007</v>
      </c>
      <c r="AG14" s="476"/>
      <c r="AH14" s="476">
        <v>0</v>
      </c>
      <c r="AI14" s="476">
        <v>0</v>
      </c>
      <c r="AJ14" s="476">
        <v>0</v>
      </c>
      <c r="AK14" s="478" t="s">
        <v>619</v>
      </c>
      <c r="AL14" s="476">
        <v>0</v>
      </c>
      <c r="AM14" s="476">
        <v>0</v>
      </c>
      <c r="AN14" s="476">
        <v>0</v>
      </c>
      <c r="AO14" s="476"/>
      <c r="AP14" s="476">
        <v>941.24672999999996</v>
      </c>
      <c r="AQ14" s="476">
        <v>0</v>
      </c>
      <c r="AR14" s="476">
        <v>941.24672999999996</v>
      </c>
      <c r="AS14" s="476"/>
      <c r="AT14" s="476">
        <v>4471.6964000000007</v>
      </c>
      <c r="AU14" s="476">
        <v>0</v>
      </c>
      <c r="AV14" s="476">
        <v>4471.6964000000007</v>
      </c>
      <c r="AW14" s="478" t="s">
        <v>619</v>
      </c>
      <c r="AX14" s="476">
        <v>0</v>
      </c>
      <c r="AY14" s="476">
        <v>0</v>
      </c>
      <c r="AZ14" s="476">
        <v>0</v>
      </c>
      <c r="BA14" s="476"/>
      <c r="BB14" s="476">
        <v>0</v>
      </c>
      <c r="BC14" s="476">
        <v>0</v>
      </c>
      <c r="BD14" s="476">
        <v>0</v>
      </c>
      <c r="BE14" s="476"/>
      <c r="BF14" s="476">
        <v>0</v>
      </c>
      <c r="BG14" s="476">
        <v>2715.0231200000003</v>
      </c>
      <c r="BH14" s="476">
        <v>2715.0231200000003</v>
      </c>
      <c r="BI14" s="478" t="s">
        <v>619</v>
      </c>
      <c r="BJ14" s="476">
        <v>0</v>
      </c>
      <c r="BK14" s="476">
        <v>0</v>
      </c>
      <c r="BL14" s="476">
        <v>0</v>
      </c>
      <c r="BM14" s="476"/>
      <c r="BN14" s="476">
        <v>2.7884799999999998</v>
      </c>
      <c r="BO14" s="476">
        <v>0</v>
      </c>
      <c r="BP14" s="476">
        <v>2.7884799999999998</v>
      </c>
      <c r="BQ14" s="476"/>
      <c r="BR14" s="476">
        <v>69193.191340000005</v>
      </c>
      <c r="BS14" s="476">
        <v>13282.269999999999</v>
      </c>
      <c r="BT14" s="476">
        <v>82475.461339999994</v>
      </c>
      <c r="BU14" s="478" t="s">
        <v>619</v>
      </c>
      <c r="BV14" s="476">
        <v>0</v>
      </c>
      <c r="BW14" s="476">
        <v>0</v>
      </c>
      <c r="BX14" s="476">
        <v>0</v>
      </c>
      <c r="BY14" s="476"/>
      <c r="BZ14" s="476">
        <v>69193.191340000005</v>
      </c>
      <c r="CA14" s="476">
        <v>13282.269999999999</v>
      </c>
      <c r="CB14" s="476">
        <v>82475.461339999994</v>
      </c>
      <c r="CC14" s="472"/>
    </row>
    <row r="15" spans="1:88" s="473" customFormat="1" ht="9" customHeight="1">
      <c r="A15" s="478" t="s">
        <v>620</v>
      </c>
      <c r="B15" s="476">
        <v>570.48242000000005</v>
      </c>
      <c r="C15" s="476">
        <v>0</v>
      </c>
      <c r="D15" s="476">
        <v>570.48242000000005</v>
      </c>
      <c r="E15" s="476"/>
      <c r="F15" s="476">
        <v>52.243550000000006</v>
      </c>
      <c r="G15" s="476">
        <v>0</v>
      </c>
      <c r="H15" s="476">
        <v>52.243550000000006</v>
      </c>
      <c r="I15" s="476"/>
      <c r="J15" s="476">
        <v>44932.051549999996</v>
      </c>
      <c r="K15" s="476">
        <v>0</v>
      </c>
      <c r="L15" s="476">
        <v>44932.051549999996</v>
      </c>
      <c r="M15" s="478" t="s">
        <v>620</v>
      </c>
      <c r="N15" s="476">
        <v>2.1352500000000001</v>
      </c>
      <c r="O15" s="476">
        <v>0</v>
      </c>
      <c r="P15" s="476">
        <v>2.1352500000000001</v>
      </c>
      <c r="Q15" s="476"/>
      <c r="R15" s="476">
        <v>0</v>
      </c>
      <c r="S15" s="476">
        <v>0</v>
      </c>
      <c r="T15" s="476">
        <v>0</v>
      </c>
      <c r="U15" s="476"/>
      <c r="V15" s="476">
        <v>1604.56114</v>
      </c>
      <c r="W15" s="476">
        <v>0</v>
      </c>
      <c r="X15" s="476">
        <v>1604.56114</v>
      </c>
      <c r="Y15" s="478" t="s">
        <v>620</v>
      </c>
      <c r="Z15" s="476">
        <v>0</v>
      </c>
      <c r="AA15" s="476">
        <v>0</v>
      </c>
      <c r="AB15" s="476">
        <v>0</v>
      </c>
      <c r="AC15" s="476"/>
      <c r="AD15" s="476">
        <v>7395.0394999999999</v>
      </c>
      <c r="AE15" s="476">
        <v>-3.3318699999999999</v>
      </c>
      <c r="AF15" s="476">
        <v>7391.7076299999999</v>
      </c>
      <c r="AG15" s="476"/>
      <c r="AH15" s="476">
        <v>0</v>
      </c>
      <c r="AI15" s="476">
        <v>0</v>
      </c>
      <c r="AJ15" s="476">
        <v>0</v>
      </c>
      <c r="AK15" s="478" t="s">
        <v>620</v>
      </c>
      <c r="AL15" s="476">
        <v>0</v>
      </c>
      <c r="AM15" s="476">
        <v>0</v>
      </c>
      <c r="AN15" s="476">
        <v>0</v>
      </c>
      <c r="AO15" s="476"/>
      <c r="AP15" s="476">
        <v>0</v>
      </c>
      <c r="AQ15" s="476">
        <v>0</v>
      </c>
      <c r="AR15" s="476">
        <v>0</v>
      </c>
      <c r="AS15" s="476"/>
      <c r="AT15" s="476">
        <v>0</v>
      </c>
      <c r="AU15" s="476">
        <v>0</v>
      </c>
      <c r="AV15" s="476">
        <v>0</v>
      </c>
      <c r="AW15" s="478" t="s">
        <v>620</v>
      </c>
      <c r="AX15" s="476">
        <v>0</v>
      </c>
      <c r="AY15" s="476">
        <v>0</v>
      </c>
      <c r="AZ15" s="476">
        <v>0</v>
      </c>
      <c r="BA15" s="476"/>
      <c r="BB15" s="476">
        <v>0</v>
      </c>
      <c r="BC15" s="476">
        <v>0</v>
      </c>
      <c r="BD15" s="476">
        <v>0</v>
      </c>
      <c r="BE15" s="476"/>
      <c r="BF15" s="476">
        <v>0</v>
      </c>
      <c r="BG15" s="476">
        <v>0</v>
      </c>
      <c r="BH15" s="476">
        <v>0</v>
      </c>
      <c r="BI15" s="478" t="s">
        <v>620</v>
      </c>
      <c r="BJ15" s="476">
        <v>0</v>
      </c>
      <c r="BK15" s="476">
        <v>0</v>
      </c>
      <c r="BL15" s="476">
        <v>0</v>
      </c>
      <c r="BM15" s="476"/>
      <c r="BN15" s="476">
        <v>0</v>
      </c>
      <c r="BO15" s="476">
        <v>0</v>
      </c>
      <c r="BP15" s="476">
        <v>0</v>
      </c>
      <c r="BQ15" s="476"/>
      <c r="BR15" s="476">
        <v>54556.513409999992</v>
      </c>
      <c r="BS15" s="476">
        <v>-3.3318699999999999</v>
      </c>
      <c r="BT15" s="476">
        <v>54553.18153999999</v>
      </c>
      <c r="BU15" s="478" t="s">
        <v>620</v>
      </c>
      <c r="BV15" s="476">
        <v>44932.051549999996</v>
      </c>
      <c r="BW15" s="476">
        <v>0</v>
      </c>
      <c r="BX15" s="476">
        <v>44932.051549999996</v>
      </c>
      <c r="BY15" s="476"/>
      <c r="BZ15" s="476">
        <v>54556.513409999992</v>
      </c>
      <c r="CA15" s="476">
        <v>-3.3318699999999999</v>
      </c>
      <c r="CB15" s="476">
        <v>54553.18153999999</v>
      </c>
      <c r="CC15" s="472"/>
    </row>
    <row r="16" spans="1:88" s="473" customFormat="1" ht="9" customHeight="1">
      <c r="A16" s="478" t="s">
        <v>621</v>
      </c>
      <c r="B16" s="476">
        <v>87406.011370000007</v>
      </c>
      <c r="C16" s="476">
        <v>0</v>
      </c>
      <c r="D16" s="476">
        <v>87406.011370000007</v>
      </c>
      <c r="E16" s="476"/>
      <c r="F16" s="476">
        <v>0</v>
      </c>
      <c r="G16" s="476">
        <v>171.05695</v>
      </c>
      <c r="H16" s="476">
        <v>171.05695</v>
      </c>
      <c r="I16" s="476"/>
      <c r="J16" s="476">
        <v>150088.26918</v>
      </c>
      <c r="K16" s="476">
        <v>71330.656019999995</v>
      </c>
      <c r="L16" s="476">
        <v>221418.9252</v>
      </c>
      <c r="M16" s="478" t="s">
        <v>621</v>
      </c>
      <c r="N16" s="476">
        <v>7.0921900000000004</v>
      </c>
      <c r="O16" s="476">
        <v>5587.0682100000004</v>
      </c>
      <c r="P16" s="476">
        <v>5594.1604000000007</v>
      </c>
      <c r="Q16" s="476"/>
      <c r="R16" s="476">
        <v>0</v>
      </c>
      <c r="S16" s="476">
        <v>2068.6095300000002</v>
      </c>
      <c r="T16" s="476">
        <v>2068.6095300000002</v>
      </c>
      <c r="U16" s="476"/>
      <c r="V16" s="476">
        <v>0</v>
      </c>
      <c r="W16" s="476">
        <v>0</v>
      </c>
      <c r="X16" s="476">
        <v>0</v>
      </c>
      <c r="Y16" s="478" t="s">
        <v>621</v>
      </c>
      <c r="Z16" s="476">
        <v>0</v>
      </c>
      <c r="AA16" s="476">
        <v>0</v>
      </c>
      <c r="AB16" s="476">
        <v>0</v>
      </c>
      <c r="AC16" s="476"/>
      <c r="AD16" s="476">
        <v>51761.106490000006</v>
      </c>
      <c r="AE16" s="476">
        <v>-693.81209000000001</v>
      </c>
      <c r="AF16" s="476">
        <v>51067.294399999999</v>
      </c>
      <c r="AG16" s="476"/>
      <c r="AH16" s="476">
        <v>0</v>
      </c>
      <c r="AI16" s="476">
        <v>0</v>
      </c>
      <c r="AJ16" s="476">
        <v>0</v>
      </c>
      <c r="AK16" s="478" t="s">
        <v>621</v>
      </c>
      <c r="AL16" s="476">
        <v>-4.9079999999999999E-2</v>
      </c>
      <c r="AM16" s="476">
        <v>7809.7789299999995</v>
      </c>
      <c r="AN16" s="476">
        <v>7809.7298499999997</v>
      </c>
      <c r="AO16" s="476"/>
      <c r="AP16" s="476">
        <v>0</v>
      </c>
      <c r="AQ16" s="476">
        <v>0</v>
      </c>
      <c r="AR16" s="476">
        <v>0</v>
      </c>
      <c r="AS16" s="476"/>
      <c r="AT16" s="476">
        <v>0</v>
      </c>
      <c r="AU16" s="476">
        <v>30453.127190000003</v>
      </c>
      <c r="AV16" s="476">
        <v>30453.127190000003</v>
      </c>
      <c r="AW16" s="478" t="s">
        <v>621</v>
      </c>
      <c r="AX16" s="476">
        <v>845.78145000000006</v>
      </c>
      <c r="AY16" s="476">
        <v>0</v>
      </c>
      <c r="AZ16" s="476">
        <v>845.78145000000006</v>
      </c>
      <c r="BA16" s="476"/>
      <c r="BB16" s="476">
        <v>156.55394000000001</v>
      </c>
      <c r="BC16" s="476">
        <v>0</v>
      </c>
      <c r="BD16" s="476">
        <v>156.55394000000001</v>
      </c>
      <c r="BE16" s="476"/>
      <c r="BF16" s="476">
        <v>0</v>
      </c>
      <c r="BG16" s="476">
        <v>0</v>
      </c>
      <c r="BH16" s="476">
        <v>0</v>
      </c>
      <c r="BI16" s="478" t="s">
        <v>621</v>
      </c>
      <c r="BJ16" s="476">
        <v>0</v>
      </c>
      <c r="BK16" s="476">
        <v>447.38522999999998</v>
      </c>
      <c r="BL16" s="476">
        <v>447.38522999999998</v>
      </c>
      <c r="BM16" s="476"/>
      <c r="BN16" s="476">
        <v>-0.56610000000000005</v>
      </c>
      <c r="BO16" s="476">
        <v>4765.1151100000006</v>
      </c>
      <c r="BP16" s="476">
        <v>4764.5490099999997</v>
      </c>
      <c r="BQ16" s="476"/>
      <c r="BR16" s="476">
        <v>290264.19944000005</v>
      </c>
      <c r="BS16" s="476">
        <v>121938.98507999998</v>
      </c>
      <c r="BT16" s="476">
        <v>412203.18452000013</v>
      </c>
      <c r="BU16" s="478" t="s">
        <v>621</v>
      </c>
      <c r="BV16" s="476">
        <v>150088.26918</v>
      </c>
      <c r="BW16" s="476">
        <v>71231.413099999991</v>
      </c>
      <c r="BX16" s="476">
        <v>221319.68228000001</v>
      </c>
      <c r="BY16" s="476"/>
      <c r="BZ16" s="476">
        <v>290264.19944000005</v>
      </c>
      <c r="CA16" s="476">
        <v>121839.74215999998</v>
      </c>
      <c r="CB16" s="476">
        <v>412103.94160000014</v>
      </c>
      <c r="CC16" s="472"/>
    </row>
    <row r="17" spans="1:81" s="473" customFormat="1" ht="9" customHeight="1">
      <c r="A17" s="478" t="s">
        <v>622</v>
      </c>
      <c r="B17" s="476">
        <v>-157409.22319999998</v>
      </c>
      <c r="C17" s="476">
        <v>186203.8964</v>
      </c>
      <c r="D17" s="476">
        <v>28794.673199999997</v>
      </c>
      <c r="E17" s="476"/>
      <c r="F17" s="476">
        <v>0</v>
      </c>
      <c r="G17" s="476">
        <v>0</v>
      </c>
      <c r="H17" s="476">
        <v>0</v>
      </c>
      <c r="I17" s="476"/>
      <c r="J17" s="476">
        <v>22583.997360000001</v>
      </c>
      <c r="K17" s="476">
        <v>-9225.3608199999999</v>
      </c>
      <c r="L17" s="476">
        <v>13358.63654</v>
      </c>
      <c r="M17" s="478" t="s">
        <v>622</v>
      </c>
      <c r="N17" s="476">
        <v>0</v>
      </c>
      <c r="O17" s="476">
        <v>0</v>
      </c>
      <c r="P17" s="476">
        <v>0</v>
      </c>
      <c r="Q17" s="476"/>
      <c r="R17" s="476">
        <v>1130.8946899999999</v>
      </c>
      <c r="S17" s="476">
        <v>8794.2786599999999</v>
      </c>
      <c r="T17" s="476">
        <v>9925.1733499999991</v>
      </c>
      <c r="U17" s="476"/>
      <c r="V17" s="476">
        <v>79858.885739999998</v>
      </c>
      <c r="W17" s="476">
        <v>188.82017000000002</v>
      </c>
      <c r="X17" s="476">
        <v>80047.70590999999</v>
      </c>
      <c r="Y17" s="478" t="s">
        <v>622</v>
      </c>
      <c r="Z17" s="476">
        <v>40627.148270000005</v>
      </c>
      <c r="AA17" s="476">
        <v>0</v>
      </c>
      <c r="AB17" s="476">
        <v>40627.148270000005</v>
      </c>
      <c r="AC17" s="476"/>
      <c r="AD17" s="476">
        <v>-3318.9866499999998</v>
      </c>
      <c r="AE17" s="476">
        <v>12718.11175</v>
      </c>
      <c r="AF17" s="476">
        <v>9399.1250999999993</v>
      </c>
      <c r="AG17" s="476"/>
      <c r="AH17" s="476">
        <v>13793.37198</v>
      </c>
      <c r="AI17" s="476">
        <v>65.973960000000005</v>
      </c>
      <c r="AJ17" s="476">
        <v>13859.345939999999</v>
      </c>
      <c r="AK17" s="478" t="s">
        <v>622</v>
      </c>
      <c r="AL17" s="476">
        <v>0</v>
      </c>
      <c r="AM17" s="476">
        <v>0</v>
      </c>
      <c r="AN17" s="476">
        <v>0</v>
      </c>
      <c r="AO17" s="476"/>
      <c r="AP17" s="476">
        <v>4281.9412699999993</v>
      </c>
      <c r="AQ17" s="476">
        <v>0</v>
      </c>
      <c r="AR17" s="476">
        <v>4281.9412699999993</v>
      </c>
      <c r="AS17" s="476"/>
      <c r="AT17" s="476">
        <v>0</v>
      </c>
      <c r="AU17" s="476">
        <v>0</v>
      </c>
      <c r="AV17" s="476">
        <v>0</v>
      </c>
      <c r="AW17" s="478" t="s">
        <v>622</v>
      </c>
      <c r="AX17" s="476">
        <v>0</v>
      </c>
      <c r="AY17" s="476">
        <v>0</v>
      </c>
      <c r="AZ17" s="476">
        <v>0</v>
      </c>
      <c r="BA17" s="476"/>
      <c r="BB17" s="476">
        <v>0</v>
      </c>
      <c r="BC17" s="476">
        <v>0</v>
      </c>
      <c r="BD17" s="476">
        <v>0</v>
      </c>
      <c r="BE17" s="476"/>
      <c r="BF17" s="476">
        <v>0</v>
      </c>
      <c r="BG17" s="476">
        <v>0</v>
      </c>
      <c r="BH17" s="476">
        <v>0</v>
      </c>
      <c r="BI17" s="478" t="s">
        <v>622</v>
      </c>
      <c r="BJ17" s="476">
        <v>0</v>
      </c>
      <c r="BK17" s="476">
        <v>0</v>
      </c>
      <c r="BL17" s="476">
        <v>0</v>
      </c>
      <c r="BM17" s="476"/>
      <c r="BN17" s="476">
        <v>15633.04508</v>
      </c>
      <c r="BO17" s="476">
        <v>-15070.048500000001</v>
      </c>
      <c r="BP17" s="476">
        <v>562.99657999999999</v>
      </c>
      <c r="BQ17" s="476"/>
      <c r="BR17" s="476">
        <v>17181.07454000002</v>
      </c>
      <c r="BS17" s="476">
        <v>183675.67162000001</v>
      </c>
      <c r="BT17" s="476">
        <v>200856.74616000001</v>
      </c>
      <c r="BU17" s="478" t="s">
        <v>622</v>
      </c>
      <c r="BV17" s="476">
        <v>22583.997360000001</v>
      </c>
      <c r="BW17" s="476">
        <v>-9225.3608199999999</v>
      </c>
      <c r="BX17" s="476">
        <v>13358.63654</v>
      </c>
      <c r="BY17" s="476"/>
      <c r="BZ17" s="476">
        <v>17181.07454000002</v>
      </c>
      <c r="CA17" s="476">
        <v>183675.67162000001</v>
      </c>
      <c r="CB17" s="476">
        <v>200856.74616000001</v>
      </c>
      <c r="CC17" s="472"/>
    </row>
    <row r="18" spans="1:81" s="473" customFormat="1" ht="9" customHeight="1">
      <c r="A18" s="478" t="s">
        <v>537</v>
      </c>
      <c r="B18" s="476">
        <v>453.06808000000001</v>
      </c>
      <c r="C18" s="476">
        <v>345.68470000000002</v>
      </c>
      <c r="D18" s="476">
        <v>798.75278000000003</v>
      </c>
      <c r="E18" s="476"/>
      <c r="F18" s="476">
        <v>0</v>
      </c>
      <c r="G18" s="476">
        <v>0</v>
      </c>
      <c r="H18" s="476">
        <v>0</v>
      </c>
      <c r="I18" s="476"/>
      <c r="J18" s="476">
        <v>5781.7124999999996</v>
      </c>
      <c r="K18" s="476">
        <v>15836.63558</v>
      </c>
      <c r="L18" s="476">
        <v>21618.34808</v>
      </c>
      <c r="M18" s="478" t="s">
        <v>537</v>
      </c>
      <c r="N18" s="476">
        <v>97.37727000000001</v>
      </c>
      <c r="O18" s="476">
        <v>0</v>
      </c>
      <c r="P18" s="476">
        <v>97.37727000000001</v>
      </c>
      <c r="Q18" s="476"/>
      <c r="R18" s="476">
        <v>27.642389999999999</v>
      </c>
      <c r="S18" s="476">
        <v>60.048880000000004</v>
      </c>
      <c r="T18" s="476">
        <v>87.691270000000003</v>
      </c>
      <c r="U18" s="476"/>
      <c r="V18" s="476">
        <v>1641.4420600000001</v>
      </c>
      <c r="W18" s="476">
        <v>42.60248</v>
      </c>
      <c r="X18" s="476">
        <v>1684.0445400000001</v>
      </c>
      <c r="Y18" s="478" t="s">
        <v>537</v>
      </c>
      <c r="Z18" s="476">
        <v>2245.65335</v>
      </c>
      <c r="AA18" s="476">
        <v>0</v>
      </c>
      <c r="AB18" s="476">
        <v>2245.65335</v>
      </c>
      <c r="AC18" s="476"/>
      <c r="AD18" s="476">
        <v>14.008239999999999</v>
      </c>
      <c r="AE18" s="476">
        <v>8.9087700000000005</v>
      </c>
      <c r="AF18" s="476">
        <v>22.917010000000001</v>
      </c>
      <c r="AG18" s="476"/>
      <c r="AH18" s="476">
        <v>266.89996000000002</v>
      </c>
      <c r="AI18" s="476">
        <v>0</v>
      </c>
      <c r="AJ18" s="476">
        <v>266.89996000000002</v>
      </c>
      <c r="AK18" s="478" t="s">
        <v>537</v>
      </c>
      <c r="AL18" s="476">
        <v>0</v>
      </c>
      <c r="AM18" s="476">
        <v>2.2670000000000003E-2</v>
      </c>
      <c r="AN18" s="476">
        <v>2.2670000000000003E-2</v>
      </c>
      <c r="AO18" s="476"/>
      <c r="AP18" s="476">
        <v>0</v>
      </c>
      <c r="AQ18" s="476">
        <v>0</v>
      </c>
      <c r="AR18" s="476">
        <v>0</v>
      </c>
      <c r="AS18" s="476"/>
      <c r="AT18" s="476">
        <v>7434.6424100000004</v>
      </c>
      <c r="AU18" s="476">
        <v>5.8760399999999997</v>
      </c>
      <c r="AV18" s="476">
        <v>7440.5184500000005</v>
      </c>
      <c r="AW18" s="478" t="s">
        <v>537</v>
      </c>
      <c r="AX18" s="476">
        <v>20.557850000000002</v>
      </c>
      <c r="AY18" s="476">
        <v>2.0961099999999999</v>
      </c>
      <c r="AZ18" s="476">
        <v>22.653959999999998</v>
      </c>
      <c r="BA18" s="476"/>
      <c r="BB18" s="476">
        <v>0</v>
      </c>
      <c r="BC18" s="476">
        <v>0</v>
      </c>
      <c r="BD18" s="476">
        <v>0</v>
      </c>
      <c r="BE18" s="476"/>
      <c r="BF18" s="476">
        <v>0</v>
      </c>
      <c r="BG18" s="476">
        <v>0</v>
      </c>
      <c r="BH18" s="476">
        <v>0</v>
      </c>
      <c r="BI18" s="478" t="s">
        <v>537</v>
      </c>
      <c r="BJ18" s="476">
        <v>0</v>
      </c>
      <c r="BK18" s="476">
        <v>0</v>
      </c>
      <c r="BL18" s="476">
        <v>0</v>
      </c>
      <c r="BM18" s="476"/>
      <c r="BN18" s="476">
        <v>0</v>
      </c>
      <c r="BO18" s="476">
        <v>0</v>
      </c>
      <c r="BP18" s="476">
        <v>0</v>
      </c>
      <c r="BQ18" s="476"/>
      <c r="BR18" s="476">
        <v>17983.004110000002</v>
      </c>
      <c r="BS18" s="476">
        <v>16301.87523</v>
      </c>
      <c r="BT18" s="476">
        <v>34284.87934</v>
      </c>
      <c r="BU18" s="478" t="s">
        <v>537</v>
      </c>
      <c r="BV18" s="476">
        <v>5781.7124999999996</v>
      </c>
      <c r="BW18" s="476">
        <v>10549.328880000001</v>
      </c>
      <c r="BX18" s="476">
        <v>16331.041380000001</v>
      </c>
      <c r="BY18" s="476"/>
      <c r="BZ18" s="476">
        <v>17983.004110000002</v>
      </c>
      <c r="CA18" s="476">
        <v>11014.56853</v>
      </c>
      <c r="CB18" s="476">
        <v>28997.572639999999</v>
      </c>
      <c r="CC18" s="472"/>
    </row>
    <row r="19" spans="1:81" s="473" customFormat="1" ht="5.0999999999999996" customHeight="1">
      <c r="A19" s="478"/>
      <c r="B19" s="476"/>
      <c r="C19" s="476"/>
      <c r="D19" s="476"/>
      <c r="E19" s="476"/>
      <c r="F19" s="476"/>
      <c r="G19" s="476"/>
      <c r="H19" s="476"/>
      <c r="I19" s="476"/>
      <c r="J19" s="476"/>
      <c r="K19" s="476"/>
      <c r="L19" s="476"/>
      <c r="M19" s="478"/>
      <c r="N19" s="476"/>
      <c r="O19" s="476"/>
      <c r="P19" s="476"/>
      <c r="Q19" s="476"/>
      <c r="R19" s="476"/>
      <c r="S19" s="476"/>
      <c r="T19" s="476"/>
      <c r="U19" s="476"/>
      <c r="V19" s="476"/>
      <c r="W19" s="476"/>
      <c r="X19" s="476"/>
      <c r="Y19" s="478"/>
      <c r="Z19" s="476"/>
      <c r="AA19" s="476"/>
      <c r="AB19" s="476"/>
      <c r="AC19" s="476"/>
      <c r="AD19" s="476"/>
      <c r="AE19" s="476"/>
      <c r="AF19" s="476"/>
      <c r="AG19" s="476"/>
      <c r="AH19" s="476"/>
      <c r="AI19" s="476"/>
      <c r="AJ19" s="476"/>
      <c r="AK19" s="478"/>
      <c r="AL19" s="476"/>
      <c r="AM19" s="476"/>
      <c r="AN19" s="476"/>
      <c r="AO19" s="476"/>
      <c r="AP19" s="476"/>
      <c r="AQ19" s="476"/>
      <c r="AR19" s="476"/>
      <c r="AS19" s="476"/>
      <c r="AT19" s="476"/>
      <c r="AU19" s="476"/>
      <c r="AV19" s="476"/>
      <c r="AW19" s="478"/>
      <c r="AX19" s="476"/>
      <c r="AY19" s="476"/>
      <c r="AZ19" s="476"/>
      <c r="BA19" s="476"/>
      <c r="BB19" s="476"/>
      <c r="BC19" s="476"/>
      <c r="BD19" s="476"/>
      <c r="BE19" s="476"/>
      <c r="BF19" s="476"/>
      <c r="BG19" s="476"/>
      <c r="BH19" s="476"/>
      <c r="BI19" s="478"/>
      <c r="BJ19" s="476"/>
      <c r="BK19" s="476"/>
      <c r="BL19" s="476"/>
      <c r="BM19" s="476"/>
      <c r="BN19" s="476"/>
      <c r="BO19" s="476"/>
      <c r="BP19" s="476"/>
      <c r="BQ19" s="476"/>
      <c r="BR19" s="476"/>
      <c r="BS19" s="476"/>
      <c r="BT19" s="476"/>
      <c r="BU19" s="478"/>
      <c r="BV19" s="476"/>
      <c r="BW19" s="476"/>
      <c r="BX19" s="476"/>
      <c r="BY19" s="476"/>
      <c r="BZ19" s="476"/>
      <c r="CA19" s="476"/>
      <c r="CB19" s="476"/>
      <c r="CC19" s="472"/>
    </row>
    <row r="20" spans="1:81" s="479" customFormat="1" ht="9.75" customHeight="1">
      <c r="A20" s="470" t="s">
        <v>623</v>
      </c>
      <c r="B20" s="471">
        <v>230866.7066</v>
      </c>
      <c r="C20" s="471">
        <v>160509.09450000001</v>
      </c>
      <c r="D20" s="471">
        <v>391375.80110000004</v>
      </c>
      <c r="E20" s="471"/>
      <c r="F20" s="471">
        <v>15715.830470000001</v>
      </c>
      <c r="G20" s="471">
        <v>1829.4667299999999</v>
      </c>
      <c r="H20" s="471">
        <v>17545.297200000001</v>
      </c>
      <c r="I20" s="471"/>
      <c r="J20" s="471">
        <v>374622.75547000003</v>
      </c>
      <c r="K20" s="471">
        <v>210765.14859</v>
      </c>
      <c r="L20" s="471">
        <v>585387.90405999997</v>
      </c>
      <c r="M20" s="470" t="s">
        <v>623</v>
      </c>
      <c r="N20" s="471">
        <v>73234.379509999999</v>
      </c>
      <c r="O20" s="471">
        <v>16246.75266</v>
      </c>
      <c r="P20" s="471">
        <v>89481.132169999997</v>
      </c>
      <c r="Q20" s="471"/>
      <c r="R20" s="471">
        <v>106750.40454</v>
      </c>
      <c r="S20" s="471">
        <v>58955.317969999996</v>
      </c>
      <c r="T20" s="471">
        <v>165705.72250999999</v>
      </c>
      <c r="U20" s="471"/>
      <c r="V20" s="471">
        <v>252864.51884</v>
      </c>
      <c r="W20" s="471">
        <v>134371.36778999999</v>
      </c>
      <c r="X20" s="471">
        <v>387235.88663000002</v>
      </c>
      <c r="Y20" s="470" t="s">
        <v>623</v>
      </c>
      <c r="Z20" s="471">
        <v>-4480.0068099999999</v>
      </c>
      <c r="AA20" s="471">
        <v>33976.137860000003</v>
      </c>
      <c r="AB20" s="471">
        <v>29496.13105</v>
      </c>
      <c r="AC20" s="471"/>
      <c r="AD20" s="471">
        <v>252533.89723</v>
      </c>
      <c r="AE20" s="471">
        <v>110416.11066999999</v>
      </c>
      <c r="AF20" s="471">
        <v>362950.00789999997</v>
      </c>
      <c r="AG20" s="471"/>
      <c r="AH20" s="471">
        <v>135027.46253999998</v>
      </c>
      <c r="AI20" s="471">
        <v>23957.90655</v>
      </c>
      <c r="AJ20" s="471">
        <v>158985.36908999999</v>
      </c>
      <c r="AK20" s="470" t="s">
        <v>623</v>
      </c>
      <c r="AL20" s="471">
        <v>49924.819869999999</v>
      </c>
      <c r="AM20" s="471">
        <v>5713.4713000000002</v>
      </c>
      <c r="AN20" s="471">
        <v>55638.291170000004</v>
      </c>
      <c r="AO20" s="471"/>
      <c r="AP20" s="471">
        <v>42687.294689999995</v>
      </c>
      <c r="AQ20" s="471">
        <v>4809.6933100000006</v>
      </c>
      <c r="AR20" s="471">
        <v>47496.987999999998</v>
      </c>
      <c r="AS20" s="471"/>
      <c r="AT20" s="471">
        <v>34470.731249999997</v>
      </c>
      <c r="AU20" s="471">
        <v>47526.16345</v>
      </c>
      <c r="AV20" s="471">
        <v>81996.894700000004</v>
      </c>
      <c r="AW20" s="470" t="s">
        <v>623</v>
      </c>
      <c r="AX20" s="471">
        <v>19548.936089999999</v>
      </c>
      <c r="AY20" s="471">
        <v>27.446480000000001</v>
      </c>
      <c r="AZ20" s="471">
        <v>19576.382570000002</v>
      </c>
      <c r="BA20" s="471"/>
      <c r="BB20" s="471">
        <v>11937.68361</v>
      </c>
      <c r="BC20" s="471">
        <v>138.48442</v>
      </c>
      <c r="BD20" s="471">
        <v>12076.168029999999</v>
      </c>
      <c r="BE20" s="471"/>
      <c r="BF20" s="471">
        <v>3236.0448799999999</v>
      </c>
      <c r="BG20" s="471">
        <v>13510.40488</v>
      </c>
      <c r="BH20" s="471">
        <v>16746.44976</v>
      </c>
      <c r="BI20" s="470" t="s">
        <v>623</v>
      </c>
      <c r="BJ20" s="471">
        <v>180.83293</v>
      </c>
      <c r="BK20" s="471">
        <v>9546.7508200000011</v>
      </c>
      <c r="BL20" s="471">
        <v>9727.5837499999998</v>
      </c>
      <c r="BM20" s="471"/>
      <c r="BN20" s="471">
        <v>3756.8987800000004</v>
      </c>
      <c r="BO20" s="471">
        <v>5587.6503300000004</v>
      </c>
      <c r="BP20" s="471">
        <v>9344.5491099999999</v>
      </c>
      <c r="BQ20" s="471"/>
      <c r="BR20" s="471">
        <v>1602879.1904899997</v>
      </c>
      <c r="BS20" s="471">
        <v>837887.36830999993</v>
      </c>
      <c r="BT20" s="471">
        <v>2440766.5588000002</v>
      </c>
      <c r="BU20" s="470" t="s">
        <v>623</v>
      </c>
      <c r="BV20" s="471">
        <v>374622.75547000003</v>
      </c>
      <c r="BW20" s="471">
        <v>215976.56464</v>
      </c>
      <c r="BX20" s="471">
        <v>590599.32010999997</v>
      </c>
      <c r="BY20" s="471"/>
      <c r="BZ20" s="471">
        <v>1602879.1904899997</v>
      </c>
      <c r="CA20" s="471">
        <v>843098.78435999993</v>
      </c>
      <c r="CB20" s="471">
        <v>2445977.9748499999</v>
      </c>
    </row>
    <row r="21" spans="1:81" s="473" customFormat="1" ht="9" customHeight="1">
      <c r="A21" s="478" t="s">
        <v>624</v>
      </c>
      <c r="B21" s="476">
        <v>186101.08066000001</v>
      </c>
      <c r="C21" s="476">
        <v>82627.140670000008</v>
      </c>
      <c r="D21" s="476">
        <v>268728.22132999997</v>
      </c>
      <c r="E21" s="476"/>
      <c r="F21" s="476">
        <v>11848.635829999999</v>
      </c>
      <c r="G21" s="476">
        <v>1154.4029599999999</v>
      </c>
      <c r="H21" s="476">
        <v>13003.038789999999</v>
      </c>
      <c r="I21" s="476"/>
      <c r="J21" s="476">
        <v>174145.44834</v>
      </c>
      <c r="K21" s="476">
        <v>126271.93286</v>
      </c>
      <c r="L21" s="476">
        <v>300417.3812</v>
      </c>
      <c r="M21" s="478" t="s">
        <v>624</v>
      </c>
      <c r="N21" s="476">
        <v>57520.696939999994</v>
      </c>
      <c r="O21" s="476">
        <v>9852.2829299999994</v>
      </c>
      <c r="P21" s="476">
        <v>67372.97987000001</v>
      </c>
      <c r="Q21" s="476"/>
      <c r="R21" s="476">
        <v>84439.976549999992</v>
      </c>
      <c r="S21" s="476">
        <v>40684.39832</v>
      </c>
      <c r="T21" s="476">
        <v>125124.37487</v>
      </c>
      <c r="U21" s="476"/>
      <c r="V21" s="476">
        <v>158771.92949000001</v>
      </c>
      <c r="W21" s="476">
        <v>57156.947289999996</v>
      </c>
      <c r="X21" s="476">
        <v>215928.87677999999</v>
      </c>
      <c r="Y21" s="478" t="s">
        <v>624</v>
      </c>
      <c r="Z21" s="476">
        <v>1987.1616000000001</v>
      </c>
      <c r="AA21" s="476">
        <v>544.75506000000007</v>
      </c>
      <c r="AB21" s="476">
        <v>2531.9166600000003</v>
      </c>
      <c r="AC21" s="476"/>
      <c r="AD21" s="476">
        <v>201006.37691999998</v>
      </c>
      <c r="AE21" s="476">
        <v>53362.305799999995</v>
      </c>
      <c r="AF21" s="476">
        <v>254368.68272000001</v>
      </c>
      <c r="AG21" s="476"/>
      <c r="AH21" s="476">
        <v>104870.23336</v>
      </c>
      <c r="AI21" s="476">
        <v>1054.2439899999999</v>
      </c>
      <c r="AJ21" s="476">
        <v>105924.47735</v>
      </c>
      <c r="AK21" s="478" t="s">
        <v>624</v>
      </c>
      <c r="AL21" s="476">
        <v>37954.955240000003</v>
      </c>
      <c r="AM21" s="476">
        <v>4588.7821199999998</v>
      </c>
      <c r="AN21" s="476">
        <v>42543.737359999999</v>
      </c>
      <c r="AO21" s="476"/>
      <c r="AP21" s="476">
        <v>27527.330460000001</v>
      </c>
      <c r="AQ21" s="476">
        <v>2867.3836200000001</v>
      </c>
      <c r="AR21" s="476">
        <v>30394.714079999998</v>
      </c>
      <c r="AS21" s="476"/>
      <c r="AT21" s="476">
        <v>24091.791359999999</v>
      </c>
      <c r="AU21" s="476">
        <v>30150.26973</v>
      </c>
      <c r="AV21" s="476">
        <v>54242.061090000003</v>
      </c>
      <c r="AW21" s="478" t="s">
        <v>624</v>
      </c>
      <c r="AX21" s="476">
        <v>18333.505100000002</v>
      </c>
      <c r="AY21" s="476">
        <v>9.4604200000000009</v>
      </c>
      <c r="AZ21" s="476">
        <v>18342.965519999998</v>
      </c>
      <c r="BA21" s="476"/>
      <c r="BB21" s="476">
        <v>9791.3251999999993</v>
      </c>
      <c r="BC21" s="476">
        <v>129.53530000000001</v>
      </c>
      <c r="BD21" s="476">
        <v>9920.8605000000007</v>
      </c>
      <c r="BE21" s="476"/>
      <c r="BF21" s="476">
        <v>2043.9216999999999</v>
      </c>
      <c r="BG21" s="476">
        <v>8543.9544000000005</v>
      </c>
      <c r="BH21" s="476">
        <v>10587.876099999999</v>
      </c>
      <c r="BI21" s="478" t="s">
        <v>624</v>
      </c>
      <c r="BJ21" s="476">
        <v>176.64261999999999</v>
      </c>
      <c r="BK21" s="476">
        <v>9545.2379499999988</v>
      </c>
      <c r="BL21" s="476">
        <v>9721.8805700000012</v>
      </c>
      <c r="BM21" s="476"/>
      <c r="BN21" s="476">
        <v>3455.1072000000004</v>
      </c>
      <c r="BO21" s="476">
        <v>3354.0163499999999</v>
      </c>
      <c r="BP21" s="476">
        <v>6809.1235500000003</v>
      </c>
      <c r="BQ21" s="476"/>
      <c r="BR21" s="476">
        <v>1104066.1185699999</v>
      </c>
      <c r="BS21" s="476">
        <v>431897.04976999993</v>
      </c>
      <c r="BT21" s="476">
        <v>1535963.1683400001</v>
      </c>
      <c r="BU21" s="478" t="s">
        <v>624</v>
      </c>
      <c r="BV21" s="476">
        <v>174145.44834</v>
      </c>
      <c r="BW21" s="476">
        <v>131483.34891</v>
      </c>
      <c r="BX21" s="476">
        <v>305628.79725</v>
      </c>
      <c r="BY21" s="476"/>
      <c r="BZ21" s="476">
        <v>1104066.1185699999</v>
      </c>
      <c r="CA21" s="476">
        <v>437108.46581999992</v>
      </c>
      <c r="CB21" s="476">
        <v>1541174.5843900002</v>
      </c>
      <c r="CC21" s="472"/>
    </row>
    <row r="22" spans="1:81" s="473" customFormat="1" ht="9" customHeight="1">
      <c r="A22" s="478" t="s">
        <v>625</v>
      </c>
      <c r="B22" s="476">
        <v>3718.3129300000001</v>
      </c>
      <c r="C22" s="476">
        <v>409.47229999999996</v>
      </c>
      <c r="D22" s="476">
        <v>4127.7852300000004</v>
      </c>
      <c r="E22" s="476"/>
      <c r="F22" s="476">
        <v>69.828279999999992</v>
      </c>
      <c r="G22" s="476">
        <v>0</v>
      </c>
      <c r="H22" s="476">
        <v>69.828279999999992</v>
      </c>
      <c r="I22" s="476"/>
      <c r="J22" s="476">
        <v>0</v>
      </c>
      <c r="K22" s="476">
        <v>0</v>
      </c>
      <c r="L22" s="476">
        <v>0</v>
      </c>
      <c r="M22" s="478" t="s">
        <v>625</v>
      </c>
      <c r="N22" s="476">
        <v>1236.9713000000002</v>
      </c>
      <c r="O22" s="476">
        <v>12.103210000000001</v>
      </c>
      <c r="P22" s="476">
        <v>1249.0745099999999</v>
      </c>
      <c r="Q22" s="476"/>
      <c r="R22" s="476">
        <v>2581.0780099999997</v>
      </c>
      <c r="S22" s="476">
        <v>131.12777</v>
      </c>
      <c r="T22" s="476">
        <v>2712.2057800000002</v>
      </c>
      <c r="U22" s="476"/>
      <c r="V22" s="476">
        <v>6006.7148799999995</v>
      </c>
      <c r="W22" s="476">
        <v>9.738389999999999</v>
      </c>
      <c r="X22" s="476">
        <v>6016.45327</v>
      </c>
      <c r="Y22" s="478" t="s">
        <v>625</v>
      </c>
      <c r="Z22" s="476">
        <v>96.506470000000007</v>
      </c>
      <c r="AA22" s="476">
        <v>0</v>
      </c>
      <c r="AB22" s="476">
        <v>96.506470000000007</v>
      </c>
      <c r="AC22" s="476"/>
      <c r="AD22" s="476">
        <v>0</v>
      </c>
      <c r="AE22" s="476">
        <v>0</v>
      </c>
      <c r="AF22" s="476">
        <v>0</v>
      </c>
      <c r="AG22" s="476"/>
      <c r="AH22" s="476">
        <v>1315.5492300000001</v>
      </c>
      <c r="AI22" s="476">
        <v>516.66185999999993</v>
      </c>
      <c r="AJ22" s="476">
        <v>1832.2110899999998</v>
      </c>
      <c r="AK22" s="478" t="s">
        <v>625</v>
      </c>
      <c r="AL22" s="476">
        <v>2611.24217</v>
      </c>
      <c r="AM22" s="476">
        <v>20.573889999999999</v>
      </c>
      <c r="AN22" s="476">
        <v>2631.8160600000001</v>
      </c>
      <c r="AO22" s="476"/>
      <c r="AP22" s="476">
        <v>534.88287000000003</v>
      </c>
      <c r="AQ22" s="476">
        <v>1.8326200000000001</v>
      </c>
      <c r="AR22" s="476">
        <v>536.71549000000005</v>
      </c>
      <c r="AS22" s="476"/>
      <c r="AT22" s="476">
        <v>1165.3186899999998</v>
      </c>
      <c r="AU22" s="476">
        <v>121.00985</v>
      </c>
      <c r="AV22" s="476">
        <v>1286.32854</v>
      </c>
      <c r="AW22" s="478" t="s">
        <v>625</v>
      </c>
      <c r="AX22" s="476">
        <v>0</v>
      </c>
      <c r="AY22" s="476">
        <v>0</v>
      </c>
      <c r="AZ22" s="476">
        <v>0</v>
      </c>
      <c r="BA22" s="476"/>
      <c r="BB22" s="476">
        <v>0</v>
      </c>
      <c r="BC22" s="476">
        <v>0</v>
      </c>
      <c r="BD22" s="476">
        <v>0</v>
      </c>
      <c r="BE22" s="476"/>
      <c r="BF22" s="476">
        <v>1109.10941</v>
      </c>
      <c r="BG22" s="476">
        <v>0</v>
      </c>
      <c r="BH22" s="476">
        <v>1109.10941</v>
      </c>
      <c r="BI22" s="478" t="s">
        <v>625</v>
      </c>
      <c r="BJ22" s="476">
        <v>0</v>
      </c>
      <c r="BK22" s="476">
        <v>0</v>
      </c>
      <c r="BL22" s="476">
        <v>0</v>
      </c>
      <c r="BM22" s="476"/>
      <c r="BN22" s="476">
        <v>52.759950000000003</v>
      </c>
      <c r="BO22" s="476">
        <v>32.830460000000002</v>
      </c>
      <c r="BP22" s="476">
        <v>85.590410000000006</v>
      </c>
      <c r="BQ22" s="476"/>
      <c r="BR22" s="476">
        <v>20498.274190000004</v>
      </c>
      <c r="BS22" s="476">
        <v>1255.3503499999995</v>
      </c>
      <c r="BT22" s="476">
        <v>21753.624540000001</v>
      </c>
      <c r="BU22" s="478" t="s">
        <v>625</v>
      </c>
      <c r="BV22" s="476">
        <v>0</v>
      </c>
      <c r="BW22" s="476">
        <v>0</v>
      </c>
      <c r="BX22" s="476">
        <v>0</v>
      </c>
      <c r="BY22" s="476"/>
      <c r="BZ22" s="476">
        <v>20498.274190000004</v>
      </c>
      <c r="CA22" s="476">
        <v>1255.3503499999995</v>
      </c>
      <c r="CB22" s="476">
        <v>21753.624540000001</v>
      </c>
      <c r="CC22" s="472"/>
    </row>
    <row r="23" spans="1:81" s="473" customFormat="1" ht="9" customHeight="1">
      <c r="A23" s="478" t="s">
        <v>616</v>
      </c>
      <c r="B23" s="476">
        <v>468.91998000000001</v>
      </c>
      <c r="C23" s="476">
        <v>3298.49593</v>
      </c>
      <c r="D23" s="476">
        <v>3767.4159100000002</v>
      </c>
      <c r="E23" s="476"/>
      <c r="F23" s="476">
        <v>10.273370000000002</v>
      </c>
      <c r="G23" s="476">
        <v>0</v>
      </c>
      <c r="H23" s="476">
        <v>10.273370000000002</v>
      </c>
      <c r="I23" s="476"/>
      <c r="J23" s="476">
        <v>3883.2571699999999</v>
      </c>
      <c r="K23" s="476">
        <v>34.597919999999995</v>
      </c>
      <c r="L23" s="476">
        <v>3917.85509</v>
      </c>
      <c r="M23" s="478" t="s">
        <v>616</v>
      </c>
      <c r="N23" s="476">
        <v>323.06795</v>
      </c>
      <c r="O23" s="476">
        <v>0</v>
      </c>
      <c r="P23" s="476">
        <v>323.06795</v>
      </c>
      <c r="Q23" s="476"/>
      <c r="R23" s="476">
        <v>134.7244</v>
      </c>
      <c r="S23" s="476">
        <v>0</v>
      </c>
      <c r="T23" s="476">
        <v>134.7244</v>
      </c>
      <c r="U23" s="476"/>
      <c r="V23" s="476">
        <v>4177.4891800000005</v>
      </c>
      <c r="W23" s="476">
        <v>1736.5672000000002</v>
      </c>
      <c r="X23" s="476">
        <v>5914.05638</v>
      </c>
      <c r="Y23" s="478" t="s">
        <v>616</v>
      </c>
      <c r="Z23" s="476">
        <v>65.254279999999994</v>
      </c>
      <c r="AA23" s="476">
        <v>308.95314000000002</v>
      </c>
      <c r="AB23" s="476">
        <v>374.20741999999996</v>
      </c>
      <c r="AC23" s="476"/>
      <c r="AD23" s="476">
        <v>2555.2467199999996</v>
      </c>
      <c r="AE23" s="476">
        <v>1468.2563599999999</v>
      </c>
      <c r="AF23" s="476">
        <v>4023.50308</v>
      </c>
      <c r="AG23" s="476"/>
      <c r="AH23" s="476">
        <v>4.3736300000000004</v>
      </c>
      <c r="AI23" s="476">
        <v>353.81903999999997</v>
      </c>
      <c r="AJ23" s="476">
        <v>358.19266999999996</v>
      </c>
      <c r="AK23" s="478" t="s">
        <v>616</v>
      </c>
      <c r="AL23" s="476">
        <v>199.68133</v>
      </c>
      <c r="AM23" s="476">
        <v>0</v>
      </c>
      <c r="AN23" s="476">
        <v>199.68133</v>
      </c>
      <c r="AO23" s="476"/>
      <c r="AP23" s="476">
        <v>366.43303000000003</v>
      </c>
      <c r="AQ23" s="476">
        <v>28.604089999999999</v>
      </c>
      <c r="AR23" s="476">
        <v>395.03712000000002</v>
      </c>
      <c r="AS23" s="476"/>
      <c r="AT23" s="476">
        <v>799.53887999999995</v>
      </c>
      <c r="AU23" s="476">
        <v>479.50738999999999</v>
      </c>
      <c r="AV23" s="476">
        <v>1279.04627</v>
      </c>
      <c r="AW23" s="478" t="s">
        <v>616</v>
      </c>
      <c r="AX23" s="476">
        <v>5.6633900000000006</v>
      </c>
      <c r="AY23" s="476">
        <v>9.1393199999999997</v>
      </c>
      <c r="AZ23" s="476">
        <v>14.802710000000001</v>
      </c>
      <c r="BA23" s="476"/>
      <c r="BB23" s="476">
        <v>0</v>
      </c>
      <c r="BC23" s="476">
        <v>0</v>
      </c>
      <c r="BD23" s="476">
        <v>0</v>
      </c>
      <c r="BE23" s="476"/>
      <c r="BF23" s="476">
        <v>0</v>
      </c>
      <c r="BG23" s="476">
        <v>0</v>
      </c>
      <c r="BH23" s="476">
        <v>0</v>
      </c>
      <c r="BI23" s="478" t="s">
        <v>616</v>
      </c>
      <c r="BJ23" s="476">
        <v>2.3330799999999998</v>
      </c>
      <c r="BK23" s="476">
        <v>0</v>
      </c>
      <c r="BL23" s="476">
        <v>2.3330799999999998</v>
      </c>
      <c r="BM23" s="476"/>
      <c r="BN23" s="476">
        <v>248.98335</v>
      </c>
      <c r="BO23" s="476">
        <v>0</v>
      </c>
      <c r="BP23" s="476">
        <v>248.98335</v>
      </c>
      <c r="BQ23" s="476"/>
      <c r="BR23" s="476">
        <v>13245.239739999999</v>
      </c>
      <c r="BS23" s="476">
        <v>7717.9403899999998</v>
      </c>
      <c r="BT23" s="476">
        <v>20963.180129999997</v>
      </c>
      <c r="BU23" s="478" t="s">
        <v>616</v>
      </c>
      <c r="BV23" s="476">
        <v>3883.2571699999999</v>
      </c>
      <c r="BW23" s="476">
        <v>34.597919999999995</v>
      </c>
      <c r="BX23" s="476">
        <v>3917.85509</v>
      </c>
      <c r="BY23" s="476"/>
      <c r="BZ23" s="476">
        <v>13245.239740000001</v>
      </c>
      <c r="CA23" s="476">
        <v>7717.9403899999998</v>
      </c>
      <c r="CB23" s="476">
        <v>20963.180129999997</v>
      </c>
      <c r="CC23" s="472"/>
    </row>
    <row r="24" spans="1:81" s="473" customFormat="1" ht="9" customHeight="1">
      <c r="A24" s="478" t="s">
        <v>626</v>
      </c>
      <c r="B24" s="476">
        <v>10566.99422</v>
      </c>
      <c r="C24" s="476">
        <v>37929.543819999999</v>
      </c>
      <c r="D24" s="476">
        <v>48496.538039999999</v>
      </c>
      <c r="E24" s="476"/>
      <c r="F24" s="476">
        <v>2153.3158699999999</v>
      </c>
      <c r="G24" s="476">
        <v>544.84377000000006</v>
      </c>
      <c r="H24" s="476">
        <v>2698.1596400000003</v>
      </c>
      <c r="I24" s="476"/>
      <c r="J24" s="476">
        <v>48714.658229999994</v>
      </c>
      <c r="K24" s="476">
        <v>52948.271099999998</v>
      </c>
      <c r="L24" s="476">
        <v>101662.92933</v>
      </c>
      <c r="M24" s="478" t="s">
        <v>626</v>
      </c>
      <c r="N24" s="476">
        <v>9756.7592299999997</v>
      </c>
      <c r="O24" s="476">
        <v>2214.6786899999997</v>
      </c>
      <c r="P24" s="476">
        <v>11971.43792</v>
      </c>
      <c r="Q24" s="476"/>
      <c r="R24" s="476">
        <v>8656.3699700000016</v>
      </c>
      <c r="S24" s="476">
        <v>14976.490250000001</v>
      </c>
      <c r="T24" s="476">
        <v>23632.860219999999</v>
      </c>
      <c r="U24" s="476"/>
      <c r="V24" s="476">
        <v>12381.841420000001</v>
      </c>
      <c r="W24" s="476">
        <v>72044.474749999994</v>
      </c>
      <c r="X24" s="476">
        <v>84426.316170000006</v>
      </c>
      <c r="Y24" s="478" t="s">
        <v>626</v>
      </c>
      <c r="Z24" s="476">
        <v>1040.7777900000001</v>
      </c>
      <c r="AA24" s="476">
        <v>1425.0489499999999</v>
      </c>
      <c r="AB24" s="476">
        <v>2465.8267400000004</v>
      </c>
      <c r="AC24" s="476"/>
      <c r="AD24" s="476">
        <v>20693.95494</v>
      </c>
      <c r="AE24" s="476">
        <v>23806.696039999999</v>
      </c>
      <c r="AF24" s="476">
        <v>44500.650979999999</v>
      </c>
      <c r="AG24" s="476"/>
      <c r="AH24" s="476">
        <v>19900.618039999998</v>
      </c>
      <c r="AI24" s="476">
        <v>7265.2277199999999</v>
      </c>
      <c r="AJ24" s="476">
        <v>27165.84576</v>
      </c>
      <c r="AK24" s="478" t="s">
        <v>626</v>
      </c>
      <c r="AL24" s="476">
        <v>2090.9969000000001</v>
      </c>
      <c r="AM24" s="476">
        <v>418.08711999999997</v>
      </c>
      <c r="AN24" s="476">
        <v>2509.0840200000002</v>
      </c>
      <c r="AO24" s="476"/>
      <c r="AP24" s="476">
        <v>515.20819000000006</v>
      </c>
      <c r="AQ24" s="476">
        <v>5.5301299999999998</v>
      </c>
      <c r="AR24" s="476">
        <v>520.73832000000004</v>
      </c>
      <c r="AS24" s="476"/>
      <c r="AT24" s="476">
        <v>0</v>
      </c>
      <c r="AU24" s="476">
        <v>14757.679189999999</v>
      </c>
      <c r="AV24" s="476">
        <v>14757.679189999999</v>
      </c>
      <c r="AW24" s="478" t="s">
        <v>626</v>
      </c>
      <c r="AX24" s="476">
        <v>0</v>
      </c>
      <c r="AY24" s="476">
        <v>0</v>
      </c>
      <c r="AZ24" s="476">
        <v>0</v>
      </c>
      <c r="BA24" s="476"/>
      <c r="BB24" s="476">
        <v>637.49297999999999</v>
      </c>
      <c r="BC24" s="476">
        <v>0</v>
      </c>
      <c r="BD24" s="476">
        <v>637.49297999999999</v>
      </c>
      <c r="BE24" s="476"/>
      <c r="BF24" s="476">
        <v>0</v>
      </c>
      <c r="BG24" s="476">
        <v>3930.6015899999998</v>
      </c>
      <c r="BH24" s="476">
        <v>3930.6015899999998</v>
      </c>
      <c r="BI24" s="478" t="s">
        <v>626</v>
      </c>
      <c r="BJ24" s="476">
        <v>0</v>
      </c>
      <c r="BK24" s="476">
        <v>0</v>
      </c>
      <c r="BL24" s="476">
        <v>0</v>
      </c>
      <c r="BM24" s="476"/>
      <c r="BN24" s="476">
        <v>0</v>
      </c>
      <c r="BO24" s="476">
        <v>2200.80134</v>
      </c>
      <c r="BP24" s="476">
        <v>2200.80134</v>
      </c>
      <c r="BQ24" s="476"/>
      <c r="BR24" s="476">
        <v>137108.98778</v>
      </c>
      <c r="BS24" s="476">
        <v>234467.97446000003</v>
      </c>
      <c r="BT24" s="476">
        <v>371576.96223999996</v>
      </c>
      <c r="BU24" s="478" t="s">
        <v>626</v>
      </c>
      <c r="BV24" s="476">
        <v>48714.658229999994</v>
      </c>
      <c r="BW24" s="476">
        <v>52948.271099999998</v>
      </c>
      <c r="BX24" s="476">
        <v>101662.92933</v>
      </c>
      <c r="BY24" s="476"/>
      <c r="BZ24" s="476">
        <v>137108.98778</v>
      </c>
      <c r="CA24" s="476">
        <v>234467.97446000006</v>
      </c>
      <c r="CB24" s="476">
        <v>371576.96223999996</v>
      </c>
      <c r="CC24" s="472"/>
    </row>
    <row r="25" spans="1:81" s="473" customFormat="1" ht="9" customHeight="1">
      <c r="A25" s="478" t="s">
        <v>627</v>
      </c>
      <c r="B25" s="476">
        <v>2562.9969100000003</v>
      </c>
      <c r="C25" s="476">
        <v>469.43435999999997</v>
      </c>
      <c r="D25" s="476">
        <v>3032.43127</v>
      </c>
      <c r="E25" s="476"/>
      <c r="F25" s="476">
        <v>0</v>
      </c>
      <c r="G25" s="476">
        <v>0</v>
      </c>
      <c r="H25" s="476">
        <v>0</v>
      </c>
      <c r="I25" s="476"/>
      <c r="J25" s="476">
        <v>32029.712670000001</v>
      </c>
      <c r="K25" s="476">
        <v>30324.0792</v>
      </c>
      <c r="L25" s="476">
        <v>62353.791870000001</v>
      </c>
      <c r="M25" s="478" t="s">
        <v>627</v>
      </c>
      <c r="N25" s="476">
        <v>993.85319000000004</v>
      </c>
      <c r="O25" s="476">
        <v>235.90602000000001</v>
      </c>
      <c r="P25" s="476">
        <v>1229.7592099999999</v>
      </c>
      <c r="Q25" s="476"/>
      <c r="R25" s="476">
        <v>3654.4446699999999</v>
      </c>
      <c r="S25" s="476">
        <v>307.45985000000002</v>
      </c>
      <c r="T25" s="476">
        <v>3961.90452</v>
      </c>
      <c r="U25" s="476"/>
      <c r="V25" s="476">
        <v>-2.4550999999999998</v>
      </c>
      <c r="W25" s="476">
        <v>7.825E-2</v>
      </c>
      <c r="X25" s="476">
        <v>-2.3768500000000001</v>
      </c>
      <c r="Y25" s="478" t="s">
        <v>627</v>
      </c>
      <c r="Z25" s="476">
        <v>0</v>
      </c>
      <c r="AA25" s="476">
        <v>0</v>
      </c>
      <c r="AB25" s="476">
        <v>0</v>
      </c>
      <c r="AC25" s="476"/>
      <c r="AD25" s="476">
        <v>4028.0754900000002</v>
      </c>
      <c r="AE25" s="476">
        <v>8561.2887899999987</v>
      </c>
      <c r="AF25" s="476">
        <v>12589.36428</v>
      </c>
      <c r="AG25" s="476"/>
      <c r="AH25" s="476">
        <v>5132.21144</v>
      </c>
      <c r="AI25" s="476">
        <v>0</v>
      </c>
      <c r="AJ25" s="476">
        <v>5132.21144</v>
      </c>
      <c r="AK25" s="478" t="s">
        <v>627</v>
      </c>
      <c r="AL25" s="476">
        <v>0</v>
      </c>
      <c r="AM25" s="476">
        <v>0</v>
      </c>
      <c r="AN25" s="476">
        <v>0</v>
      </c>
      <c r="AO25" s="476"/>
      <c r="AP25" s="476">
        <v>4300.9666399999996</v>
      </c>
      <c r="AQ25" s="476">
        <v>0</v>
      </c>
      <c r="AR25" s="476">
        <v>4300.9666399999996</v>
      </c>
      <c r="AS25" s="476"/>
      <c r="AT25" s="476">
        <v>1093.03396</v>
      </c>
      <c r="AU25" s="476">
        <v>0</v>
      </c>
      <c r="AV25" s="476">
        <v>1093.03396</v>
      </c>
      <c r="AW25" s="478" t="s">
        <v>627</v>
      </c>
      <c r="AX25" s="476">
        <v>0</v>
      </c>
      <c r="AY25" s="476">
        <v>0</v>
      </c>
      <c r="AZ25" s="476">
        <v>0</v>
      </c>
      <c r="BA25" s="476"/>
      <c r="BB25" s="476">
        <v>0</v>
      </c>
      <c r="BC25" s="476">
        <v>0</v>
      </c>
      <c r="BD25" s="476">
        <v>0</v>
      </c>
      <c r="BE25" s="476"/>
      <c r="BF25" s="476">
        <v>0</v>
      </c>
      <c r="BG25" s="476">
        <v>0</v>
      </c>
      <c r="BH25" s="476">
        <v>0</v>
      </c>
      <c r="BI25" s="478" t="s">
        <v>627</v>
      </c>
      <c r="BJ25" s="476">
        <v>0</v>
      </c>
      <c r="BK25" s="476">
        <v>0</v>
      </c>
      <c r="BL25" s="476">
        <v>0</v>
      </c>
      <c r="BM25" s="476"/>
      <c r="BN25" s="476">
        <v>0</v>
      </c>
      <c r="BO25" s="476">
        <v>0</v>
      </c>
      <c r="BP25" s="476">
        <v>0</v>
      </c>
      <c r="BQ25" s="476"/>
      <c r="BR25" s="476">
        <v>53792.839870000003</v>
      </c>
      <c r="BS25" s="476">
        <v>39898.246469999998</v>
      </c>
      <c r="BT25" s="476">
        <v>93691.086339999994</v>
      </c>
      <c r="BU25" s="478" t="s">
        <v>627</v>
      </c>
      <c r="BV25" s="476">
        <v>32029.712670000001</v>
      </c>
      <c r="BW25" s="476">
        <v>30324.0792</v>
      </c>
      <c r="BX25" s="476">
        <v>62353.791870000001</v>
      </c>
      <c r="BY25" s="476"/>
      <c r="BZ25" s="476">
        <v>53792.839870000003</v>
      </c>
      <c r="CA25" s="476">
        <v>39898.246469999998</v>
      </c>
      <c r="CB25" s="476">
        <v>93691.086339999994</v>
      </c>
      <c r="CC25" s="472"/>
    </row>
    <row r="26" spans="1:81" s="473" customFormat="1" ht="9" customHeight="1">
      <c r="A26" s="478" t="s">
        <v>628</v>
      </c>
      <c r="B26" s="476">
        <v>1340.0412699999999</v>
      </c>
      <c r="C26" s="476">
        <v>10891.778130000001</v>
      </c>
      <c r="D26" s="476">
        <v>12231.8194</v>
      </c>
      <c r="E26" s="476"/>
      <c r="F26" s="476">
        <v>830.69164999999998</v>
      </c>
      <c r="G26" s="476">
        <v>0</v>
      </c>
      <c r="H26" s="476">
        <v>830.69164999999998</v>
      </c>
      <c r="I26" s="476"/>
      <c r="J26" s="476">
        <v>0</v>
      </c>
      <c r="K26" s="476">
        <v>26758.237980000002</v>
      </c>
      <c r="L26" s="476">
        <v>26758.237980000002</v>
      </c>
      <c r="M26" s="478" t="s">
        <v>628</v>
      </c>
      <c r="N26" s="476">
        <v>802.49960999999996</v>
      </c>
      <c r="O26" s="476">
        <v>3242.0068700000002</v>
      </c>
      <c r="P26" s="476">
        <v>4044.50648</v>
      </c>
      <c r="Q26" s="476"/>
      <c r="R26" s="476">
        <v>4314.83961</v>
      </c>
      <c r="S26" s="476">
        <v>2216.72678</v>
      </c>
      <c r="T26" s="476">
        <v>6531.56639</v>
      </c>
      <c r="U26" s="476"/>
      <c r="V26" s="476">
        <v>6445.7805799999996</v>
      </c>
      <c r="W26" s="476">
        <v>0</v>
      </c>
      <c r="X26" s="476">
        <v>6445.7805799999996</v>
      </c>
      <c r="Y26" s="478" t="s">
        <v>628</v>
      </c>
      <c r="Z26" s="476">
        <v>0</v>
      </c>
      <c r="AA26" s="476">
        <v>0</v>
      </c>
      <c r="AB26" s="476">
        <v>0</v>
      </c>
      <c r="AC26" s="476"/>
      <c r="AD26" s="476">
        <v>1044.39626</v>
      </c>
      <c r="AE26" s="476">
        <v>25624.906649999997</v>
      </c>
      <c r="AF26" s="476">
        <v>26669.302909999999</v>
      </c>
      <c r="AG26" s="476"/>
      <c r="AH26" s="476">
        <v>1879.45525</v>
      </c>
      <c r="AI26" s="476">
        <v>0</v>
      </c>
      <c r="AJ26" s="476">
        <v>1879.45525</v>
      </c>
      <c r="AK26" s="478" t="s">
        <v>628</v>
      </c>
      <c r="AL26" s="476">
        <v>0</v>
      </c>
      <c r="AM26" s="476">
        <v>505.70918</v>
      </c>
      <c r="AN26" s="476">
        <v>505.70918</v>
      </c>
      <c r="AO26" s="476"/>
      <c r="AP26" s="476">
        <v>0</v>
      </c>
      <c r="AQ26" s="476">
        <v>0</v>
      </c>
      <c r="AR26" s="476">
        <v>0</v>
      </c>
      <c r="AS26" s="476"/>
      <c r="AT26" s="476">
        <v>0</v>
      </c>
      <c r="AU26" s="476">
        <v>0</v>
      </c>
      <c r="AV26" s="476">
        <v>0</v>
      </c>
      <c r="AW26" s="478" t="s">
        <v>628</v>
      </c>
      <c r="AX26" s="476">
        <v>0</v>
      </c>
      <c r="AY26" s="476">
        <v>0</v>
      </c>
      <c r="AZ26" s="476">
        <v>0</v>
      </c>
      <c r="BA26" s="476"/>
      <c r="BB26" s="476">
        <v>423.84751</v>
      </c>
      <c r="BC26" s="476">
        <v>0</v>
      </c>
      <c r="BD26" s="476">
        <v>423.84751</v>
      </c>
      <c r="BE26" s="476"/>
      <c r="BF26" s="476">
        <v>0</v>
      </c>
      <c r="BG26" s="476">
        <v>0</v>
      </c>
      <c r="BH26" s="476">
        <v>0</v>
      </c>
      <c r="BI26" s="478" t="s">
        <v>628</v>
      </c>
      <c r="BJ26" s="476">
        <v>0</v>
      </c>
      <c r="BK26" s="476">
        <v>0</v>
      </c>
      <c r="BL26" s="476">
        <v>0</v>
      </c>
      <c r="BM26" s="476"/>
      <c r="BN26" s="476">
        <v>0</v>
      </c>
      <c r="BO26" s="476">
        <v>0</v>
      </c>
      <c r="BP26" s="476">
        <v>0</v>
      </c>
      <c r="BQ26" s="476"/>
      <c r="BR26" s="476">
        <v>17081.551739999999</v>
      </c>
      <c r="BS26" s="476">
        <v>69239.365590000001</v>
      </c>
      <c r="BT26" s="476">
        <v>86320.917330000011</v>
      </c>
      <c r="BU26" s="478" t="s">
        <v>628</v>
      </c>
      <c r="BV26" s="476">
        <v>0</v>
      </c>
      <c r="BW26" s="476">
        <v>26758.237980000002</v>
      </c>
      <c r="BX26" s="476">
        <v>26758.237980000002</v>
      </c>
      <c r="BY26" s="476"/>
      <c r="BZ26" s="476">
        <v>17081.551739999999</v>
      </c>
      <c r="CA26" s="476">
        <v>69239.365590000001</v>
      </c>
      <c r="CB26" s="476">
        <v>86320.917330000011</v>
      </c>
      <c r="CC26" s="472"/>
    </row>
    <row r="27" spans="1:81" s="473" customFormat="1" ht="9" customHeight="1">
      <c r="A27" s="478" t="s">
        <v>629</v>
      </c>
      <c r="B27" s="476">
        <v>10932.58304</v>
      </c>
      <c r="C27" s="476">
        <v>-605.62345999999991</v>
      </c>
      <c r="D27" s="476">
        <v>10326.959580000001</v>
      </c>
      <c r="E27" s="476"/>
      <c r="F27" s="476">
        <v>0</v>
      </c>
      <c r="G27" s="476">
        <v>0</v>
      </c>
      <c r="H27" s="476">
        <v>0</v>
      </c>
      <c r="I27" s="476"/>
      <c r="J27" s="476">
        <v>11835.95968</v>
      </c>
      <c r="K27" s="476">
        <v>-1644.7629899999999</v>
      </c>
      <c r="L27" s="476">
        <v>10191.196689999999</v>
      </c>
      <c r="M27" s="478" t="s">
        <v>629</v>
      </c>
      <c r="N27" s="476">
        <v>0</v>
      </c>
      <c r="O27" s="476">
        <v>0</v>
      </c>
      <c r="P27" s="476">
        <v>0</v>
      </c>
      <c r="Q27" s="476"/>
      <c r="R27" s="476">
        <v>0</v>
      </c>
      <c r="S27" s="476">
        <v>0</v>
      </c>
      <c r="T27" s="476">
        <v>0</v>
      </c>
      <c r="U27" s="476"/>
      <c r="V27" s="476">
        <v>0</v>
      </c>
      <c r="W27" s="476">
        <v>0</v>
      </c>
      <c r="X27" s="476">
        <v>0</v>
      </c>
      <c r="Y27" s="478" t="s">
        <v>629</v>
      </c>
      <c r="Z27" s="476">
        <v>0</v>
      </c>
      <c r="AA27" s="476">
        <v>0</v>
      </c>
      <c r="AB27" s="476">
        <v>0</v>
      </c>
      <c r="AC27" s="476"/>
      <c r="AD27" s="476">
        <v>0</v>
      </c>
      <c r="AE27" s="476">
        <v>0</v>
      </c>
      <c r="AF27" s="476">
        <v>0</v>
      </c>
      <c r="AG27" s="476"/>
      <c r="AH27" s="476">
        <v>0</v>
      </c>
      <c r="AI27" s="476">
        <v>0</v>
      </c>
      <c r="AJ27" s="476">
        <v>0</v>
      </c>
      <c r="AK27" s="478" t="s">
        <v>629</v>
      </c>
      <c r="AL27" s="476">
        <v>0</v>
      </c>
      <c r="AM27" s="476">
        <v>0</v>
      </c>
      <c r="AN27" s="476">
        <v>0</v>
      </c>
      <c r="AO27" s="476"/>
      <c r="AP27" s="476">
        <v>0</v>
      </c>
      <c r="AQ27" s="476">
        <v>0</v>
      </c>
      <c r="AR27" s="476">
        <v>0</v>
      </c>
      <c r="AS27" s="476"/>
      <c r="AT27" s="476">
        <v>0</v>
      </c>
      <c r="AU27" s="476">
        <v>0</v>
      </c>
      <c r="AV27" s="476">
        <v>0</v>
      </c>
      <c r="AW27" s="478" t="s">
        <v>629</v>
      </c>
      <c r="AX27" s="476">
        <v>0</v>
      </c>
      <c r="AY27" s="476">
        <v>0</v>
      </c>
      <c r="AZ27" s="476">
        <v>0</v>
      </c>
      <c r="BA27" s="476"/>
      <c r="BB27" s="476">
        <v>0</v>
      </c>
      <c r="BC27" s="476">
        <v>0</v>
      </c>
      <c r="BD27" s="476">
        <v>0</v>
      </c>
      <c r="BE27" s="476"/>
      <c r="BF27" s="476">
        <v>0</v>
      </c>
      <c r="BG27" s="476">
        <v>0</v>
      </c>
      <c r="BH27" s="476">
        <v>0</v>
      </c>
      <c r="BI27" s="478" t="s">
        <v>629</v>
      </c>
      <c r="BJ27" s="476">
        <v>0</v>
      </c>
      <c r="BK27" s="476">
        <v>0</v>
      </c>
      <c r="BL27" s="476">
        <v>0</v>
      </c>
      <c r="BM27" s="476"/>
      <c r="BN27" s="476">
        <v>0</v>
      </c>
      <c r="BO27" s="476">
        <v>0</v>
      </c>
      <c r="BP27" s="476">
        <v>0</v>
      </c>
      <c r="BQ27" s="476"/>
      <c r="BR27" s="476">
        <v>22768.542719999998</v>
      </c>
      <c r="BS27" s="476">
        <v>-2250.38645</v>
      </c>
      <c r="BT27" s="476">
        <v>20518.156269999999</v>
      </c>
      <c r="BU27" s="478" t="s">
        <v>629</v>
      </c>
      <c r="BV27" s="476">
        <v>11835.95968</v>
      </c>
      <c r="BW27" s="476">
        <v>-1644.7629899999999</v>
      </c>
      <c r="BX27" s="476">
        <v>10191.196689999999</v>
      </c>
      <c r="BY27" s="476"/>
      <c r="BZ27" s="476">
        <v>22768.542719999998</v>
      </c>
      <c r="CA27" s="476">
        <v>-2250.38645</v>
      </c>
      <c r="CB27" s="476">
        <v>20518.156269999999</v>
      </c>
      <c r="CC27" s="472"/>
    </row>
    <row r="28" spans="1:81" s="473" customFormat="1" ht="9" customHeight="1">
      <c r="A28" s="478" t="s">
        <v>630</v>
      </c>
      <c r="B28" s="476">
        <v>0</v>
      </c>
      <c r="C28" s="476">
        <v>0</v>
      </c>
      <c r="D28" s="476">
        <v>0</v>
      </c>
      <c r="E28" s="476"/>
      <c r="F28" s="476">
        <v>0</v>
      </c>
      <c r="G28" s="476">
        <v>0</v>
      </c>
      <c r="H28" s="476">
        <v>0</v>
      </c>
      <c r="I28" s="476"/>
      <c r="J28" s="476">
        <v>0</v>
      </c>
      <c r="K28" s="476">
        <v>0</v>
      </c>
      <c r="L28" s="476">
        <v>0</v>
      </c>
      <c r="M28" s="478" t="s">
        <v>630</v>
      </c>
      <c r="N28" s="476">
        <v>0</v>
      </c>
      <c r="O28" s="476">
        <v>0</v>
      </c>
      <c r="P28" s="476">
        <v>0</v>
      </c>
      <c r="Q28" s="476"/>
      <c r="R28" s="476">
        <v>0</v>
      </c>
      <c r="S28" s="476">
        <v>0</v>
      </c>
      <c r="T28" s="476">
        <v>0</v>
      </c>
      <c r="U28" s="476"/>
      <c r="V28" s="476">
        <v>0</v>
      </c>
      <c r="W28" s="476">
        <v>0</v>
      </c>
      <c r="X28" s="476">
        <v>0</v>
      </c>
      <c r="Y28" s="478" t="s">
        <v>630</v>
      </c>
      <c r="Z28" s="476">
        <v>0</v>
      </c>
      <c r="AA28" s="476">
        <v>0</v>
      </c>
      <c r="AB28" s="476">
        <v>0</v>
      </c>
      <c r="AC28" s="476"/>
      <c r="AD28" s="476">
        <v>0</v>
      </c>
      <c r="AE28" s="476">
        <v>0</v>
      </c>
      <c r="AF28" s="476">
        <v>0</v>
      </c>
      <c r="AG28" s="476"/>
      <c r="AH28" s="476">
        <v>10.830020000000001</v>
      </c>
      <c r="AI28" s="476">
        <v>0</v>
      </c>
      <c r="AJ28" s="476">
        <v>10.830020000000001</v>
      </c>
      <c r="AK28" s="478" t="s">
        <v>630</v>
      </c>
      <c r="AL28" s="476">
        <v>0</v>
      </c>
      <c r="AM28" s="476">
        <v>0</v>
      </c>
      <c r="AN28" s="476">
        <v>0</v>
      </c>
      <c r="AO28" s="476"/>
      <c r="AP28" s="476">
        <v>8095.9435700000004</v>
      </c>
      <c r="AQ28" s="476">
        <v>0</v>
      </c>
      <c r="AR28" s="476">
        <v>8095.9435700000004</v>
      </c>
      <c r="AS28" s="476"/>
      <c r="AT28" s="476">
        <v>0</v>
      </c>
      <c r="AU28" s="476">
        <v>0</v>
      </c>
      <c r="AV28" s="476">
        <v>0</v>
      </c>
      <c r="AW28" s="478" t="s">
        <v>630</v>
      </c>
      <c r="AX28" s="476">
        <v>0</v>
      </c>
      <c r="AY28" s="476">
        <v>0</v>
      </c>
      <c r="AZ28" s="476">
        <v>0</v>
      </c>
      <c r="BA28" s="476"/>
      <c r="BB28" s="476">
        <v>0</v>
      </c>
      <c r="BC28" s="476">
        <v>0</v>
      </c>
      <c r="BD28" s="476">
        <v>0</v>
      </c>
      <c r="BE28" s="476"/>
      <c r="BF28" s="476">
        <v>0</v>
      </c>
      <c r="BG28" s="476">
        <v>0</v>
      </c>
      <c r="BH28" s="476">
        <v>0</v>
      </c>
      <c r="BI28" s="478" t="s">
        <v>630</v>
      </c>
      <c r="BJ28" s="476">
        <v>0</v>
      </c>
      <c r="BK28" s="476">
        <v>0</v>
      </c>
      <c r="BL28" s="476">
        <v>0</v>
      </c>
      <c r="BM28" s="476"/>
      <c r="BN28" s="476">
        <v>0</v>
      </c>
      <c r="BO28" s="476">
        <v>0</v>
      </c>
      <c r="BP28" s="476">
        <v>0</v>
      </c>
      <c r="BQ28" s="476"/>
      <c r="BR28" s="476">
        <v>8106.7735900000007</v>
      </c>
      <c r="BS28" s="476">
        <v>0</v>
      </c>
      <c r="BT28" s="476">
        <v>8106.7735900000007</v>
      </c>
      <c r="BU28" s="478" t="s">
        <v>630</v>
      </c>
      <c r="BV28" s="476">
        <v>0</v>
      </c>
      <c r="BW28" s="476">
        <v>0</v>
      </c>
      <c r="BX28" s="476">
        <v>0</v>
      </c>
      <c r="BY28" s="476"/>
      <c r="BZ28" s="476">
        <v>8106.7735900000007</v>
      </c>
      <c r="CA28" s="476">
        <v>0</v>
      </c>
      <c r="CB28" s="476">
        <v>8106.7735900000007</v>
      </c>
      <c r="CC28" s="472"/>
    </row>
    <row r="29" spans="1:81" s="473" customFormat="1" ht="9" customHeight="1">
      <c r="A29" s="478" t="s">
        <v>631</v>
      </c>
      <c r="B29" s="476">
        <v>13110.551740000001</v>
      </c>
      <c r="C29" s="476">
        <v>4761.4985299999998</v>
      </c>
      <c r="D29" s="476">
        <v>17872.05027</v>
      </c>
      <c r="E29" s="476"/>
      <c r="F29" s="476">
        <v>800</v>
      </c>
      <c r="G29" s="476">
        <v>130.22</v>
      </c>
      <c r="H29" s="476">
        <v>930.22</v>
      </c>
      <c r="I29" s="476"/>
      <c r="J29" s="476">
        <v>27219.886079999997</v>
      </c>
      <c r="K29" s="476">
        <v>10240.500169999999</v>
      </c>
      <c r="L29" s="476">
        <v>37460.386250000003</v>
      </c>
      <c r="M29" s="478" t="s">
        <v>631</v>
      </c>
      <c r="N29" s="476">
        <v>2592.5</v>
      </c>
      <c r="O29" s="476">
        <v>689.7749</v>
      </c>
      <c r="P29" s="476">
        <v>3282.2748999999999</v>
      </c>
      <c r="Q29" s="476"/>
      <c r="R29" s="476">
        <v>1760</v>
      </c>
      <c r="S29" s="476">
        <v>639.11500000000001</v>
      </c>
      <c r="T29" s="476">
        <v>2399.1149999999998</v>
      </c>
      <c r="U29" s="476"/>
      <c r="V29" s="476">
        <v>6663.1418800000001</v>
      </c>
      <c r="W29" s="476">
        <v>3423.5619100000004</v>
      </c>
      <c r="X29" s="476">
        <v>10086.70379</v>
      </c>
      <c r="Y29" s="478" t="s">
        <v>631</v>
      </c>
      <c r="Z29" s="476">
        <v>54.462240000000001</v>
      </c>
      <c r="AA29" s="476">
        <v>0</v>
      </c>
      <c r="AB29" s="476">
        <v>54.462240000000001</v>
      </c>
      <c r="AC29" s="476"/>
      <c r="AD29" s="476">
        <v>9424.1305800000009</v>
      </c>
      <c r="AE29" s="476">
        <v>4401.0969699999996</v>
      </c>
      <c r="AF29" s="476">
        <v>13825.227550000001</v>
      </c>
      <c r="AG29" s="476"/>
      <c r="AH29" s="476">
        <v>3074.7094099999999</v>
      </c>
      <c r="AI29" s="476">
        <v>141.68212</v>
      </c>
      <c r="AJ29" s="476">
        <v>3216.3915299999999</v>
      </c>
      <c r="AK29" s="478" t="s">
        <v>631</v>
      </c>
      <c r="AL29" s="476">
        <v>737.86400000000003</v>
      </c>
      <c r="AM29" s="476">
        <v>180.31676000000002</v>
      </c>
      <c r="AN29" s="476">
        <v>918.18075999999996</v>
      </c>
      <c r="AO29" s="476"/>
      <c r="AP29" s="476">
        <v>1337.2989399999999</v>
      </c>
      <c r="AQ29" s="476">
        <v>246.49188000000001</v>
      </c>
      <c r="AR29" s="476">
        <v>1583.7908200000002</v>
      </c>
      <c r="AS29" s="476"/>
      <c r="AT29" s="476">
        <v>22.206670000000003</v>
      </c>
      <c r="AU29" s="476">
        <v>27.700400000000002</v>
      </c>
      <c r="AV29" s="476">
        <v>49.907069999999997</v>
      </c>
      <c r="AW29" s="478" t="s">
        <v>631</v>
      </c>
      <c r="AX29" s="476">
        <v>1200.8342</v>
      </c>
      <c r="AY29" s="476">
        <v>8.8467400000000005</v>
      </c>
      <c r="AZ29" s="476">
        <v>1209.68094</v>
      </c>
      <c r="BA29" s="476"/>
      <c r="BB29" s="476">
        <v>681.98</v>
      </c>
      <c r="BC29" s="476">
        <v>8.9491200000000006</v>
      </c>
      <c r="BD29" s="476">
        <v>690.92912000000001</v>
      </c>
      <c r="BE29" s="476"/>
      <c r="BF29" s="476">
        <v>4.0382000000000007</v>
      </c>
      <c r="BG29" s="476">
        <v>5.5017700000000005</v>
      </c>
      <c r="BH29" s="476">
        <v>9.5399699999999985</v>
      </c>
      <c r="BI29" s="478" t="s">
        <v>631</v>
      </c>
      <c r="BJ29" s="476">
        <v>1.8572299999999999</v>
      </c>
      <c r="BK29" s="476">
        <v>1.5128700000000002</v>
      </c>
      <c r="BL29" s="476">
        <v>3.3700999999999999</v>
      </c>
      <c r="BM29" s="476"/>
      <c r="BN29" s="476">
        <v>4.8280000000000003E-2</v>
      </c>
      <c r="BO29" s="476">
        <v>2.1800000000000001E-3</v>
      </c>
      <c r="BP29" s="476">
        <v>5.0459999999999998E-2</v>
      </c>
      <c r="BQ29" s="476"/>
      <c r="BR29" s="476">
        <v>68685.509449999998</v>
      </c>
      <c r="BS29" s="476">
        <v>24906.771320000003</v>
      </c>
      <c r="BT29" s="476">
        <v>93592.280769999983</v>
      </c>
      <c r="BU29" s="478" t="s">
        <v>631</v>
      </c>
      <c r="BV29" s="476">
        <v>27219.886079999997</v>
      </c>
      <c r="BW29" s="476">
        <v>10240.500169999999</v>
      </c>
      <c r="BX29" s="476">
        <v>37460.386250000003</v>
      </c>
      <c r="BY29" s="476"/>
      <c r="BZ29" s="476">
        <v>68685.509449999998</v>
      </c>
      <c r="CA29" s="476">
        <v>24906.771320000003</v>
      </c>
      <c r="CB29" s="476">
        <v>93592.280769999983</v>
      </c>
      <c r="CC29" s="472"/>
    </row>
    <row r="30" spans="1:81" s="473" customFormat="1" ht="9" customHeight="1">
      <c r="A30" s="478" t="s">
        <v>621</v>
      </c>
      <c r="B30" s="476">
        <v>0</v>
      </c>
      <c r="C30" s="476">
        <v>0</v>
      </c>
      <c r="D30" s="476">
        <v>0</v>
      </c>
      <c r="E30" s="476"/>
      <c r="F30" s="476">
        <v>0</v>
      </c>
      <c r="G30" s="476">
        <v>0</v>
      </c>
      <c r="H30" s="476">
        <v>0</v>
      </c>
      <c r="I30" s="476"/>
      <c r="J30" s="476">
        <v>0</v>
      </c>
      <c r="K30" s="476">
        <v>0</v>
      </c>
      <c r="L30" s="476">
        <v>0</v>
      </c>
      <c r="M30" s="478" t="s">
        <v>621</v>
      </c>
      <c r="N30" s="476">
        <v>0</v>
      </c>
      <c r="O30" s="476">
        <v>0</v>
      </c>
      <c r="P30" s="476">
        <v>0</v>
      </c>
      <c r="Q30" s="476"/>
      <c r="R30" s="476">
        <v>0</v>
      </c>
      <c r="S30" s="476">
        <v>0</v>
      </c>
      <c r="T30" s="476">
        <v>0</v>
      </c>
      <c r="U30" s="476"/>
      <c r="V30" s="476">
        <v>58418.508259999995</v>
      </c>
      <c r="W30" s="476">
        <v>0</v>
      </c>
      <c r="X30" s="476">
        <v>58418.508259999995</v>
      </c>
      <c r="Y30" s="478" t="s">
        <v>621</v>
      </c>
      <c r="Z30" s="476">
        <v>-7724.1691900000005</v>
      </c>
      <c r="AA30" s="476">
        <v>31697.380710000001</v>
      </c>
      <c r="AB30" s="476">
        <v>23973.211520000001</v>
      </c>
      <c r="AC30" s="476"/>
      <c r="AD30" s="476">
        <v>0</v>
      </c>
      <c r="AE30" s="476">
        <v>0</v>
      </c>
      <c r="AF30" s="476">
        <v>0</v>
      </c>
      <c r="AG30" s="476"/>
      <c r="AH30" s="476">
        <v>-1167.0773300000001</v>
      </c>
      <c r="AI30" s="476">
        <v>14626.271779999999</v>
      </c>
      <c r="AJ30" s="476">
        <v>13459.194449999999</v>
      </c>
      <c r="AK30" s="478" t="s">
        <v>621</v>
      </c>
      <c r="AL30" s="476">
        <v>0</v>
      </c>
      <c r="AM30" s="476">
        <v>0</v>
      </c>
      <c r="AN30" s="476">
        <v>0</v>
      </c>
      <c r="AO30" s="476"/>
      <c r="AP30" s="476">
        <v>0</v>
      </c>
      <c r="AQ30" s="476">
        <v>1659.85097</v>
      </c>
      <c r="AR30" s="476">
        <v>1659.85097</v>
      </c>
      <c r="AS30" s="476"/>
      <c r="AT30" s="476">
        <v>0</v>
      </c>
      <c r="AU30" s="476">
        <v>0</v>
      </c>
      <c r="AV30" s="476">
        <v>0</v>
      </c>
      <c r="AW30" s="478" t="s">
        <v>621</v>
      </c>
      <c r="AX30" s="476">
        <v>0</v>
      </c>
      <c r="AY30" s="476">
        <v>0</v>
      </c>
      <c r="AZ30" s="476">
        <v>0</v>
      </c>
      <c r="BA30" s="476"/>
      <c r="BB30" s="476">
        <v>0</v>
      </c>
      <c r="BC30" s="476">
        <v>0</v>
      </c>
      <c r="BD30" s="476">
        <v>0</v>
      </c>
      <c r="BE30" s="476"/>
      <c r="BF30" s="476">
        <v>0</v>
      </c>
      <c r="BG30" s="476">
        <v>1030.3471199999999</v>
      </c>
      <c r="BH30" s="476">
        <v>1030.3471199999999</v>
      </c>
      <c r="BI30" s="478" t="s">
        <v>621</v>
      </c>
      <c r="BJ30" s="476">
        <v>0</v>
      </c>
      <c r="BK30" s="476">
        <v>0</v>
      </c>
      <c r="BL30" s="476">
        <v>0</v>
      </c>
      <c r="BM30" s="476"/>
      <c r="BN30" s="476">
        <v>0</v>
      </c>
      <c r="BO30" s="476">
        <v>0</v>
      </c>
      <c r="BP30" s="476">
        <v>0</v>
      </c>
      <c r="BQ30" s="476"/>
      <c r="BR30" s="476">
        <v>49527.261739999994</v>
      </c>
      <c r="BS30" s="476">
        <v>49013.850579999998</v>
      </c>
      <c r="BT30" s="476">
        <v>98541.11232</v>
      </c>
      <c r="BU30" s="478" t="s">
        <v>621</v>
      </c>
      <c r="BV30" s="476">
        <v>0</v>
      </c>
      <c r="BW30" s="476">
        <v>0</v>
      </c>
      <c r="BX30" s="476">
        <v>0</v>
      </c>
      <c r="BY30" s="476"/>
      <c r="BZ30" s="476">
        <v>49527.261739999994</v>
      </c>
      <c r="CA30" s="476">
        <v>49013.850579999998</v>
      </c>
      <c r="CB30" s="476">
        <v>98541.11232</v>
      </c>
      <c r="CC30" s="472"/>
    </row>
    <row r="31" spans="1:81" s="473" customFormat="1" ht="9" customHeight="1">
      <c r="A31" s="478" t="s">
        <v>632</v>
      </c>
      <c r="B31" s="476">
        <v>0</v>
      </c>
      <c r="C31" s="476">
        <v>20726.2196</v>
      </c>
      <c r="D31" s="476">
        <v>20726.2196</v>
      </c>
      <c r="E31" s="476"/>
      <c r="F31" s="476">
        <v>0</v>
      </c>
      <c r="G31" s="476">
        <v>0</v>
      </c>
      <c r="H31" s="476">
        <v>0</v>
      </c>
      <c r="I31" s="476"/>
      <c r="J31" s="476">
        <v>76655.833760000009</v>
      </c>
      <c r="K31" s="476">
        <v>-34338.576359999999</v>
      </c>
      <c r="L31" s="476">
        <v>42317.257399999995</v>
      </c>
      <c r="M31" s="478" t="s">
        <v>632</v>
      </c>
      <c r="N31" s="476">
        <v>0</v>
      </c>
      <c r="O31" s="476">
        <v>0</v>
      </c>
      <c r="P31" s="476">
        <v>0</v>
      </c>
      <c r="Q31" s="476"/>
      <c r="R31" s="476">
        <v>1208.9713300000001</v>
      </c>
      <c r="S31" s="476">
        <v>0</v>
      </c>
      <c r="T31" s="476">
        <v>1208.9713300000001</v>
      </c>
      <c r="U31" s="476"/>
      <c r="V31" s="476">
        <v>0</v>
      </c>
      <c r="W31" s="476">
        <v>0</v>
      </c>
      <c r="X31" s="476">
        <v>0</v>
      </c>
      <c r="Y31" s="478" t="s">
        <v>632</v>
      </c>
      <c r="Z31" s="476">
        <v>0</v>
      </c>
      <c r="AA31" s="476">
        <v>0</v>
      </c>
      <c r="AB31" s="476">
        <v>0</v>
      </c>
      <c r="AC31" s="476"/>
      <c r="AD31" s="476">
        <v>11892.74208</v>
      </c>
      <c r="AE31" s="476">
        <v>-7075.9214699999993</v>
      </c>
      <c r="AF31" s="476">
        <v>4816.8206100000007</v>
      </c>
      <c r="AG31" s="476"/>
      <c r="AH31" s="476">
        <v>0</v>
      </c>
      <c r="AI31" s="476">
        <v>0</v>
      </c>
      <c r="AJ31" s="476">
        <v>0</v>
      </c>
      <c r="AK31" s="478" t="s">
        <v>632</v>
      </c>
      <c r="AL31" s="476">
        <v>6329.2407599999997</v>
      </c>
      <c r="AM31" s="476">
        <v>0</v>
      </c>
      <c r="AN31" s="476">
        <v>6329.2407599999997</v>
      </c>
      <c r="AO31" s="476"/>
      <c r="AP31" s="476">
        <v>0</v>
      </c>
      <c r="AQ31" s="476">
        <v>0</v>
      </c>
      <c r="AR31" s="476">
        <v>0</v>
      </c>
      <c r="AS31" s="476"/>
      <c r="AT31" s="476">
        <v>4281.5</v>
      </c>
      <c r="AU31" s="476">
        <v>1989.9968900000001</v>
      </c>
      <c r="AV31" s="476">
        <v>6271.4968899999994</v>
      </c>
      <c r="AW31" s="478" t="s">
        <v>632</v>
      </c>
      <c r="AX31" s="476">
        <v>0</v>
      </c>
      <c r="AY31" s="476">
        <v>0</v>
      </c>
      <c r="AZ31" s="476">
        <v>0</v>
      </c>
      <c r="BA31" s="476"/>
      <c r="BB31" s="476">
        <v>0</v>
      </c>
      <c r="BC31" s="476">
        <v>0</v>
      </c>
      <c r="BD31" s="476">
        <v>0</v>
      </c>
      <c r="BE31" s="476"/>
      <c r="BF31" s="476">
        <v>78.975570000000005</v>
      </c>
      <c r="BG31" s="476">
        <v>0</v>
      </c>
      <c r="BH31" s="476">
        <v>78.975570000000005</v>
      </c>
      <c r="BI31" s="478" t="s">
        <v>632</v>
      </c>
      <c r="BJ31" s="476">
        <v>0</v>
      </c>
      <c r="BK31" s="476">
        <v>0</v>
      </c>
      <c r="BL31" s="476">
        <v>0</v>
      </c>
      <c r="BM31" s="476"/>
      <c r="BN31" s="476">
        <v>0</v>
      </c>
      <c r="BO31" s="476">
        <v>0</v>
      </c>
      <c r="BP31" s="476">
        <v>0</v>
      </c>
      <c r="BQ31" s="476"/>
      <c r="BR31" s="476">
        <v>100447.2635</v>
      </c>
      <c r="BS31" s="476">
        <v>-18698.281339999998</v>
      </c>
      <c r="BT31" s="476">
        <v>81748.982159999985</v>
      </c>
      <c r="BU31" s="478" t="s">
        <v>632</v>
      </c>
      <c r="BV31" s="476">
        <v>76655.833760000009</v>
      </c>
      <c r="BW31" s="476">
        <v>-34338.576359999999</v>
      </c>
      <c r="BX31" s="476">
        <v>42317.257399999995</v>
      </c>
      <c r="BY31" s="476"/>
      <c r="BZ31" s="476">
        <v>100447.2635</v>
      </c>
      <c r="CA31" s="476">
        <v>-18698.281339999998</v>
      </c>
      <c r="CB31" s="476">
        <v>81748.982159999985</v>
      </c>
      <c r="CC31" s="472"/>
    </row>
    <row r="32" spans="1:81" s="473" customFormat="1" ht="9" customHeight="1">
      <c r="A32" s="478" t="s">
        <v>537</v>
      </c>
      <c r="B32" s="476">
        <v>2065.2258500000003</v>
      </c>
      <c r="C32" s="476">
        <v>1.1346200000000002</v>
      </c>
      <c r="D32" s="476">
        <v>2066.3604700000001</v>
      </c>
      <c r="E32" s="476"/>
      <c r="F32" s="476">
        <v>3.0854700000000004</v>
      </c>
      <c r="G32" s="476">
        <v>0</v>
      </c>
      <c r="H32" s="476">
        <v>3.0854700000000004</v>
      </c>
      <c r="I32" s="476"/>
      <c r="J32" s="476">
        <v>137.99954</v>
      </c>
      <c r="K32" s="476">
        <v>170.86870999999999</v>
      </c>
      <c r="L32" s="476">
        <v>308.86824999999999</v>
      </c>
      <c r="M32" s="478" t="s">
        <v>537</v>
      </c>
      <c r="N32" s="476">
        <v>8.0312900000000003</v>
      </c>
      <c r="O32" s="476">
        <v>4.0000000000000003E-5</v>
      </c>
      <c r="P32" s="476">
        <v>8.0313300000000005</v>
      </c>
      <c r="Q32" s="476"/>
      <c r="R32" s="476">
        <v>0</v>
      </c>
      <c r="S32" s="476">
        <v>0</v>
      </c>
      <c r="T32" s="476">
        <v>0</v>
      </c>
      <c r="U32" s="476"/>
      <c r="V32" s="476">
        <v>1.5682499999999999</v>
      </c>
      <c r="W32" s="476">
        <v>0</v>
      </c>
      <c r="X32" s="476">
        <v>1.5682499999999999</v>
      </c>
      <c r="Y32" s="478" t="s">
        <v>537</v>
      </c>
      <c r="Z32" s="476">
        <v>0</v>
      </c>
      <c r="AA32" s="476">
        <v>0</v>
      </c>
      <c r="AB32" s="476">
        <v>0</v>
      </c>
      <c r="AC32" s="476"/>
      <c r="AD32" s="476">
        <v>1888.97424</v>
      </c>
      <c r="AE32" s="476">
        <v>267.48153000000002</v>
      </c>
      <c r="AF32" s="476">
        <v>2156.45577</v>
      </c>
      <c r="AG32" s="476"/>
      <c r="AH32" s="476">
        <v>6.5594899999999994</v>
      </c>
      <c r="AI32" s="476">
        <v>4.0000000000000003E-5</v>
      </c>
      <c r="AJ32" s="476">
        <v>6.5595299999999996</v>
      </c>
      <c r="AK32" s="478" t="s">
        <v>537</v>
      </c>
      <c r="AL32" s="476">
        <v>0.83947000000000005</v>
      </c>
      <c r="AM32" s="476">
        <v>2.2299999999999998E-3</v>
      </c>
      <c r="AN32" s="476">
        <v>0.8417</v>
      </c>
      <c r="AO32" s="476"/>
      <c r="AP32" s="476">
        <v>9.2309900000000003</v>
      </c>
      <c r="AQ32" s="476">
        <v>0</v>
      </c>
      <c r="AR32" s="476">
        <v>9.2309900000000003</v>
      </c>
      <c r="AS32" s="476"/>
      <c r="AT32" s="476">
        <v>3017.3416899999997</v>
      </c>
      <c r="AU32" s="476">
        <v>0</v>
      </c>
      <c r="AV32" s="476">
        <v>3017.3416899999997</v>
      </c>
      <c r="AW32" s="478" t="s">
        <v>537</v>
      </c>
      <c r="AX32" s="476">
        <v>8.9333999999999989</v>
      </c>
      <c r="AY32" s="476">
        <v>0</v>
      </c>
      <c r="AZ32" s="476">
        <v>8.9333999999999989</v>
      </c>
      <c r="BA32" s="476"/>
      <c r="BB32" s="476">
        <v>403.03791999999999</v>
      </c>
      <c r="BC32" s="476">
        <v>0</v>
      </c>
      <c r="BD32" s="476">
        <v>403.03791999999999</v>
      </c>
      <c r="BE32" s="476"/>
      <c r="BF32" s="476">
        <v>0</v>
      </c>
      <c r="BG32" s="476">
        <v>0</v>
      </c>
      <c r="BH32" s="476">
        <v>0</v>
      </c>
      <c r="BI32" s="478" t="s">
        <v>537</v>
      </c>
      <c r="BJ32" s="476">
        <v>0</v>
      </c>
      <c r="BK32" s="476">
        <v>0</v>
      </c>
      <c r="BL32" s="476">
        <v>0</v>
      </c>
      <c r="BM32" s="476"/>
      <c r="BN32" s="476">
        <v>0</v>
      </c>
      <c r="BO32" s="476">
        <v>0</v>
      </c>
      <c r="BP32" s="476">
        <v>0</v>
      </c>
      <c r="BQ32" s="476"/>
      <c r="BR32" s="476">
        <v>7550.8275999999996</v>
      </c>
      <c r="BS32" s="476">
        <v>439.48717000000005</v>
      </c>
      <c r="BT32" s="476">
        <v>7990.31477</v>
      </c>
      <c r="BU32" s="478" t="s">
        <v>537</v>
      </c>
      <c r="BV32" s="476">
        <v>137.99954</v>
      </c>
      <c r="BW32" s="476">
        <v>170.86870999999999</v>
      </c>
      <c r="BX32" s="476">
        <v>308.86824999999999</v>
      </c>
      <c r="BY32" s="476"/>
      <c r="BZ32" s="476">
        <v>7550.8275999999996</v>
      </c>
      <c r="CA32" s="476">
        <v>439.48716999999999</v>
      </c>
      <c r="CB32" s="476">
        <v>7990.314769999999</v>
      </c>
      <c r="CC32" s="472"/>
    </row>
    <row r="33" spans="1:83" s="473" customFormat="1" ht="5.0999999999999996" customHeight="1">
      <c r="A33" s="478"/>
      <c r="B33" s="476"/>
      <c r="C33" s="476"/>
      <c r="D33" s="476"/>
      <c r="E33" s="476"/>
      <c r="F33" s="476"/>
      <c r="G33" s="476"/>
      <c r="H33" s="476"/>
      <c r="I33" s="476"/>
      <c r="J33" s="476"/>
      <c r="K33" s="476"/>
      <c r="L33" s="476"/>
      <c r="M33" s="478"/>
      <c r="N33" s="476"/>
      <c r="O33" s="476"/>
      <c r="P33" s="476"/>
      <c r="Q33" s="476"/>
      <c r="R33" s="476"/>
      <c r="S33" s="476"/>
      <c r="T33" s="476"/>
      <c r="U33" s="476"/>
      <c r="V33" s="476"/>
      <c r="W33" s="476"/>
      <c r="X33" s="476"/>
      <c r="Y33" s="478"/>
      <c r="Z33" s="476"/>
      <c r="AA33" s="476"/>
      <c r="AB33" s="476"/>
      <c r="AC33" s="476"/>
      <c r="AD33" s="476"/>
      <c r="AE33" s="476"/>
      <c r="AF33" s="476"/>
      <c r="AG33" s="476"/>
      <c r="AH33" s="476"/>
      <c r="AI33" s="476"/>
      <c r="AJ33" s="476"/>
      <c r="AK33" s="478"/>
      <c r="AL33" s="476"/>
      <c r="AM33" s="476"/>
      <c r="AN33" s="476"/>
      <c r="AO33" s="476"/>
      <c r="AP33" s="476"/>
      <c r="AQ33" s="476"/>
      <c r="AR33" s="476"/>
      <c r="AS33" s="476"/>
      <c r="AT33" s="476"/>
      <c r="AU33" s="476"/>
      <c r="AV33" s="476"/>
      <c r="AW33" s="478"/>
      <c r="AX33" s="476"/>
      <c r="AY33" s="476"/>
      <c r="AZ33" s="476"/>
      <c r="BA33" s="476"/>
      <c r="BB33" s="476"/>
      <c r="BC33" s="476"/>
      <c r="BD33" s="476"/>
      <c r="BE33" s="476"/>
      <c r="BF33" s="476"/>
      <c r="BG33" s="476"/>
      <c r="BH33" s="476"/>
      <c r="BI33" s="478"/>
      <c r="BJ33" s="476"/>
      <c r="BK33" s="476"/>
      <c r="BL33" s="476"/>
      <c r="BM33" s="476"/>
      <c r="BN33" s="476"/>
      <c r="BO33" s="476"/>
      <c r="BP33" s="476"/>
      <c r="BQ33" s="476"/>
      <c r="BR33" s="476"/>
      <c r="BS33" s="476"/>
      <c r="BT33" s="476"/>
      <c r="BU33" s="478"/>
      <c r="BV33" s="476"/>
      <c r="BW33" s="476"/>
      <c r="BX33" s="476"/>
      <c r="BY33" s="476"/>
      <c r="BZ33" s="476"/>
      <c r="CA33" s="476"/>
      <c r="CB33" s="476"/>
      <c r="CC33" s="472"/>
    </row>
    <row r="34" spans="1:83" s="473" customFormat="1" ht="8.1" customHeight="1">
      <c r="A34" s="470" t="s">
        <v>633</v>
      </c>
      <c r="B34" s="471">
        <v>708007.75344</v>
      </c>
      <c r="C34" s="471">
        <v>350553.05835000001</v>
      </c>
      <c r="D34" s="471">
        <v>1058560.8117899999</v>
      </c>
      <c r="E34" s="471"/>
      <c r="F34" s="471">
        <v>23022.80242</v>
      </c>
      <c r="G34" s="471">
        <v>1692.25972</v>
      </c>
      <c r="H34" s="471">
        <v>24715.062140000002</v>
      </c>
      <c r="I34" s="471"/>
      <c r="J34" s="471">
        <v>1479646.9977299999</v>
      </c>
      <c r="K34" s="471">
        <v>555124.08571000001</v>
      </c>
      <c r="L34" s="471">
        <v>2034771.08344</v>
      </c>
      <c r="M34" s="470" t="s">
        <v>633</v>
      </c>
      <c r="N34" s="471">
        <v>78751.342000000004</v>
      </c>
      <c r="O34" s="471">
        <v>15595.75568</v>
      </c>
      <c r="P34" s="471">
        <v>94347.097680000006</v>
      </c>
      <c r="Q34" s="471"/>
      <c r="R34" s="471">
        <v>72851.141669999997</v>
      </c>
      <c r="S34" s="471">
        <v>43541.728229999993</v>
      </c>
      <c r="T34" s="471">
        <v>116392.86990000001</v>
      </c>
      <c r="U34" s="471"/>
      <c r="V34" s="471">
        <v>514779.77039999998</v>
      </c>
      <c r="W34" s="471">
        <v>63007.277040000001</v>
      </c>
      <c r="X34" s="471">
        <v>577787.04744000011</v>
      </c>
      <c r="Y34" s="470" t="s">
        <v>633</v>
      </c>
      <c r="Z34" s="471">
        <v>108827.47171</v>
      </c>
      <c r="AA34" s="471">
        <v>-8695.4087899999995</v>
      </c>
      <c r="AB34" s="471">
        <v>100132.06292</v>
      </c>
      <c r="AC34" s="471"/>
      <c r="AD34" s="471">
        <v>592826.72885000007</v>
      </c>
      <c r="AE34" s="471">
        <v>111505.57616</v>
      </c>
      <c r="AF34" s="471">
        <v>704332.30501000001</v>
      </c>
      <c r="AG34" s="471"/>
      <c r="AH34" s="471">
        <v>396545.86473999999</v>
      </c>
      <c r="AI34" s="471">
        <v>-22196.510039999997</v>
      </c>
      <c r="AJ34" s="471">
        <v>374349.35469999997</v>
      </c>
      <c r="AK34" s="470" t="s">
        <v>633</v>
      </c>
      <c r="AL34" s="471">
        <v>7971.00666</v>
      </c>
      <c r="AM34" s="471">
        <v>15141.17496</v>
      </c>
      <c r="AN34" s="471">
        <v>23112.181619999999</v>
      </c>
      <c r="AO34" s="471"/>
      <c r="AP34" s="471">
        <v>155200.82968999998</v>
      </c>
      <c r="AQ34" s="471">
        <v>-3470.9507999999996</v>
      </c>
      <c r="AR34" s="471">
        <v>151729.87888999999</v>
      </c>
      <c r="AS34" s="471"/>
      <c r="AT34" s="471">
        <v>27701.749359999998</v>
      </c>
      <c r="AU34" s="471">
        <v>63971.942149999995</v>
      </c>
      <c r="AV34" s="471">
        <v>91673.691510000004</v>
      </c>
      <c r="AW34" s="470" t="s">
        <v>633</v>
      </c>
      <c r="AX34" s="471">
        <v>62358.789640000003</v>
      </c>
      <c r="AY34" s="471">
        <v>93.238439999999997</v>
      </c>
      <c r="AZ34" s="471">
        <v>62452.028079999996</v>
      </c>
      <c r="BA34" s="471"/>
      <c r="BB34" s="471">
        <v>32832.898030000004</v>
      </c>
      <c r="BC34" s="471">
        <v>1166.38211</v>
      </c>
      <c r="BD34" s="471">
        <v>33999.280140000003</v>
      </c>
      <c r="BE34" s="471"/>
      <c r="BF34" s="471">
        <v>4817.0735800000002</v>
      </c>
      <c r="BG34" s="471">
        <v>4790.9894999999997</v>
      </c>
      <c r="BH34" s="471">
        <v>9608.0630799999999</v>
      </c>
      <c r="BI34" s="470" t="s">
        <v>633</v>
      </c>
      <c r="BJ34" s="471">
        <v>3116.61816</v>
      </c>
      <c r="BK34" s="471">
        <v>3620.6163500000002</v>
      </c>
      <c r="BL34" s="471">
        <v>6737.2345100000002</v>
      </c>
      <c r="BM34" s="471"/>
      <c r="BN34" s="471">
        <v>20011.435450000001</v>
      </c>
      <c r="BO34" s="471">
        <v>-7513.3587400000006</v>
      </c>
      <c r="BP34" s="471">
        <v>12498.076710000001</v>
      </c>
      <c r="BQ34" s="471"/>
      <c r="BR34" s="471">
        <v>4289270.273529999</v>
      </c>
      <c r="BS34" s="471">
        <v>1187927.8560299997</v>
      </c>
      <c r="BT34" s="471">
        <v>5477198.1295599993</v>
      </c>
      <c r="BU34" s="470" t="s">
        <v>633</v>
      </c>
      <c r="BV34" s="471">
        <v>1479646.9977299999</v>
      </c>
      <c r="BW34" s="471">
        <v>561783.15172000008</v>
      </c>
      <c r="BX34" s="471">
        <v>2041430.1494500001</v>
      </c>
      <c r="BY34" s="471"/>
      <c r="BZ34" s="471">
        <v>4289270.273529999</v>
      </c>
      <c r="CA34" s="471">
        <v>1194586.9220399996</v>
      </c>
      <c r="CB34" s="471">
        <v>5483857.1955699995</v>
      </c>
      <c r="CC34" s="472"/>
    </row>
    <row r="35" spans="1:83" s="479" customFormat="1" ht="5.0999999999999996" customHeight="1">
      <c r="A35" s="481"/>
      <c r="B35" s="482"/>
      <c r="C35" s="482"/>
      <c r="D35" s="482"/>
      <c r="E35" s="482"/>
      <c r="F35" s="482"/>
      <c r="G35" s="482"/>
      <c r="H35" s="482"/>
      <c r="I35" s="482"/>
      <c r="J35" s="482"/>
      <c r="K35" s="482"/>
      <c r="L35" s="482"/>
      <c r="M35" s="481"/>
      <c r="N35" s="482"/>
      <c r="O35" s="482"/>
      <c r="P35" s="482"/>
      <c r="Q35" s="482"/>
      <c r="R35" s="482"/>
      <c r="S35" s="482"/>
      <c r="T35" s="482"/>
      <c r="U35" s="482"/>
      <c r="V35" s="482"/>
      <c r="W35" s="482"/>
      <c r="X35" s="482"/>
      <c r="Y35" s="481"/>
      <c r="Z35" s="482"/>
      <c r="AA35" s="482"/>
      <c r="AB35" s="482"/>
      <c r="AC35" s="482"/>
      <c r="AD35" s="482"/>
      <c r="AE35" s="482"/>
      <c r="AF35" s="482"/>
      <c r="AG35" s="482"/>
      <c r="AH35" s="482"/>
      <c r="AI35" s="482"/>
      <c r="AJ35" s="482"/>
      <c r="AK35" s="481"/>
      <c r="AL35" s="482"/>
      <c r="AM35" s="482"/>
      <c r="AN35" s="482"/>
      <c r="AO35" s="482"/>
      <c r="AP35" s="482"/>
      <c r="AQ35" s="482"/>
      <c r="AR35" s="482"/>
      <c r="AS35" s="482"/>
      <c r="AT35" s="482"/>
      <c r="AU35" s="482"/>
      <c r="AV35" s="482"/>
      <c r="AW35" s="481"/>
      <c r="AX35" s="482"/>
      <c r="AY35" s="482"/>
      <c r="AZ35" s="482"/>
      <c r="BA35" s="482"/>
      <c r="BB35" s="482"/>
      <c r="BC35" s="482"/>
      <c r="BD35" s="482"/>
      <c r="BE35" s="482"/>
      <c r="BF35" s="482"/>
      <c r="BG35" s="482"/>
      <c r="BH35" s="482"/>
      <c r="BI35" s="481"/>
      <c r="BJ35" s="482"/>
      <c r="BK35" s="482"/>
      <c r="BL35" s="482"/>
      <c r="BM35" s="482"/>
      <c r="BN35" s="482"/>
      <c r="BO35" s="482"/>
      <c r="BP35" s="482"/>
      <c r="BQ35" s="482"/>
      <c r="BR35" s="482"/>
      <c r="BS35" s="482"/>
      <c r="BT35" s="482"/>
      <c r="BU35" s="481"/>
      <c r="BV35" s="482"/>
      <c r="BW35" s="482"/>
      <c r="BX35" s="482"/>
      <c r="BY35" s="482"/>
      <c r="BZ35" s="482"/>
      <c r="CA35" s="482"/>
      <c r="CB35" s="482"/>
    </row>
    <row r="36" spans="1:83" s="473" customFormat="1" ht="8.1" customHeight="1">
      <c r="A36" s="544" t="s">
        <v>634</v>
      </c>
      <c r="B36" s="471">
        <v>425723.15414</v>
      </c>
      <c r="C36" s="471">
        <v>24711.727989999999</v>
      </c>
      <c r="D36" s="471">
        <v>450434.88212999998</v>
      </c>
      <c r="E36" s="471"/>
      <c r="F36" s="471">
        <v>8279.0221899999997</v>
      </c>
      <c r="G36" s="471">
        <v>433.98596000000003</v>
      </c>
      <c r="H36" s="471">
        <v>8713.0081499999997</v>
      </c>
      <c r="I36" s="471"/>
      <c r="J36" s="471">
        <v>442831.05242000002</v>
      </c>
      <c r="K36" s="471">
        <v>5004.4382100000003</v>
      </c>
      <c r="L36" s="471">
        <v>447835.49063000001</v>
      </c>
      <c r="M36" s="544" t="s">
        <v>634</v>
      </c>
      <c r="N36" s="471">
        <v>92441.819209999987</v>
      </c>
      <c r="O36" s="471">
        <v>7263.4034900000006</v>
      </c>
      <c r="P36" s="471">
        <v>99705.222699999998</v>
      </c>
      <c r="Q36" s="471"/>
      <c r="R36" s="471">
        <v>27056.982949999998</v>
      </c>
      <c r="S36" s="471">
        <v>284.65615000000003</v>
      </c>
      <c r="T36" s="471">
        <v>27341.6391</v>
      </c>
      <c r="U36" s="471"/>
      <c r="V36" s="471">
        <v>207111.0042</v>
      </c>
      <c r="W36" s="471">
        <v>483.673</v>
      </c>
      <c r="X36" s="471">
        <v>207594.67719999998</v>
      </c>
      <c r="Y36" s="544" t="s">
        <v>634</v>
      </c>
      <c r="Z36" s="471">
        <v>9715.7881300000008</v>
      </c>
      <c r="AA36" s="471">
        <v>-490.34891999999996</v>
      </c>
      <c r="AB36" s="471">
        <v>9225.4392100000005</v>
      </c>
      <c r="AC36" s="471"/>
      <c r="AD36" s="471">
        <v>368102.71444000001</v>
      </c>
      <c r="AE36" s="471">
        <v>-18780.127270000001</v>
      </c>
      <c r="AF36" s="471">
        <v>349322.58717000001</v>
      </c>
      <c r="AG36" s="471"/>
      <c r="AH36" s="471">
        <v>120165.52748999999</v>
      </c>
      <c r="AI36" s="471">
        <v>-465.10610000000003</v>
      </c>
      <c r="AJ36" s="471">
        <v>119700.42139</v>
      </c>
      <c r="AK36" s="544" t="s">
        <v>634</v>
      </c>
      <c r="AL36" s="471">
        <v>5133.2105799999999</v>
      </c>
      <c r="AM36" s="471">
        <v>-4015.0340799999999</v>
      </c>
      <c r="AN36" s="471">
        <v>1118.1765</v>
      </c>
      <c r="AO36" s="471"/>
      <c r="AP36" s="471">
        <v>121700.1168</v>
      </c>
      <c r="AQ36" s="471">
        <v>1.3540000000000002E-2</v>
      </c>
      <c r="AR36" s="471">
        <v>121700.13034</v>
      </c>
      <c r="AS36" s="471"/>
      <c r="AT36" s="471">
        <v>29461.059880000001</v>
      </c>
      <c r="AU36" s="471">
        <v>0</v>
      </c>
      <c r="AV36" s="471">
        <v>29461.059880000001</v>
      </c>
      <c r="AW36" s="544" t="s">
        <v>634</v>
      </c>
      <c r="AX36" s="471">
        <v>60177.372889999999</v>
      </c>
      <c r="AY36" s="471">
        <v>0</v>
      </c>
      <c r="AZ36" s="471">
        <v>60177.372889999999</v>
      </c>
      <c r="BA36" s="471"/>
      <c r="BB36" s="471">
        <v>16761.46329</v>
      </c>
      <c r="BC36" s="471">
        <v>132.54856000000001</v>
      </c>
      <c r="BD36" s="471">
        <v>16894.011850000003</v>
      </c>
      <c r="BE36" s="471"/>
      <c r="BF36" s="471">
        <v>-527.5148200000001</v>
      </c>
      <c r="BG36" s="471">
        <v>-2106.0236400000003</v>
      </c>
      <c r="BH36" s="471">
        <v>-2633.5384599999998</v>
      </c>
      <c r="BI36" s="544" t="s">
        <v>634</v>
      </c>
      <c r="BJ36" s="471">
        <v>-168</v>
      </c>
      <c r="BK36" s="471">
        <v>0</v>
      </c>
      <c r="BL36" s="471">
        <v>-168</v>
      </c>
      <c r="BM36" s="471"/>
      <c r="BN36" s="471">
        <v>-118.37711999999999</v>
      </c>
      <c r="BO36" s="471">
        <v>-1578.2533000000001</v>
      </c>
      <c r="BP36" s="471">
        <v>-1696.63042</v>
      </c>
      <c r="BQ36" s="471"/>
      <c r="BR36" s="471">
        <v>1933846.3966700002</v>
      </c>
      <c r="BS36" s="471">
        <v>10879.553590000007</v>
      </c>
      <c r="BT36" s="471">
        <v>1944725.9502600001</v>
      </c>
      <c r="BU36" s="544" t="s">
        <v>634</v>
      </c>
      <c r="BV36" s="471">
        <v>442831.05242000002</v>
      </c>
      <c r="BW36" s="471">
        <v>5004.4382100000003</v>
      </c>
      <c r="BX36" s="471">
        <v>447835.49063000001</v>
      </c>
      <c r="BY36" s="471"/>
      <c r="BZ36" s="471">
        <v>1933846.3966700002</v>
      </c>
      <c r="CA36" s="471">
        <v>10879.553590000007</v>
      </c>
      <c r="CB36" s="471">
        <v>1944725.9502599998</v>
      </c>
      <c r="CC36" s="472"/>
    </row>
    <row r="37" spans="1:83" s="479" customFormat="1" ht="5.0999999999999996" customHeight="1">
      <c r="A37" s="478"/>
      <c r="B37" s="482"/>
      <c r="C37" s="482"/>
      <c r="D37" s="482"/>
      <c r="E37" s="482"/>
      <c r="F37" s="482"/>
      <c r="G37" s="482"/>
      <c r="H37" s="482"/>
      <c r="I37" s="482"/>
      <c r="J37" s="482"/>
      <c r="K37" s="482"/>
      <c r="L37" s="482"/>
      <c r="M37" s="478"/>
      <c r="N37" s="482"/>
      <c r="O37" s="482"/>
      <c r="P37" s="482"/>
      <c r="Q37" s="482"/>
      <c r="R37" s="482"/>
      <c r="S37" s="482"/>
      <c r="T37" s="482"/>
      <c r="U37" s="482"/>
      <c r="V37" s="482"/>
      <c r="W37" s="482"/>
      <c r="X37" s="482"/>
      <c r="Y37" s="478"/>
      <c r="Z37" s="482"/>
      <c r="AA37" s="482"/>
      <c r="AB37" s="482"/>
      <c r="AC37" s="482"/>
      <c r="AD37" s="482"/>
      <c r="AE37" s="482"/>
      <c r="AF37" s="482"/>
      <c r="AG37" s="482"/>
      <c r="AH37" s="482"/>
      <c r="AI37" s="482"/>
      <c r="AJ37" s="482"/>
      <c r="AK37" s="478"/>
      <c r="AL37" s="482"/>
      <c r="AM37" s="482"/>
      <c r="AN37" s="482"/>
      <c r="AO37" s="482"/>
      <c r="AP37" s="482"/>
      <c r="AQ37" s="482"/>
      <c r="AR37" s="482"/>
      <c r="AS37" s="482"/>
      <c r="AT37" s="482"/>
      <c r="AU37" s="482"/>
      <c r="AV37" s="482"/>
      <c r="AW37" s="478"/>
      <c r="AX37" s="482"/>
      <c r="AY37" s="482"/>
      <c r="AZ37" s="482"/>
      <c r="BA37" s="482"/>
      <c r="BB37" s="482"/>
      <c r="BC37" s="482"/>
      <c r="BD37" s="482"/>
      <c r="BE37" s="482"/>
      <c r="BF37" s="482"/>
      <c r="BG37" s="482"/>
      <c r="BH37" s="482"/>
      <c r="BI37" s="478"/>
      <c r="BJ37" s="482"/>
      <c r="BK37" s="482"/>
      <c r="BL37" s="482"/>
      <c r="BM37" s="482"/>
      <c r="BN37" s="482"/>
      <c r="BO37" s="482"/>
      <c r="BP37" s="482"/>
      <c r="BQ37" s="482"/>
      <c r="BR37" s="482"/>
      <c r="BS37" s="482"/>
      <c r="BT37" s="482"/>
      <c r="BU37" s="478"/>
      <c r="BV37" s="482"/>
      <c r="BW37" s="482"/>
      <c r="BX37" s="482"/>
      <c r="BY37" s="482"/>
      <c r="BZ37" s="482"/>
      <c r="CA37" s="482"/>
      <c r="CB37" s="482"/>
    </row>
    <row r="38" spans="1:83" s="473" customFormat="1" ht="8.1" customHeight="1">
      <c r="A38" s="470" t="s">
        <v>635</v>
      </c>
      <c r="B38" s="471">
        <v>282284.5993</v>
      </c>
      <c r="C38" s="471">
        <v>325841.33036000002</v>
      </c>
      <c r="D38" s="471">
        <v>608125.92966000002</v>
      </c>
      <c r="E38" s="471"/>
      <c r="F38" s="471">
        <v>14743.78023</v>
      </c>
      <c r="G38" s="471">
        <v>1258.27376</v>
      </c>
      <c r="H38" s="471">
        <v>16002.05399</v>
      </c>
      <c r="I38" s="471"/>
      <c r="J38" s="471">
        <v>1036815.94531</v>
      </c>
      <c r="K38" s="471">
        <v>550119.64749999996</v>
      </c>
      <c r="L38" s="471">
        <v>1586935.5928099998</v>
      </c>
      <c r="M38" s="470" t="s">
        <v>635</v>
      </c>
      <c r="N38" s="471">
        <v>-13690.477210000001</v>
      </c>
      <c r="O38" s="471">
        <v>8332.3521899999996</v>
      </c>
      <c r="P38" s="471">
        <v>-5358.1250199999995</v>
      </c>
      <c r="Q38" s="471"/>
      <c r="R38" s="471">
        <v>45794.158719999999</v>
      </c>
      <c r="S38" s="471">
        <v>43257.072079999998</v>
      </c>
      <c r="T38" s="471">
        <v>89051.23079999999</v>
      </c>
      <c r="U38" s="471"/>
      <c r="V38" s="471">
        <v>307668.76620000001</v>
      </c>
      <c r="W38" s="471">
        <v>62523.604039999998</v>
      </c>
      <c r="X38" s="471">
        <v>370192.37024000002</v>
      </c>
      <c r="Y38" s="470" t="s">
        <v>635</v>
      </c>
      <c r="Z38" s="471">
        <v>99111.683579999997</v>
      </c>
      <c r="AA38" s="471">
        <v>-8205.059870000001</v>
      </c>
      <c r="AB38" s="471">
        <v>90906.62371</v>
      </c>
      <c r="AC38" s="471"/>
      <c r="AD38" s="471">
        <v>224724.01441</v>
      </c>
      <c r="AE38" s="471">
        <v>130285.70343000001</v>
      </c>
      <c r="AF38" s="471">
        <v>355009.71784</v>
      </c>
      <c r="AG38" s="471"/>
      <c r="AH38" s="471">
        <v>276380.33724999998</v>
      </c>
      <c r="AI38" s="471">
        <v>-21731.40394</v>
      </c>
      <c r="AJ38" s="471">
        <v>254648.93330999999</v>
      </c>
      <c r="AK38" s="470" t="s">
        <v>635</v>
      </c>
      <c r="AL38" s="471">
        <v>2837.7960800000001</v>
      </c>
      <c r="AM38" s="471">
        <v>19156.209039999998</v>
      </c>
      <c r="AN38" s="471">
        <v>21994.005120000002</v>
      </c>
      <c r="AO38" s="471"/>
      <c r="AP38" s="471">
        <v>33500.712890000003</v>
      </c>
      <c r="AQ38" s="471">
        <v>-3470.96434</v>
      </c>
      <c r="AR38" s="471">
        <v>30029.74855</v>
      </c>
      <c r="AS38" s="471"/>
      <c r="AT38" s="471">
        <v>-1759.31052</v>
      </c>
      <c r="AU38" s="471">
        <v>63971.942149999995</v>
      </c>
      <c r="AV38" s="471">
        <v>62212.631630000003</v>
      </c>
      <c r="AW38" s="470" t="s">
        <v>635</v>
      </c>
      <c r="AX38" s="471">
        <v>2181.4167499999999</v>
      </c>
      <c r="AY38" s="471">
        <v>93.238439999999997</v>
      </c>
      <c r="AZ38" s="471">
        <v>2274.6551899999999</v>
      </c>
      <c r="BA38" s="471"/>
      <c r="BB38" s="471">
        <v>16071.434740000001</v>
      </c>
      <c r="BC38" s="471">
        <v>1033.8335500000001</v>
      </c>
      <c r="BD38" s="471">
        <v>17105.26829</v>
      </c>
      <c r="BE38" s="471"/>
      <c r="BF38" s="471">
        <v>5344.5884000000005</v>
      </c>
      <c r="BG38" s="471">
        <v>6897.01314</v>
      </c>
      <c r="BH38" s="471">
        <v>12241.60154</v>
      </c>
      <c r="BI38" s="470" t="s">
        <v>635</v>
      </c>
      <c r="BJ38" s="471">
        <v>3284.61816</v>
      </c>
      <c r="BK38" s="471">
        <v>3620.6163500000002</v>
      </c>
      <c r="BL38" s="471">
        <v>6905.2345100000002</v>
      </c>
      <c r="BM38" s="471"/>
      <c r="BN38" s="471">
        <v>20129.812570000002</v>
      </c>
      <c r="BO38" s="471">
        <v>-5935.1054400000003</v>
      </c>
      <c r="BP38" s="471">
        <v>14194.707130000001</v>
      </c>
      <c r="BQ38" s="471"/>
      <c r="BR38" s="471">
        <v>2355423.8768599997</v>
      </c>
      <c r="BS38" s="471">
        <v>1177048.30244</v>
      </c>
      <c r="BT38" s="471">
        <v>3532472.1793000004</v>
      </c>
      <c r="BU38" s="470" t="s">
        <v>635</v>
      </c>
      <c r="BV38" s="471">
        <v>1036815.94531</v>
      </c>
      <c r="BW38" s="471">
        <v>556778.71351000003</v>
      </c>
      <c r="BX38" s="471">
        <v>1593594.65882</v>
      </c>
      <c r="BY38" s="471"/>
      <c r="BZ38" s="471">
        <v>2355423.8768599997</v>
      </c>
      <c r="CA38" s="471">
        <v>1183707.36845</v>
      </c>
      <c r="CB38" s="471">
        <v>3539131.2453100006</v>
      </c>
      <c r="CC38" s="472"/>
      <c r="CD38" s="472"/>
      <c r="CE38" s="472"/>
    </row>
    <row r="39" spans="1:83" s="479" customFormat="1" ht="5.0999999999999996" customHeight="1">
      <c r="A39" s="481"/>
      <c r="B39" s="482"/>
      <c r="C39" s="482"/>
      <c r="D39" s="482"/>
      <c r="E39" s="482"/>
      <c r="F39" s="482"/>
      <c r="G39" s="482"/>
      <c r="H39" s="482"/>
      <c r="I39" s="482"/>
      <c r="J39" s="482"/>
      <c r="K39" s="482"/>
      <c r="L39" s="482"/>
      <c r="M39" s="481"/>
      <c r="N39" s="482"/>
      <c r="O39" s="482"/>
      <c r="P39" s="482"/>
      <c r="Q39" s="482"/>
      <c r="R39" s="482"/>
      <c r="S39" s="482"/>
      <c r="T39" s="482"/>
      <c r="U39" s="482"/>
      <c r="V39" s="482"/>
      <c r="W39" s="482"/>
      <c r="X39" s="482"/>
      <c r="Y39" s="481"/>
      <c r="Z39" s="482"/>
      <c r="AA39" s="482"/>
      <c r="AB39" s="482"/>
      <c r="AC39" s="482"/>
      <c r="AD39" s="482"/>
      <c r="AE39" s="482"/>
      <c r="AF39" s="482"/>
      <c r="AG39" s="482"/>
      <c r="AH39" s="482"/>
      <c r="AI39" s="482"/>
      <c r="AJ39" s="482"/>
      <c r="AK39" s="481"/>
      <c r="AL39" s="482"/>
      <c r="AM39" s="482"/>
      <c r="AN39" s="482"/>
      <c r="AO39" s="482"/>
      <c r="AP39" s="482"/>
      <c r="AQ39" s="482"/>
      <c r="AR39" s="482"/>
      <c r="AS39" s="482"/>
      <c r="AT39" s="482"/>
      <c r="AU39" s="482"/>
      <c r="AV39" s="482"/>
      <c r="AW39" s="481"/>
      <c r="AX39" s="482"/>
      <c r="AY39" s="482"/>
      <c r="AZ39" s="482"/>
      <c r="BA39" s="482"/>
      <c r="BB39" s="482"/>
      <c r="BC39" s="482"/>
      <c r="BD39" s="482"/>
      <c r="BE39" s="482"/>
      <c r="BF39" s="482"/>
      <c r="BG39" s="482"/>
      <c r="BH39" s="482"/>
      <c r="BI39" s="481"/>
      <c r="BJ39" s="482"/>
      <c r="BK39" s="482"/>
      <c r="BL39" s="482"/>
      <c r="BM39" s="482"/>
      <c r="BN39" s="482"/>
      <c r="BO39" s="482"/>
      <c r="BP39" s="482"/>
      <c r="BQ39" s="482"/>
      <c r="BR39" s="482"/>
      <c r="BS39" s="482"/>
      <c r="BT39" s="482"/>
      <c r="BU39" s="481"/>
      <c r="BV39" s="482"/>
      <c r="BW39" s="482"/>
      <c r="BX39" s="482"/>
      <c r="BY39" s="482"/>
      <c r="BZ39" s="482"/>
      <c r="CA39" s="482"/>
      <c r="CB39" s="482"/>
    </row>
    <row r="40" spans="1:83" s="473" customFormat="1" ht="8.1" customHeight="1">
      <c r="A40" s="470" t="s">
        <v>636</v>
      </c>
      <c r="B40" s="471">
        <v>168260.39606</v>
      </c>
      <c r="C40" s="471">
        <v>127797.31681</v>
      </c>
      <c r="D40" s="471">
        <v>296057.71286999999</v>
      </c>
      <c r="E40" s="471"/>
      <c r="F40" s="471">
        <v>2571.0071800000001</v>
      </c>
      <c r="G40" s="471">
        <v>243.97558999999998</v>
      </c>
      <c r="H40" s="471">
        <v>2814.9827700000001</v>
      </c>
      <c r="I40" s="471"/>
      <c r="J40" s="471">
        <v>404653.03777</v>
      </c>
      <c r="K40" s="471">
        <v>185818.92952999999</v>
      </c>
      <c r="L40" s="471">
        <v>590471.9672999999</v>
      </c>
      <c r="M40" s="470" t="s">
        <v>636</v>
      </c>
      <c r="N40" s="471">
        <v>30739.795289999998</v>
      </c>
      <c r="O40" s="471">
        <v>4775.0212499999998</v>
      </c>
      <c r="P40" s="471">
        <v>35514.81654</v>
      </c>
      <c r="Q40" s="471"/>
      <c r="R40" s="471">
        <v>21802.264640000001</v>
      </c>
      <c r="S40" s="471">
        <v>14623.735060000001</v>
      </c>
      <c r="T40" s="471">
        <v>36425.9997</v>
      </c>
      <c r="U40" s="471"/>
      <c r="V40" s="471">
        <v>95018.603080000001</v>
      </c>
      <c r="W40" s="471">
        <v>57803.14759</v>
      </c>
      <c r="X40" s="471">
        <v>152821.75066999998</v>
      </c>
      <c r="Y40" s="470" t="s">
        <v>636</v>
      </c>
      <c r="Z40" s="471">
        <v>33999.214460000003</v>
      </c>
      <c r="AA40" s="471">
        <v>2330.18363</v>
      </c>
      <c r="AB40" s="471">
        <v>36329.398090000002</v>
      </c>
      <c r="AC40" s="471"/>
      <c r="AD40" s="471">
        <v>130462.0101</v>
      </c>
      <c r="AE40" s="471">
        <v>54597.712639999998</v>
      </c>
      <c r="AF40" s="471">
        <v>185059.72274</v>
      </c>
      <c r="AG40" s="471"/>
      <c r="AH40" s="471">
        <v>20043.289430000001</v>
      </c>
      <c r="AI40" s="471">
        <v>54.8673</v>
      </c>
      <c r="AJ40" s="471">
        <v>20098.156729999999</v>
      </c>
      <c r="AK40" s="470" t="s">
        <v>636</v>
      </c>
      <c r="AL40" s="471">
        <v>2704.68496</v>
      </c>
      <c r="AM40" s="471">
        <v>455.0394</v>
      </c>
      <c r="AN40" s="471">
        <v>3159.7243599999997</v>
      </c>
      <c r="AO40" s="471"/>
      <c r="AP40" s="471">
        <v>50105.908219999998</v>
      </c>
      <c r="AQ40" s="471">
        <v>1474.7476200000001</v>
      </c>
      <c r="AR40" s="471">
        <v>51580.655840000007</v>
      </c>
      <c r="AS40" s="471"/>
      <c r="AT40" s="471">
        <v>7671.4554500000004</v>
      </c>
      <c r="AU40" s="471">
        <v>53508.601630000005</v>
      </c>
      <c r="AV40" s="471">
        <v>61180.057079999999</v>
      </c>
      <c r="AW40" s="470" t="s">
        <v>636</v>
      </c>
      <c r="AX40" s="471">
        <v>20651.839070000002</v>
      </c>
      <c r="AY40" s="471">
        <v>1.0840000000000001E-2</v>
      </c>
      <c r="AZ40" s="471">
        <v>20651.849910000001</v>
      </c>
      <c r="BA40" s="471"/>
      <c r="BB40" s="471">
        <v>9179.04702</v>
      </c>
      <c r="BC40" s="471">
        <v>3.4037899999999999</v>
      </c>
      <c r="BD40" s="471">
        <v>9182.4508100000003</v>
      </c>
      <c r="BE40" s="471"/>
      <c r="BF40" s="471">
        <v>1088.69165</v>
      </c>
      <c r="BG40" s="471">
        <v>2544.5147199999997</v>
      </c>
      <c r="BH40" s="471">
        <v>3633.2063700000003</v>
      </c>
      <c r="BI40" s="470" t="s">
        <v>636</v>
      </c>
      <c r="BJ40" s="471">
        <v>907.24711000000002</v>
      </c>
      <c r="BK40" s="471">
        <v>2285.2643499999999</v>
      </c>
      <c r="BL40" s="471">
        <v>3192.5114600000002</v>
      </c>
      <c r="BM40" s="471"/>
      <c r="BN40" s="471">
        <v>2.8882000000000003</v>
      </c>
      <c r="BO40" s="471">
        <v>3591.6922599999998</v>
      </c>
      <c r="BP40" s="471">
        <v>3594.5804600000001</v>
      </c>
      <c r="BQ40" s="471"/>
      <c r="BR40" s="471">
        <v>999861.37969000009</v>
      </c>
      <c r="BS40" s="471">
        <v>511908.16400999989</v>
      </c>
      <c r="BT40" s="471">
        <v>1511769.5437000003</v>
      </c>
      <c r="BU40" s="470" t="s">
        <v>636</v>
      </c>
      <c r="BV40" s="471">
        <v>404653.03777</v>
      </c>
      <c r="BW40" s="471">
        <v>188506.97203999999</v>
      </c>
      <c r="BX40" s="471">
        <v>593160.00980999996</v>
      </c>
      <c r="BY40" s="471"/>
      <c r="BZ40" s="471">
        <v>999861.37969000009</v>
      </c>
      <c r="CA40" s="471">
        <v>514596.20651999989</v>
      </c>
      <c r="CB40" s="471">
        <v>1514457.5862100003</v>
      </c>
    </row>
    <row r="41" spans="1:83" s="479" customFormat="1" ht="9" customHeight="1">
      <c r="A41" s="478" t="s">
        <v>637</v>
      </c>
      <c r="B41" s="476">
        <v>1922.06131</v>
      </c>
      <c r="C41" s="476">
        <v>0</v>
      </c>
      <c r="D41" s="476">
        <v>1922.06131</v>
      </c>
      <c r="E41" s="476"/>
      <c r="F41" s="476">
        <v>0</v>
      </c>
      <c r="G41" s="476">
        <v>0</v>
      </c>
      <c r="H41" s="476">
        <v>0</v>
      </c>
      <c r="I41" s="476"/>
      <c r="J41" s="476">
        <v>1813.6162199999999</v>
      </c>
      <c r="K41" s="476">
        <v>1504.4496299999998</v>
      </c>
      <c r="L41" s="476">
        <v>3318.06585</v>
      </c>
      <c r="M41" s="478" t="s">
        <v>637</v>
      </c>
      <c r="N41" s="476">
        <v>179.55020999999999</v>
      </c>
      <c r="O41" s="476">
        <v>113.68718000000001</v>
      </c>
      <c r="P41" s="476">
        <v>293.23739</v>
      </c>
      <c r="Q41" s="476"/>
      <c r="R41" s="476">
        <v>244.75179</v>
      </c>
      <c r="S41" s="476">
        <v>11.55716</v>
      </c>
      <c r="T41" s="476">
        <v>256.30895000000004</v>
      </c>
      <c r="U41" s="476"/>
      <c r="V41" s="476">
        <v>196.53414999999998</v>
      </c>
      <c r="W41" s="476">
        <v>0</v>
      </c>
      <c r="X41" s="476">
        <v>196.53414999999998</v>
      </c>
      <c r="Y41" s="478" t="s">
        <v>637</v>
      </c>
      <c r="Z41" s="476">
        <v>7426.2752899999996</v>
      </c>
      <c r="AA41" s="476">
        <v>0</v>
      </c>
      <c r="AB41" s="476">
        <v>7426.2752899999996</v>
      </c>
      <c r="AC41" s="476"/>
      <c r="AD41" s="476">
        <v>87.554410000000004</v>
      </c>
      <c r="AE41" s="476">
        <v>0</v>
      </c>
      <c r="AF41" s="476">
        <v>87.554410000000004</v>
      </c>
      <c r="AG41" s="476"/>
      <c r="AH41" s="476">
        <v>0</v>
      </c>
      <c r="AI41" s="476">
        <v>0</v>
      </c>
      <c r="AJ41" s="476">
        <v>0</v>
      </c>
      <c r="AK41" s="478" t="s">
        <v>637</v>
      </c>
      <c r="AL41" s="476">
        <v>0</v>
      </c>
      <c r="AM41" s="476">
        <v>0</v>
      </c>
      <c r="AN41" s="476">
        <v>0</v>
      </c>
      <c r="AO41" s="476"/>
      <c r="AP41" s="476">
        <v>0</v>
      </c>
      <c r="AQ41" s="476">
        <v>0</v>
      </c>
      <c r="AR41" s="476">
        <v>0</v>
      </c>
      <c r="AS41" s="476"/>
      <c r="AT41" s="476">
        <v>0</v>
      </c>
      <c r="AU41" s="476">
        <v>0</v>
      </c>
      <c r="AV41" s="476">
        <v>0</v>
      </c>
      <c r="AW41" s="478" t="s">
        <v>637</v>
      </c>
      <c r="AX41" s="476">
        <v>0</v>
      </c>
      <c r="AY41" s="476">
        <v>0</v>
      </c>
      <c r="AZ41" s="476">
        <v>0</v>
      </c>
      <c r="BA41" s="476"/>
      <c r="BB41" s="476">
        <v>0</v>
      </c>
      <c r="BC41" s="476">
        <v>0</v>
      </c>
      <c r="BD41" s="476">
        <v>0</v>
      </c>
      <c r="BE41" s="476"/>
      <c r="BF41" s="476">
        <v>0</v>
      </c>
      <c r="BG41" s="476">
        <v>0</v>
      </c>
      <c r="BH41" s="476">
        <v>0</v>
      </c>
      <c r="BI41" s="478" t="s">
        <v>637</v>
      </c>
      <c r="BJ41" s="476">
        <v>0</v>
      </c>
      <c r="BK41" s="476">
        <v>0</v>
      </c>
      <c r="BL41" s="476">
        <v>0</v>
      </c>
      <c r="BM41" s="476"/>
      <c r="BN41" s="476">
        <v>0</v>
      </c>
      <c r="BO41" s="476">
        <v>0</v>
      </c>
      <c r="BP41" s="476">
        <v>0</v>
      </c>
      <c r="BQ41" s="476"/>
      <c r="BR41" s="476">
        <v>11870.34338</v>
      </c>
      <c r="BS41" s="476">
        <v>1629.69397</v>
      </c>
      <c r="BT41" s="476">
        <v>13500.037350000001</v>
      </c>
      <c r="BU41" s="478" t="s">
        <v>637</v>
      </c>
      <c r="BV41" s="476">
        <v>1813.6162199999999</v>
      </c>
      <c r="BW41" s="476">
        <v>1504.4496299999998</v>
      </c>
      <c r="BX41" s="476">
        <v>3318.06585</v>
      </c>
      <c r="BY41" s="476"/>
      <c r="BZ41" s="476">
        <v>11870.34338</v>
      </c>
      <c r="CA41" s="476">
        <v>1629.69397</v>
      </c>
      <c r="CB41" s="476">
        <v>13500.037349999999</v>
      </c>
    </row>
    <row r="42" spans="1:83" s="473" customFormat="1" ht="9" customHeight="1">
      <c r="A42" s="478" t="s">
        <v>638</v>
      </c>
      <c r="B42" s="476">
        <v>26904.89157</v>
      </c>
      <c r="C42" s="476">
        <v>21980.488789999999</v>
      </c>
      <c r="D42" s="476">
        <v>48885.380360000003</v>
      </c>
      <c r="E42" s="476"/>
      <c r="F42" s="476">
        <v>474.91088999999999</v>
      </c>
      <c r="G42" s="476">
        <v>116.29455</v>
      </c>
      <c r="H42" s="476">
        <v>591.20544000000007</v>
      </c>
      <c r="I42" s="476"/>
      <c r="J42" s="476">
        <v>18194.764859999999</v>
      </c>
      <c r="K42" s="476">
        <v>29207.467850000001</v>
      </c>
      <c r="L42" s="476">
        <v>47402.232710000004</v>
      </c>
      <c r="M42" s="478" t="s">
        <v>638</v>
      </c>
      <c r="N42" s="476">
        <v>3387.1568199999997</v>
      </c>
      <c r="O42" s="476">
        <v>1404.1845700000001</v>
      </c>
      <c r="P42" s="476">
        <v>4791.3413899999996</v>
      </c>
      <c r="Q42" s="476"/>
      <c r="R42" s="476">
        <v>6126.4868299999998</v>
      </c>
      <c r="S42" s="476">
        <v>3878.0353799999998</v>
      </c>
      <c r="T42" s="476">
        <v>10004.522210000001</v>
      </c>
      <c r="U42" s="476"/>
      <c r="V42" s="476">
        <v>6302.1853799999999</v>
      </c>
      <c r="W42" s="476">
        <v>9805.5156999999999</v>
      </c>
      <c r="X42" s="476">
        <v>16107.701080000001</v>
      </c>
      <c r="Y42" s="478" t="s">
        <v>638</v>
      </c>
      <c r="Z42" s="476">
        <v>2825.27187</v>
      </c>
      <c r="AA42" s="476">
        <v>814.74900000000002</v>
      </c>
      <c r="AB42" s="476">
        <v>3640.0208700000003</v>
      </c>
      <c r="AC42" s="476"/>
      <c r="AD42" s="476">
        <v>5439.15888</v>
      </c>
      <c r="AE42" s="476">
        <v>6178.8280700000005</v>
      </c>
      <c r="AF42" s="476">
        <v>11617.986949999999</v>
      </c>
      <c r="AG42" s="476"/>
      <c r="AH42" s="476">
        <v>37.5</v>
      </c>
      <c r="AI42" s="476">
        <v>0</v>
      </c>
      <c r="AJ42" s="476">
        <v>37.5</v>
      </c>
      <c r="AK42" s="478" t="s">
        <v>638</v>
      </c>
      <c r="AL42" s="476">
        <v>353.99660000000006</v>
      </c>
      <c r="AM42" s="476">
        <v>249.78762</v>
      </c>
      <c r="AN42" s="476">
        <v>603.78422</v>
      </c>
      <c r="AO42" s="476"/>
      <c r="AP42" s="476">
        <v>0</v>
      </c>
      <c r="AQ42" s="476">
        <v>0</v>
      </c>
      <c r="AR42" s="476">
        <v>0</v>
      </c>
      <c r="AS42" s="476"/>
      <c r="AT42" s="476">
        <v>5049.3728099999998</v>
      </c>
      <c r="AU42" s="476">
        <v>5130.2673600000007</v>
      </c>
      <c r="AV42" s="476">
        <v>10179.640170000001</v>
      </c>
      <c r="AW42" s="478" t="s">
        <v>638</v>
      </c>
      <c r="AX42" s="476">
        <v>0</v>
      </c>
      <c r="AY42" s="476">
        <v>0</v>
      </c>
      <c r="AZ42" s="476">
        <v>0</v>
      </c>
      <c r="BA42" s="476"/>
      <c r="BB42" s="476">
        <v>49.344239999999999</v>
      </c>
      <c r="BC42" s="476">
        <v>0</v>
      </c>
      <c r="BD42" s="476">
        <v>49.344239999999999</v>
      </c>
      <c r="BE42" s="476"/>
      <c r="BF42" s="476">
        <v>856.69020000000012</v>
      </c>
      <c r="BG42" s="476">
        <v>1521.7936499999998</v>
      </c>
      <c r="BH42" s="476">
        <v>2378.4838500000001</v>
      </c>
      <c r="BI42" s="478" t="s">
        <v>638</v>
      </c>
      <c r="BJ42" s="476">
        <v>904.52128000000005</v>
      </c>
      <c r="BK42" s="476">
        <v>564.17911000000004</v>
      </c>
      <c r="BL42" s="476">
        <v>1468.7003900000002</v>
      </c>
      <c r="BM42" s="476"/>
      <c r="BN42" s="476">
        <v>0</v>
      </c>
      <c r="BO42" s="476">
        <v>76.453330000000008</v>
      </c>
      <c r="BP42" s="476">
        <v>76.453330000000008</v>
      </c>
      <c r="BQ42" s="476"/>
      <c r="BR42" s="476">
        <v>76906.252229999998</v>
      </c>
      <c r="BS42" s="476">
        <v>80928.044980000006</v>
      </c>
      <c r="BT42" s="476">
        <v>157834.29720999999</v>
      </c>
      <c r="BU42" s="478" t="s">
        <v>638</v>
      </c>
      <c r="BV42" s="476">
        <v>18194.764859999999</v>
      </c>
      <c r="BW42" s="476">
        <v>29207.467850000001</v>
      </c>
      <c r="BX42" s="476">
        <v>47402.232710000004</v>
      </c>
      <c r="BY42" s="476"/>
      <c r="BZ42" s="476">
        <v>76906.252229999998</v>
      </c>
      <c r="CA42" s="476">
        <v>80928.044980000006</v>
      </c>
      <c r="CB42" s="476">
        <v>157834.29720999999</v>
      </c>
    </row>
    <row r="43" spans="1:83" s="473" customFormat="1" ht="9" customHeight="1">
      <c r="A43" s="478" t="s">
        <v>639</v>
      </c>
      <c r="B43" s="476">
        <v>25.672459999999997</v>
      </c>
      <c r="C43" s="476">
        <v>167.65102999999999</v>
      </c>
      <c r="D43" s="476">
        <v>193.32348999999999</v>
      </c>
      <c r="E43" s="476"/>
      <c r="F43" s="476">
        <v>329.72746000000001</v>
      </c>
      <c r="G43" s="476">
        <v>0</v>
      </c>
      <c r="H43" s="476">
        <v>329.72746000000001</v>
      </c>
      <c r="I43" s="476"/>
      <c r="J43" s="476">
        <v>273.07112000000001</v>
      </c>
      <c r="K43" s="476">
        <v>1360.4348</v>
      </c>
      <c r="L43" s="476">
        <v>1633.5059199999998</v>
      </c>
      <c r="M43" s="478" t="s">
        <v>639</v>
      </c>
      <c r="N43" s="476">
        <v>0</v>
      </c>
      <c r="O43" s="476">
        <v>0</v>
      </c>
      <c r="P43" s="476">
        <v>0</v>
      </c>
      <c r="Q43" s="476"/>
      <c r="R43" s="476">
        <v>504.3</v>
      </c>
      <c r="S43" s="476">
        <v>63.894660000000002</v>
      </c>
      <c r="T43" s="476">
        <v>568.19466</v>
      </c>
      <c r="U43" s="476"/>
      <c r="V43" s="476">
        <v>681.03154000000006</v>
      </c>
      <c r="W43" s="476">
        <v>1161.36619</v>
      </c>
      <c r="X43" s="476">
        <v>1842.3977299999999</v>
      </c>
      <c r="Y43" s="478" t="s">
        <v>639</v>
      </c>
      <c r="Z43" s="476">
        <v>1032.7253800000001</v>
      </c>
      <c r="AA43" s="476">
        <v>0</v>
      </c>
      <c r="AB43" s="476">
        <v>1032.7253800000001</v>
      </c>
      <c r="AC43" s="476"/>
      <c r="AD43" s="476">
        <v>253.28219000000001</v>
      </c>
      <c r="AE43" s="476">
        <v>149.19783999999999</v>
      </c>
      <c r="AF43" s="476">
        <v>402.48003000000006</v>
      </c>
      <c r="AG43" s="476"/>
      <c r="AH43" s="476">
        <v>0</v>
      </c>
      <c r="AI43" s="476">
        <v>0</v>
      </c>
      <c r="AJ43" s="476">
        <v>0</v>
      </c>
      <c r="AK43" s="478" t="s">
        <v>639</v>
      </c>
      <c r="AL43" s="476">
        <v>0</v>
      </c>
      <c r="AM43" s="476">
        <v>0</v>
      </c>
      <c r="AN43" s="476">
        <v>0</v>
      </c>
      <c r="AO43" s="476"/>
      <c r="AP43" s="476">
        <v>0</v>
      </c>
      <c r="AQ43" s="476">
        <v>0</v>
      </c>
      <c r="AR43" s="476">
        <v>0</v>
      </c>
      <c r="AS43" s="476"/>
      <c r="AT43" s="476">
        <v>0</v>
      </c>
      <c r="AU43" s="476">
        <v>0</v>
      </c>
      <c r="AV43" s="476">
        <v>0</v>
      </c>
      <c r="AW43" s="478" t="s">
        <v>639</v>
      </c>
      <c r="AX43" s="476">
        <v>0</v>
      </c>
      <c r="AY43" s="476">
        <v>0</v>
      </c>
      <c r="AZ43" s="476">
        <v>0</v>
      </c>
      <c r="BA43" s="476"/>
      <c r="BB43" s="476">
        <v>0</v>
      </c>
      <c r="BC43" s="476">
        <v>0</v>
      </c>
      <c r="BD43" s="476">
        <v>0</v>
      </c>
      <c r="BE43" s="476"/>
      <c r="BF43" s="476">
        <v>0</v>
      </c>
      <c r="BG43" s="476">
        <v>0</v>
      </c>
      <c r="BH43" s="476">
        <v>0</v>
      </c>
      <c r="BI43" s="478" t="s">
        <v>639</v>
      </c>
      <c r="BJ43" s="476">
        <v>0</v>
      </c>
      <c r="BK43" s="476">
        <v>0</v>
      </c>
      <c r="BL43" s="476">
        <v>0</v>
      </c>
      <c r="BM43" s="476"/>
      <c r="BN43" s="476">
        <v>0</v>
      </c>
      <c r="BO43" s="476">
        <v>0</v>
      </c>
      <c r="BP43" s="476">
        <v>0</v>
      </c>
      <c r="BQ43" s="476"/>
      <c r="BR43" s="476">
        <v>3099.8101500000002</v>
      </c>
      <c r="BS43" s="476">
        <v>2902.5445199999995</v>
      </c>
      <c r="BT43" s="476">
        <v>6002.3546699999997</v>
      </c>
      <c r="BU43" s="478" t="s">
        <v>639</v>
      </c>
      <c r="BV43" s="476">
        <v>273.07112000000001</v>
      </c>
      <c r="BW43" s="476">
        <v>1360.4348</v>
      </c>
      <c r="BX43" s="476">
        <v>1633.5059199999998</v>
      </c>
      <c r="BY43" s="476"/>
      <c r="BZ43" s="476">
        <v>3099.8101500000002</v>
      </c>
      <c r="CA43" s="476">
        <v>2902.5445199999995</v>
      </c>
      <c r="CB43" s="476">
        <v>6002.3546699999997</v>
      </c>
    </row>
    <row r="44" spans="1:83" s="473" customFormat="1" ht="9" customHeight="1">
      <c r="A44" s="478" t="s">
        <v>640</v>
      </c>
      <c r="B44" s="476">
        <v>139407.77072</v>
      </c>
      <c r="C44" s="476">
        <v>105649.17698999999</v>
      </c>
      <c r="D44" s="476">
        <v>245056.94771000001</v>
      </c>
      <c r="E44" s="476"/>
      <c r="F44" s="476">
        <v>1766.3688300000001</v>
      </c>
      <c r="G44" s="476">
        <v>127.68104000000001</v>
      </c>
      <c r="H44" s="476">
        <v>1894.0498700000001</v>
      </c>
      <c r="I44" s="476"/>
      <c r="J44" s="476">
        <v>384371.58557</v>
      </c>
      <c r="K44" s="476">
        <v>153746.57725</v>
      </c>
      <c r="L44" s="476">
        <v>538118.16282000009</v>
      </c>
      <c r="M44" s="478" t="s">
        <v>640</v>
      </c>
      <c r="N44" s="476">
        <v>27173.08826</v>
      </c>
      <c r="O44" s="476">
        <v>3257.1495</v>
      </c>
      <c r="P44" s="476">
        <v>30430.23776</v>
      </c>
      <c r="Q44" s="476"/>
      <c r="R44" s="476">
        <v>14926.72602</v>
      </c>
      <c r="S44" s="476">
        <v>10670.247859999999</v>
      </c>
      <c r="T44" s="476">
        <v>25596.973879999998</v>
      </c>
      <c r="U44" s="476"/>
      <c r="V44" s="476">
        <v>87838.852010000002</v>
      </c>
      <c r="W44" s="476">
        <v>46836.265700000004</v>
      </c>
      <c r="X44" s="476">
        <v>134675.11771000002</v>
      </c>
      <c r="Y44" s="478" t="s">
        <v>640</v>
      </c>
      <c r="Z44" s="476">
        <v>22714.941920000001</v>
      </c>
      <c r="AA44" s="476">
        <v>1515.43463</v>
      </c>
      <c r="AB44" s="476">
        <v>24230.376550000001</v>
      </c>
      <c r="AC44" s="476"/>
      <c r="AD44" s="476">
        <v>124682.01462</v>
      </c>
      <c r="AE44" s="476">
        <v>48269.686729999994</v>
      </c>
      <c r="AF44" s="476">
        <v>172951.70134999999</v>
      </c>
      <c r="AG44" s="476"/>
      <c r="AH44" s="476">
        <v>20005.789430000001</v>
      </c>
      <c r="AI44" s="476">
        <v>54.8673</v>
      </c>
      <c r="AJ44" s="476">
        <v>20060.656729999999</v>
      </c>
      <c r="AK44" s="478" t="s">
        <v>640</v>
      </c>
      <c r="AL44" s="476">
        <v>2350.6883599999996</v>
      </c>
      <c r="AM44" s="476">
        <v>205.25178</v>
      </c>
      <c r="AN44" s="476">
        <v>2555.9401400000002</v>
      </c>
      <c r="AO44" s="476"/>
      <c r="AP44" s="476">
        <v>50105.908219999998</v>
      </c>
      <c r="AQ44" s="476">
        <v>1474.7476200000001</v>
      </c>
      <c r="AR44" s="476">
        <v>51580.655840000007</v>
      </c>
      <c r="AS44" s="476"/>
      <c r="AT44" s="476">
        <v>2622.0826400000001</v>
      </c>
      <c r="AU44" s="476">
        <v>48378.334270000007</v>
      </c>
      <c r="AV44" s="476">
        <v>51000.41691</v>
      </c>
      <c r="AW44" s="478" t="s">
        <v>640</v>
      </c>
      <c r="AX44" s="476">
        <v>20651.839070000002</v>
      </c>
      <c r="AY44" s="476">
        <v>1.0840000000000001E-2</v>
      </c>
      <c r="AZ44" s="476">
        <v>20651.849910000001</v>
      </c>
      <c r="BA44" s="476"/>
      <c r="BB44" s="476">
        <v>9129.7027799999996</v>
      </c>
      <c r="BC44" s="476">
        <v>3.4037899999999999</v>
      </c>
      <c r="BD44" s="476">
        <v>9133.1065699999999</v>
      </c>
      <c r="BE44" s="476"/>
      <c r="BF44" s="476">
        <v>232.00145000000001</v>
      </c>
      <c r="BG44" s="476">
        <v>1022.7210699999999</v>
      </c>
      <c r="BH44" s="476">
        <v>1254.72252</v>
      </c>
      <c r="BI44" s="478" t="s">
        <v>640</v>
      </c>
      <c r="BJ44" s="476">
        <v>2.7258299999999998</v>
      </c>
      <c r="BK44" s="476">
        <v>1721.0852399999999</v>
      </c>
      <c r="BL44" s="476">
        <v>1723.81107</v>
      </c>
      <c r="BM44" s="476"/>
      <c r="BN44" s="476">
        <v>2.8882000000000003</v>
      </c>
      <c r="BO44" s="476">
        <v>3515.23893</v>
      </c>
      <c r="BP44" s="476">
        <v>3518.1271299999999</v>
      </c>
      <c r="BQ44" s="476"/>
      <c r="BR44" s="476">
        <v>907984.97393000009</v>
      </c>
      <c r="BS44" s="476">
        <v>426447.88053999993</v>
      </c>
      <c r="BT44" s="476">
        <v>1334432.8544700001</v>
      </c>
      <c r="BU44" s="478" t="s">
        <v>640</v>
      </c>
      <c r="BV44" s="476">
        <v>384371.58557</v>
      </c>
      <c r="BW44" s="476">
        <v>156434.61976</v>
      </c>
      <c r="BX44" s="476">
        <v>540806.20533000003</v>
      </c>
      <c r="BY44" s="476"/>
      <c r="BZ44" s="476">
        <v>907984.97393000009</v>
      </c>
      <c r="CA44" s="476">
        <v>429135.92304999998</v>
      </c>
      <c r="CB44" s="476">
        <v>1337120.8969800002</v>
      </c>
    </row>
    <row r="45" spans="1:83" s="473" customFormat="1" ht="5.0999999999999996" customHeight="1">
      <c r="A45" s="478"/>
      <c r="B45" s="482"/>
      <c r="C45" s="482"/>
      <c r="D45" s="482"/>
      <c r="E45" s="482"/>
      <c r="F45" s="482"/>
      <c r="G45" s="482"/>
      <c r="H45" s="482"/>
      <c r="I45" s="482"/>
      <c r="J45" s="482"/>
      <c r="K45" s="482"/>
      <c r="L45" s="482"/>
      <c r="M45" s="478"/>
      <c r="N45" s="482"/>
      <c r="O45" s="482"/>
      <c r="P45" s="482"/>
      <c r="Q45" s="482"/>
      <c r="R45" s="482"/>
      <c r="S45" s="482"/>
      <c r="T45" s="482"/>
      <c r="U45" s="482"/>
      <c r="V45" s="482"/>
      <c r="W45" s="482"/>
      <c r="X45" s="482"/>
      <c r="Y45" s="478"/>
      <c r="Z45" s="482"/>
      <c r="AA45" s="482"/>
      <c r="AB45" s="482"/>
      <c r="AC45" s="482"/>
      <c r="AD45" s="482"/>
      <c r="AE45" s="482"/>
      <c r="AF45" s="482"/>
      <c r="AG45" s="482"/>
      <c r="AH45" s="482"/>
      <c r="AI45" s="482"/>
      <c r="AJ45" s="482"/>
      <c r="AK45" s="478"/>
      <c r="AL45" s="482"/>
      <c r="AM45" s="482"/>
      <c r="AN45" s="482"/>
      <c r="AO45" s="482"/>
      <c r="AP45" s="482"/>
      <c r="AQ45" s="482"/>
      <c r="AR45" s="482"/>
      <c r="AS45" s="482"/>
      <c r="AT45" s="482"/>
      <c r="AU45" s="482"/>
      <c r="AV45" s="482"/>
      <c r="AW45" s="478"/>
      <c r="AX45" s="482"/>
      <c r="AY45" s="482"/>
      <c r="AZ45" s="482"/>
      <c r="BA45" s="482"/>
      <c r="BB45" s="482"/>
      <c r="BC45" s="482"/>
      <c r="BD45" s="482"/>
      <c r="BE45" s="482"/>
      <c r="BF45" s="482"/>
      <c r="BG45" s="482"/>
      <c r="BH45" s="482"/>
      <c r="BI45" s="478"/>
      <c r="BJ45" s="482"/>
      <c r="BK45" s="482"/>
      <c r="BL45" s="482"/>
      <c r="BM45" s="482"/>
      <c r="BN45" s="482"/>
      <c r="BO45" s="482"/>
      <c r="BP45" s="482"/>
      <c r="BQ45" s="482"/>
      <c r="BR45" s="482"/>
      <c r="BS45" s="482"/>
      <c r="BT45" s="482"/>
      <c r="BU45" s="478"/>
      <c r="BV45" s="482"/>
      <c r="BW45" s="482"/>
      <c r="BX45" s="482"/>
      <c r="BY45" s="482"/>
      <c r="BZ45" s="482"/>
      <c r="CA45" s="482"/>
      <c r="CB45" s="482"/>
    </row>
    <row r="46" spans="1:83" s="473" customFormat="1" ht="8.1" customHeight="1">
      <c r="A46" s="470" t="s">
        <v>641</v>
      </c>
      <c r="B46" s="471">
        <v>69174.133709999995</v>
      </c>
      <c r="C46" s="471">
        <v>34096.275630000004</v>
      </c>
      <c r="D46" s="471">
        <v>103270.40934</v>
      </c>
      <c r="E46" s="471"/>
      <c r="F46" s="471">
        <v>2024.5811100000001</v>
      </c>
      <c r="G46" s="471">
        <v>247.61591000000001</v>
      </c>
      <c r="H46" s="471">
        <v>2272.1970200000001</v>
      </c>
      <c r="I46" s="471"/>
      <c r="J46" s="471">
        <v>60557.903149999998</v>
      </c>
      <c r="K46" s="471">
        <v>73647.03873</v>
      </c>
      <c r="L46" s="471">
        <v>134204.94188</v>
      </c>
      <c r="M46" s="470" t="s">
        <v>641</v>
      </c>
      <c r="N46" s="471">
        <v>4650.1051699999998</v>
      </c>
      <c r="O46" s="471">
        <v>5315.4318300000004</v>
      </c>
      <c r="P46" s="471">
        <v>9965.5370000000003</v>
      </c>
      <c r="Q46" s="471"/>
      <c r="R46" s="471">
        <v>11318.659390000001</v>
      </c>
      <c r="S46" s="471">
        <v>10253.59626</v>
      </c>
      <c r="T46" s="471">
        <v>21572.255649999999</v>
      </c>
      <c r="U46" s="471"/>
      <c r="V46" s="471">
        <v>36247.231759999995</v>
      </c>
      <c r="W46" s="471">
        <v>26361.055710000001</v>
      </c>
      <c r="X46" s="471">
        <v>62608.287469999996</v>
      </c>
      <c r="Y46" s="470" t="s">
        <v>641</v>
      </c>
      <c r="Z46" s="471">
        <v>4221.2307999999994</v>
      </c>
      <c r="AA46" s="471">
        <v>373.85070000000002</v>
      </c>
      <c r="AB46" s="471">
        <v>4595.0815000000002</v>
      </c>
      <c r="AC46" s="471"/>
      <c r="AD46" s="471">
        <v>75744.312510000003</v>
      </c>
      <c r="AE46" s="471">
        <v>38470.413509999998</v>
      </c>
      <c r="AF46" s="471">
        <v>114214.72602</v>
      </c>
      <c r="AG46" s="471"/>
      <c r="AH46" s="471">
        <v>8395.739880000001</v>
      </c>
      <c r="AI46" s="471">
        <v>248.38066000000001</v>
      </c>
      <c r="AJ46" s="471">
        <v>8644.1205399999999</v>
      </c>
      <c r="AK46" s="470" t="s">
        <v>641</v>
      </c>
      <c r="AL46" s="471">
        <v>1321.5697700000001</v>
      </c>
      <c r="AM46" s="471">
        <v>128.50805</v>
      </c>
      <c r="AN46" s="471">
        <v>1450.07782</v>
      </c>
      <c r="AO46" s="471"/>
      <c r="AP46" s="471">
        <v>425.91561999999999</v>
      </c>
      <c r="AQ46" s="471">
        <v>2803.0411400000003</v>
      </c>
      <c r="AR46" s="471">
        <v>3228.9567599999996</v>
      </c>
      <c r="AS46" s="471"/>
      <c r="AT46" s="471">
        <v>3143.7440499999998</v>
      </c>
      <c r="AU46" s="471">
        <v>2722.2747300000001</v>
      </c>
      <c r="AV46" s="471">
        <v>5866.0187800000003</v>
      </c>
      <c r="AW46" s="470" t="s">
        <v>641</v>
      </c>
      <c r="AX46" s="471">
        <v>597.45668000000001</v>
      </c>
      <c r="AY46" s="471">
        <v>6.3060100000000006</v>
      </c>
      <c r="AZ46" s="471">
        <v>603.76269000000002</v>
      </c>
      <c r="BA46" s="471"/>
      <c r="BB46" s="471">
        <v>186.99689000000001</v>
      </c>
      <c r="BC46" s="471">
        <v>995.52321999999992</v>
      </c>
      <c r="BD46" s="471">
        <v>1182.5201100000002</v>
      </c>
      <c r="BE46" s="471"/>
      <c r="BF46" s="471">
        <v>26.14629</v>
      </c>
      <c r="BG46" s="471">
        <v>30.001350000000002</v>
      </c>
      <c r="BH46" s="471">
        <v>56.147640000000003</v>
      </c>
      <c r="BI46" s="470" t="s">
        <v>641</v>
      </c>
      <c r="BJ46" s="471">
        <v>4.4151500000000006</v>
      </c>
      <c r="BK46" s="471">
        <v>13.20351</v>
      </c>
      <c r="BL46" s="471">
        <v>17.618659999999998</v>
      </c>
      <c r="BM46" s="471"/>
      <c r="BN46" s="471">
        <v>2.5178000000000003</v>
      </c>
      <c r="BO46" s="471">
        <v>335.39605</v>
      </c>
      <c r="BP46" s="471">
        <v>337.91385000000002</v>
      </c>
      <c r="BQ46" s="471"/>
      <c r="BR46" s="471">
        <v>278042.65972999996</v>
      </c>
      <c r="BS46" s="471">
        <v>196047.91300000003</v>
      </c>
      <c r="BT46" s="471">
        <v>474090.57272999984</v>
      </c>
      <c r="BU46" s="470" t="s">
        <v>641</v>
      </c>
      <c r="BV46" s="471">
        <v>60557.903149999998</v>
      </c>
      <c r="BW46" s="471">
        <v>73565.204409999991</v>
      </c>
      <c r="BX46" s="471">
        <v>134123.10756</v>
      </c>
      <c r="BY46" s="471"/>
      <c r="BZ46" s="471">
        <v>278042.65972999996</v>
      </c>
      <c r="CA46" s="471">
        <v>195966.07868000004</v>
      </c>
      <c r="CB46" s="471">
        <v>474008.73840999987</v>
      </c>
    </row>
    <row r="47" spans="1:83" s="479" customFormat="1" ht="9" customHeight="1">
      <c r="A47" s="478" t="s">
        <v>642</v>
      </c>
      <c r="B47" s="476">
        <v>12016.6674</v>
      </c>
      <c r="C47" s="476">
        <v>0</v>
      </c>
      <c r="D47" s="476">
        <v>12016.6674</v>
      </c>
      <c r="E47" s="476"/>
      <c r="F47" s="476">
        <v>5.9897099999999996</v>
      </c>
      <c r="G47" s="476">
        <v>0</v>
      </c>
      <c r="H47" s="476">
        <v>5.9897099999999996</v>
      </c>
      <c r="I47" s="476"/>
      <c r="J47" s="476">
        <v>55650.062060000004</v>
      </c>
      <c r="K47" s="476">
        <v>3918.2950900000001</v>
      </c>
      <c r="L47" s="476">
        <v>59568.357149999996</v>
      </c>
      <c r="M47" s="478" t="s">
        <v>642</v>
      </c>
      <c r="N47" s="476">
        <v>1058.81384</v>
      </c>
      <c r="O47" s="476">
        <v>0</v>
      </c>
      <c r="P47" s="476">
        <v>1058.81384</v>
      </c>
      <c r="Q47" s="476"/>
      <c r="R47" s="476">
        <v>2496.0896400000001</v>
      </c>
      <c r="S47" s="476">
        <v>1912.0058399999998</v>
      </c>
      <c r="T47" s="476">
        <v>4408.0954800000009</v>
      </c>
      <c r="U47" s="476"/>
      <c r="V47" s="476">
        <v>8940.6911400000008</v>
      </c>
      <c r="W47" s="476">
        <v>0</v>
      </c>
      <c r="X47" s="476">
        <v>8940.6911400000008</v>
      </c>
      <c r="Y47" s="478" t="s">
        <v>642</v>
      </c>
      <c r="Z47" s="476">
        <v>2.2318899999999999</v>
      </c>
      <c r="AA47" s="476">
        <v>0</v>
      </c>
      <c r="AB47" s="476">
        <v>2.2318899999999999</v>
      </c>
      <c r="AC47" s="476"/>
      <c r="AD47" s="476">
        <v>35400.65683</v>
      </c>
      <c r="AE47" s="476">
        <v>0</v>
      </c>
      <c r="AF47" s="476">
        <v>35400.65683</v>
      </c>
      <c r="AG47" s="476"/>
      <c r="AH47" s="476">
        <v>3017.65807</v>
      </c>
      <c r="AI47" s="476">
        <v>0</v>
      </c>
      <c r="AJ47" s="476">
        <v>3017.65807</v>
      </c>
      <c r="AK47" s="478" t="s">
        <v>642</v>
      </c>
      <c r="AL47" s="476">
        <v>37.826569999999997</v>
      </c>
      <c r="AM47" s="476">
        <v>0</v>
      </c>
      <c r="AN47" s="476">
        <v>37.826569999999997</v>
      </c>
      <c r="AO47" s="476"/>
      <c r="AP47" s="476">
        <v>40.815529999999995</v>
      </c>
      <c r="AQ47" s="476">
        <v>0</v>
      </c>
      <c r="AR47" s="476">
        <v>40.815529999999995</v>
      </c>
      <c r="AS47" s="476"/>
      <c r="AT47" s="476">
        <v>1179.2398500000002</v>
      </c>
      <c r="AU47" s="476">
        <v>0</v>
      </c>
      <c r="AV47" s="476">
        <v>1179.2398500000002</v>
      </c>
      <c r="AW47" s="478" t="s">
        <v>642</v>
      </c>
      <c r="AX47" s="476">
        <v>0</v>
      </c>
      <c r="AY47" s="476">
        <v>0</v>
      </c>
      <c r="AZ47" s="476">
        <v>0</v>
      </c>
      <c r="BA47" s="476"/>
      <c r="BB47" s="476">
        <v>0</v>
      </c>
      <c r="BC47" s="476">
        <v>0</v>
      </c>
      <c r="BD47" s="476">
        <v>0</v>
      </c>
      <c r="BE47" s="476"/>
      <c r="BF47" s="476">
        <v>0</v>
      </c>
      <c r="BG47" s="476">
        <v>0</v>
      </c>
      <c r="BH47" s="476">
        <v>0</v>
      </c>
      <c r="BI47" s="478" t="s">
        <v>642</v>
      </c>
      <c r="BJ47" s="476">
        <v>0</v>
      </c>
      <c r="BK47" s="476">
        <v>0</v>
      </c>
      <c r="BL47" s="476">
        <v>0</v>
      </c>
      <c r="BM47" s="476"/>
      <c r="BN47" s="476">
        <v>0</v>
      </c>
      <c r="BO47" s="476">
        <v>0</v>
      </c>
      <c r="BP47" s="476">
        <v>0</v>
      </c>
      <c r="BQ47" s="476"/>
      <c r="BR47" s="476">
        <v>119846.74253000002</v>
      </c>
      <c r="BS47" s="476">
        <v>5830.3009299999994</v>
      </c>
      <c r="BT47" s="476">
        <v>125677.04346000002</v>
      </c>
      <c r="BU47" s="478" t="s">
        <v>642</v>
      </c>
      <c r="BV47" s="476">
        <v>55650.062060000004</v>
      </c>
      <c r="BW47" s="476">
        <v>3918.2950900000001</v>
      </c>
      <c r="BX47" s="476">
        <v>59568.357149999996</v>
      </c>
      <c r="BY47" s="476"/>
      <c r="BZ47" s="476">
        <v>119846.74253000002</v>
      </c>
      <c r="CA47" s="476">
        <v>5830.3009299999994</v>
      </c>
      <c r="CB47" s="476">
        <v>125677.04346000002</v>
      </c>
    </row>
    <row r="48" spans="1:83" s="473" customFormat="1" ht="9" customHeight="1">
      <c r="A48" s="478" t="s">
        <v>638</v>
      </c>
      <c r="B48" s="476">
        <v>0</v>
      </c>
      <c r="C48" s="476">
        <v>0</v>
      </c>
      <c r="D48" s="476">
        <v>0</v>
      </c>
      <c r="E48" s="476"/>
      <c r="F48" s="476">
        <v>0</v>
      </c>
      <c r="G48" s="476">
        <v>0</v>
      </c>
      <c r="H48" s="476">
        <v>0</v>
      </c>
      <c r="I48" s="476"/>
      <c r="J48" s="476">
        <v>0</v>
      </c>
      <c r="K48" s="476">
        <v>0</v>
      </c>
      <c r="L48" s="476">
        <v>0</v>
      </c>
      <c r="M48" s="478" t="s">
        <v>638</v>
      </c>
      <c r="N48" s="476">
        <v>32.002279999999999</v>
      </c>
      <c r="O48" s="476">
        <v>182.15745999999999</v>
      </c>
      <c r="P48" s="476">
        <v>214.15974</v>
      </c>
      <c r="Q48" s="476"/>
      <c r="R48" s="476">
        <v>0</v>
      </c>
      <c r="S48" s="476">
        <v>36.864739999999998</v>
      </c>
      <c r="T48" s="476">
        <v>36.864739999999998</v>
      </c>
      <c r="U48" s="476"/>
      <c r="V48" s="476">
        <v>0</v>
      </c>
      <c r="W48" s="476">
        <v>2587.2166200000001</v>
      </c>
      <c r="X48" s="476">
        <v>2587.2166200000001</v>
      </c>
      <c r="Y48" s="478" t="s">
        <v>638</v>
      </c>
      <c r="Z48" s="476">
        <v>0</v>
      </c>
      <c r="AA48" s="476">
        <v>0</v>
      </c>
      <c r="AB48" s="476">
        <v>0</v>
      </c>
      <c r="AC48" s="476"/>
      <c r="AD48" s="476">
        <v>0</v>
      </c>
      <c r="AE48" s="476">
        <v>0</v>
      </c>
      <c r="AF48" s="476">
        <v>0</v>
      </c>
      <c r="AG48" s="476"/>
      <c r="AH48" s="476">
        <v>0</v>
      </c>
      <c r="AI48" s="476">
        <v>0</v>
      </c>
      <c r="AJ48" s="476">
        <v>0</v>
      </c>
      <c r="AK48" s="478" t="s">
        <v>638</v>
      </c>
      <c r="AL48" s="476">
        <v>0</v>
      </c>
      <c r="AM48" s="476">
        <v>0</v>
      </c>
      <c r="AN48" s="476">
        <v>0</v>
      </c>
      <c r="AO48" s="476"/>
      <c r="AP48" s="476">
        <v>0</v>
      </c>
      <c r="AQ48" s="476">
        <v>0</v>
      </c>
      <c r="AR48" s="476">
        <v>0</v>
      </c>
      <c r="AS48" s="476"/>
      <c r="AT48" s="476">
        <v>0</v>
      </c>
      <c r="AU48" s="476">
        <v>1525.0573100000001</v>
      </c>
      <c r="AV48" s="476">
        <v>1525.0573100000001</v>
      </c>
      <c r="AW48" s="478" t="s">
        <v>638</v>
      </c>
      <c r="AX48" s="476">
        <v>0</v>
      </c>
      <c r="AY48" s="476">
        <v>0</v>
      </c>
      <c r="AZ48" s="476">
        <v>0</v>
      </c>
      <c r="BA48" s="476"/>
      <c r="BB48" s="476">
        <v>0</v>
      </c>
      <c r="BC48" s="476">
        <v>0</v>
      </c>
      <c r="BD48" s="476">
        <v>0</v>
      </c>
      <c r="BE48" s="476"/>
      <c r="BF48" s="476">
        <v>0</v>
      </c>
      <c r="BG48" s="476">
        <v>0</v>
      </c>
      <c r="BH48" s="476">
        <v>0</v>
      </c>
      <c r="BI48" s="478" t="s">
        <v>638</v>
      </c>
      <c r="BJ48" s="476">
        <v>0</v>
      </c>
      <c r="BK48" s="476">
        <v>0</v>
      </c>
      <c r="BL48" s="476">
        <v>0</v>
      </c>
      <c r="BM48" s="476"/>
      <c r="BN48" s="476">
        <v>0</v>
      </c>
      <c r="BO48" s="476">
        <v>0</v>
      </c>
      <c r="BP48" s="476">
        <v>0</v>
      </c>
      <c r="BQ48" s="476"/>
      <c r="BR48" s="476">
        <v>32.002279999999999</v>
      </c>
      <c r="BS48" s="476">
        <v>4331.2961300000006</v>
      </c>
      <c r="BT48" s="476">
        <v>4363.2984100000003</v>
      </c>
      <c r="BU48" s="478" t="s">
        <v>638</v>
      </c>
      <c r="BV48" s="476">
        <v>0</v>
      </c>
      <c r="BW48" s="476">
        <v>0</v>
      </c>
      <c r="BX48" s="476">
        <v>0</v>
      </c>
      <c r="BY48" s="476"/>
      <c r="BZ48" s="476">
        <v>32.002279999999999</v>
      </c>
      <c r="CA48" s="476">
        <v>4331.2961300000006</v>
      </c>
      <c r="CB48" s="476">
        <v>4363.2984100000003</v>
      </c>
    </row>
    <row r="49" spans="1:81" s="473" customFormat="1" ht="9" customHeight="1">
      <c r="A49" s="478" t="s">
        <v>639</v>
      </c>
      <c r="B49" s="476">
        <v>0</v>
      </c>
      <c r="C49" s="476">
        <v>0</v>
      </c>
      <c r="D49" s="476">
        <v>0</v>
      </c>
      <c r="E49" s="476"/>
      <c r="F49" s="476">
        <v>19.3</v>
      </c>
      <c r="G49" s="476">
        <v>0</v>
      </c>
      <c r="H49" s="476">
        <v>19.3</v>
      </c>
      <c r="I49" s="476"/>
      <c r="J49" s="476">
        <v>232.11045000000001</v>
      </c>
      <c r="K49" s="476">
        <v>1158.99332</v>
      </c>
      <c r="L49" s="476">
        <v>1391.1037699999999</v>
      </c>
      <c r="M49" s="478" t="s">
        <v>639</v>
      </c>
      <c r="N49" s="476">
        <v>0</v>
      </c>
      <c r="O49" s="476">
        <v>0</v>
      </c>
      <c r="P49" s="476">
        <v>0</v>
      </c>
      <c r="Q49" s="476"/>
      <c r="R49" s="476">
        <v>0</v>
      </c>
      <c r="S49" s="476">
        <v>14.239090000000001</v>
      </c>
      <c r="T49" s="476">
        <v>14.239090000000001</v>
      </c>
      <c r="U49" s="476"/>
      <c r="V49" s="476">
        <v>0</v>
      </c>
      <c r="W49" s="476">
        <v>0</v>
      </c>
      <c r="X49" s="476">
        <v>0</v>
      </c>
      <c r="Y49" s="478" t="s">
        <v>639</v>
      </c>
      <c r="Z49" s="476">
        <v>0</v>
      </c>
      <c r="AA49" s="476">
        <v>0</v>
      </c>
      <c r="AB49" s="476">
        <v>0</v>
      </c>
      <c r="AC49" s="476"/>
      <c r="AD49" s="476">
        <v>0</v>
      </c>
      <c r="AE49" s="476">
        <v>0</v>
      </c>
      <c r="AF49" s="476">
        <v>0</v>
      </c>
      <c r="AG49" s="476"/>
      <c r="AH49" s="476">
        <v>1.877</v>
      </c>
      <c r="AI49" s="476">
        <v>0</v>
      </c>
      <c r="AJ49" s="476">
        <v>1.877</v>
      </c>
      <c r="AK49" s="478" t="s">
        <v>639</v>
      </c>
      <c r="AL49" s="476">
        <v>0</v>
      </c>
      <c r="AM49" s="476">
        <v>0</v>
      </c>
      <c r="AN49" s="476">
        <v>0</v>
      </c>
      <c r="AO49" s="476"/>
      <c r="AP49" s="476">
        <v>0</v>
      </c>
      <c r="AQ49" s="476">
        <v>0</v>
      </c>
      <c r="AR49" s="476">
        <v>0</v>
      </c>
      <c r="AS49" s="476"/>
      <c r="AT49" s="476">
        <v>0</v>
      </c>
      <c r="AU49" s="476">
        <v>0</v>
      </c>
      <c r="AV49" s="476">
        <v>0</v>
      </c>
      <c r="AW49" s="478" t="s">
        <v>639</v>
      </c>
      <c r="AX49" s="476">
        <v>0</v>
      </c>
      <c r="AY49" s="476">
        <v>0</v>
      </c>
      <c r="AZ49" s="476">
        <v>0</v>
      </c>
      <c r="BA49" s="476"/>
      <c r="BB49" s="476">
        <v>0</v>
      </c>
      <c r="BC49" s="476">
        <v>0</v>
      </c>
      <c r="BD49" s="476">
        <v>0</v>
      </c>
      <c r="BE49" s="476"/>
      <c r="BF49" s="476">
        <v>0</v>
      </c>
      <c r="BG49" s="476">
        <v>0</v>
      </c>
      <c r="BH49" s="476">
        <v>0</v>
      </c>
      <c r="BI49" s="478" t="s">
        <v>639</v>
      </c>
      <c r="BJ49" s="476">
        <v>0</v>
      </c>
      <c r="BK49" s="476">
        <v>0</v>
      </c>
      <c r="BL49" s="476">
        <v>0</v>
      </c>
      <c r="BM49" s="476"/>
      <c r="BN49" s="476">
        <v>0</v>
      </c>
      <c r="BO49" s="476">
        <v>0</v>
      </c>
      <c r="BP49" s="476">
        <v>0</v>
      </c>
      <c r="BQ49" s="476"/>
      <c r="BR49" s="476">
        <v>253.28745000000004</v>
      </c>
      <c r="BS49" s="476">
        <v>1173.2324100000001</v>
      </c>
      <c r="BT49" s="476">
        <v>1426.5198599999999</v>
      </c>
      <c r="BU49" s="478" t="s">
        <v>639</v>
      </c>
      <c r="BV49" s="476">
        <v>232.11045000000001</v>
      </c>
      <c r="BW49" s="476">
        <v>1158.99332</v>
      </c>
      <c r="BX49" s="476">
        <v>1391.1037699999999</v>
      </c>
      <c r="BY49" s="476"/>
      <c r="BZ49" s="476">
        <v>253.28745000000004</v>
      </c>
      <c r="CA49" s="476">
        <v>1173.2324100000001</v>
      </c>
      <c r="CB49" s="476">
        <v>1426.5198599999999</v>
      </c>
    </row>
    <row r="50" spans="1:81" s="473" customFormat="1" ht="9" customHeight="1">
      <c r="A50" s="478" t="s">
        <v>643</v>
      </c>
      <c r="B50" s="476">
        <v>57157.466310000003</v>
      </c>
      <c r="C50" s="476">
        <v>34096.275630000004</v>
      </c>
      <c r="D50" s="476">
        <v>91253.741939999993</v>
      </c>
      <c r="E50" s="476"/>
      <c r="F50" s="476">
        <v>1999.2913999999998</v>
      </c>
      <c r="G50" s="476">
        <v>247.61591000000001</v>
      </c>
      <c r="H50" s="476">
        <v>2246.9073100000001</v>
      </c>
      <c r="I50" s="476"/>
      <c r="J50" s="476">
        <v>4675.7306399999998</v>
      </c>
      <c r="K50" s="476">
        <v>68569.750319999992</v>
      </c>
      <c r="L50" s="476">
        <v>73245.480959999986</v>
      </c>
      <c r="M50" s="478" t="s">
        <v>643</v>
      </c>
      <c r="N50" s="476">
        <v>3559.2890499999999</v>
      </c>
      <c r="O50" s="476">
        <v>5133.2743700000001</v>
      </c>
      <c r="P50" s="476">
        <v>8692.5634200000004</v>
      </c>
      <c r="Q50" s="476"/>
      <c r="R50" s="476">
        <v>8822.5697500000006</v>
      </c>
      <c r="S50" s="476">
        <v>8290.4865900000004</v>
      </c>
      <c r="T50" s="476">
        <v>17113.056339999999</v>
      </c>
      <c r="U50" s="476"/>
      <c r="V50" s="476">
        <v>27306.54062</v>
      </c>
      <c r="W50" s="476">
        <v>23773.839090000001</v>
      </c>
      <c r="X50" s="476">
        <v>51080.379710000001</v>
      </c>
      <c r="Y50" s="478" t="s">
        <v>643</v>
      </c>
      <c r="Z50" s="476">
        <v>4218.9989100000003</v>
      </c>
      <c r="AA50" s="476">
        <v>373.85070000000002</v>
      </c>
      <c r="AB50" s="476">
        <v>4592.8496100000002</v>
      </c>
      <c r="AC50" s="476"/>
      <c r="AD50" s="476">
        <v>40343.655679999996</v>
      </c>
      <c r="AE50" s="476">
        <v>38470.413509999998</v>
      </c>
      <c r="AF50" s="476">
        <v>78814.069189999995</v>
      </c>
      <c r="AG50" s="476"/>
      <c r="AH50" s="476">
        <v>5376.2048099999993</v>
      </c>
      <c r="AI50" s="476">
        <v>248.38066000000001</v>
      </c>
      <c r="AJ50" s="476">
        <v>5624.58547</v>
      </c>
      <c r="AK50" s="478" t="s">
        <v>643</v>
      </c>
      <c r="AL50" s="476">
        <v>1283.7431999999999</v>
      </c>
      <c r="AM50" s="476">
        <v>128.50805</v>
      </c>
      <c r="AN50" s="476">
        <v>1412.25125</v>
      </c>
      <c r="AO50" s="476"/>
      <c r="AP50" s="476">
        <v>385.10009000000002</v>
      </c>
      <c r="AQ50" s="476">
        <v>2803.0411400000003</v>
      </c>
      <c r="AR50" s="476">
        <v>3188.1412300000002</v>
      </c>
      <c r="AS50" s="476"/>
      <c r="AT50" s="476">
        <v>1964.5042000000001</v>
      </c>
      <c r="AU50" s="476">
        <v>1197.2174199999999</v>
      </c>
      <c r="AV50" s="476">
        <v>3161.7216200000003</v>
      </c>
      <c r="AW50" s="478" t="s">
        <v>643</v>
      </c>
      <c r="AX50" s="476">
        <v>597.45668000000001</v>
      </c>
      <c r="AY50" s="476">
        <v>6.3060100000000006</v>
      </c>
      <c r="AZ50" s="476">
        <v>603.76269000000002</v>
      </c>
      <c r="BA50" s="476"/>
      <c r="BB50" s="476">
        <v>186.99689000000001</v>
      </c>
      <c r="BC50" s="476">
        <v>995.52321999999992</v>
      </c>
      <c r="BD50" s="476">
        <v>1182.5201100000002</v>
      </c>
      <c r="BE50" s="476"/>
      <c r="BF50" s="476">
        <v>26.14629</v>
      </c>
      <c r="BG50" s="476">
        <v>30.001350000000002</v>
      </c>
      <c r="BH50" s="476">
        <v>56.147640000000003</v>
      </c>
      <c r="BI50" s="478" t="s">
        <v>643</v>
      </c>
      <c r="BJ50" s="476">
        <v>4.4151500000000006</v>
      </c>
      <c r="BK50" s="476">
        <v>13.20351</v>
      </c>
      <c r="BL50" s="476">
        <v>17.618659999999998</v>
      </c>
      <c r="BM50" s="476"/>
      <c r="BN50" s="476">
        <v>2.5178000000000003</v>
      </c>
      <c r="BO50" s="476">
        <v>335.39605</v>
      </c>
      <c r="BP50" s="476">
        <v>337.91385000000002</v>
      </c>
      <c r="BQ50" s="476"/>
      <c r="BR50" s="476">
        <v>157910.62746999998</v>
      </c>
      <c r="BS50" s="476">
        <v>184713.08353000003</v>
      </c>
      <c r="BT50" s="476">
        <v>342623.71099999995</v>
      </c>
      <c r="BU50" s="478" t="s">
        <v>643</v>
      </c>
      <c r="BV50" s="476">
        <v>4675.7306399999998</v>
      </c>
      <c r="BW50" s="476">
        <v>68487.915999999997</v>
      </c>
      <c r="BX50" s="476">
        <v>73163.646640000006</v>
      </c>
      <c r="BY50" s="476"/>
      <c r="BZ50" s="476">
        <v>157910.62746999998</v>
      </c>
      <c r="CA50" s="476">
        <v>184631.24921000004</v>
      </c>
      <c r="CB50" s="476">
        <v>342541.87667999993</v>
      </c>
    </row>
    <row r="51" spans="1:81" s="473" customFormat="1" ht="6" customHeight="1">
      <c r="A51" s="478"/>
      <c r="B51" s="476"/>
      <c r="C51" s="476"/>
      <c r="D51" s="476"/>
      <c r="E51" s="476"/>
      <c r="F51" s="476"/>
      <c r="G51" s="476"/>
      <c r="H51" s="476"/>
      <c r="I51" s="476"/>
      <c r="J51" s="476"/>
      <c r="K51" s="476"/>
      <c r="L51" s="476"/>
      <c r="M51" s="478"/>
      <c r="N51" s="476"/>
      <c r="O51" s="476"/>
      <c r="P51" s="476"/>
      <c r="Q51" s="476"/>
      <c r="R51" s="476"/>
      <c r="S51" s="476"/>
      <c r="T51" s="476"/>
      <c r="U51" s="476"/>
      <c r="V51" s="476"/>
      <c r="W51" s="476"/>
      <c r="X51" s="476"/>
      <c r="Y51" s="478"/>
      <c r="Z51" s="476"/>
      <c r="AA51" s="476"/>
      <c r="AB51" s="476"/>
      <c r="AC51" s="476"/>
      <c r="AD51" s="476"/>
      <c r="AE51" s="476"/>
      <c r="AF51" s="476"/>
      <c r="AG51" s="476"/>
      <c r="AH51" s="476"/>
      <c r="AI51" s="476"/>
      <c r="AJ51" s="476"/>
      <c r="AK51" s="478"/>
      <c r="AL51" s="476"/>
      <c r="AM51" s="476"/>
      <c r="AN51" s="476"/>
      <c r="AO51" s="476"/>
      <c r="AP51" s="476"/>
      <c r="AQ51" s="476"/>
      <c r="AR51" s="476"/>
      <c r="AS51" s="476"/>
      <c r="AT51" s="476"/>
      <c r="AU51" s="476"/>
      <c r="AV51" s="476"/>
      <c r="AW51" s="478"/>
      <c r="AX51" s="476"/>
      <c r="AY51" s="476"/>
      <c r="AZ51" s="476"/>
      <c r="BA51" s="476"/>
      <c r="BB51" s="476"/>
      <c r="BC51" s="476"/>
      <c r="BD51" s="476"/>
      <c r="BE51" s="476"/>
      <c r="BF51" s="476"/>
      <c r="BG51" s="476"/>
      <c r="BH51" s="476"/>
      <c r="BI51" s="478"/>
      <c r="BJ51" s="476"/>
      <c r="BK51" s="476"/>
      <c r="BL51" s="476"/>
      <c r="BM51" s="476"/>
      <c r="BN51" s="476"/>
      <c r="BO51" s="476"/>
      <c r="BP51" s="476"/>
      <c r="BQ51" s="476"/>
      <c r="BR51" s="476"/>
      <c r="BS51" s="476"/>
      <c r="BT51" s="476"/>
      <c r="BU51" s="478"/>
      <c r="BV51" s="476"/>
      <c r="BW51" s="476"/>
      <c r="BX51" s="476"/>
      <c r="BY51" s="476"/>
      <c r="BZ51" s="476"/>
      <c r="CA51" s="476"/>
      <c r="CB51" s="476"/>
    </row>
    <row r="52" spans="1:81" s="473" customFormat="1" ht="8.1" customHeight="1">
      <c r="A52" s="470" t="s">
        <v>644</v>
      </c>
      <c r="B52" s="471">
        <v>3672.0615700000003</v>
      </c>
      <c r="C52" s="471">
        <v>29.363900000000001</v>
      </c>
      <c r="D52" s="471">
        <v>3701.4250000000002</v>
      </c>
      <c r="E52" s="471"/>
      <c r="F52" s="471">
        <v>0</v>
      </c>
      <c r="G52" s="471">
        <v>0</v>
      </c>
      <c r="H52" s="471">
        <v>0</v>
      </c>
      <c r="I52" s="471"/>
      <c r="J52" s="471">
        <v>1039.06702</v>
      </c>
      <c r="K52" s="471">
        <v>30.16037</v>
      </c>
      <c r="L52" s="471">
        <v>1069.2270000000001</v>
      </c>
      <c r="M52" s="470" t="s">
        <v>644</v>
      </c>
      <c r="N52" s="471">
        <v>12.367430000000001</v>
      </c>
      <c r="O52" s="471">
        <v>0.26744000000000001</v>
      </c>
      <c r="P52" s="471">
        <v>12.634</v>
      </c>
      <c r="Q52" s="471"/>
      <c r="R52" s="471">
        <v>14.60614</v>
      </c>
      <c r="S52" s="471">
        <v>0.27326</v>
      </c>
      <c r="T52" s="471">
        <v>14.879</v>
      </c>
      <c r="U52" s="471"/>
      <c r="V52" s="471">
        <v>0</v>
      </c>
      <c r="W52" s="471">
        <v>0</v>
      </c>
      <c r="X52" s="471">
        <v>0</v>
      </c>
      <c r="Y52" s="470" t="s">
        <v>644</v>
      </c>
      <c r="Z52" s="471">
        <v>0</v>
      </c>
      <c r="AA52" s="471">
        <v>0</v>
      </c>
      <c r="AB52" s="471">
        <v>0</v>
      </c>
      <c r="AC52" s="471"/>
      <c r="AD52" s="471">
        <v>30.761650000000003</v>
      </c>
      <c r="AE52" s="471">
        <v>0</v>
      </c>
      <c r="AF52" s="471">
        <v>30.760999999999999</v>
      </c>
      <c r="AG52" s="471"/>
      <c r="AH52" s="471">
        <v>0</v>
      </c>
      <c r="AI52" s="471">
        <v>0</v>
      </c>
      <c r="AJ52" s="471">
        <v>0</v>
      </c>
      <c r="AK52" s="470" t="s">
        <v>644</v>
      </c>
      <c r="AL52" s="471">
        <v>0</v>
      </c>
      <c r="AM52" s="471">
        <v>0</v>
      </c>
      <c r="AN52" s="471">
        <v>0</v>
      </c>
      <c r="AO52" s="471"/>
      <c r="AP52" s="471">
        <v>0</v>
      </c>
      <c r="AQ52" s="471">
        <v>0</v>
      </c>
      <c r="AR52" s="471">
        <v>0</v>
      </c>
      <c r="AS52" s="471"/>
      <c r="AT52" s="471">
        <v>0</v>
      </c>
      <c r="AU52" s="471">
        <v>0</v>
      </c>
      <c r="AV52" s="471">
        <v>0</v>
      </c>
      <c r="AW52" s="470" t="s">
        <v>644</v>
      </c>
      <c r="AX52" s="471">
        <v>0</v>
      </c>
      <c r="AY52" s="471">
        <v>0</v>
      </c>
      <c r="AZ52" s="471">
        <v>0</v>
      </c>
      <c r="BA52" s="471"/>
      <c r="BB52" s="471">
        <v>64.71763</v>
      </c>
      <c r="BC52" s="471">
        <v>0</v>
      </c>
      <c r="BD52" s="471">
        <v>64.716999999999999</v>
      </c>
      <c r="BE52" s="471"/>
      <c r="BF52" s="471">
        <v>0</v>
      </c>
      <c r="BG52" s="471">
        <v>0</v>
      </c>
      <c r="BH52" s="471">
        <v>0</v>
      </c>
      <c r="BI52" s="470" t="s">
        <v>644</v>
      </c>
      <c r="BJ52" s="471">
        <v>0</v>
      </c>
      <c r="BK52" s="471">
        <v>0</v>
      </c>
      <c r="BL52" s="471">
        <v>0</v>
      </c>
      <c r="BM52" s="471"/>
      <c r="BN52" s="471">
        <v>0</v>
      </c>
      <c r="BO52" s="471">
        <v>0</v>
      </c>
      <c r="BP52" s="471">
        <v>0</v>
      </c>
      <c r="BQ52" s="471"/>
      <c r="BR52" s="471">
        <v>4833.5814400000008</v>
      </c>
      <c r="BS52" s="471">
        <v>60.064970000000002</v>
      </c>
      <c r="BT52" s="471">
        <v>4893.643</v>
      </c>
      <c r="BU52" s="470" t="s">
        <v>644</v>
      </c>
      <c r="BV52" s="471">
        <v>1039.06702</v>
      </c>
      <c r="BW52" s="471">
        <v>30.16037</v>
      </c>
      <c r="BX52" s="471">
        <v>1069.2270000000001</v>
      </c>
      <c r="BY52" s="471"/>
      <c r="BZ52" s="471">
        <v>4833.5814400000008</v>
      </c>
      <c r="CA52" s="471">
        <v>60.064970000000002</v>
      </c>
      <c r="CB52" s="471">
        <v>4893.643</v>
      </c>
    </row>
    <row r="53" spans="1:81" s="473" customFormat="1" ht="5.0999999999999996" customHeight="1">
      <c r="A53" s="478"/>
      <c r="B53" s="476"/>
      <c r="C53" s="476"/>
      <c r="D53" s="476"/>
      <c r="E53" s="476"/>
      <c r="F53" s="476"/>
      <c r="G53" s="476"/>
      <c r="H53" s="476"/>
      <c r="I53" s="476"/>
      <c r="J53" s="476"/>
      <c r="K53" s="476"/>
      <c r="L53" s="476"/>
      <c r="M53" s="478"/>
      <c r="N53" s="476"/>
      <c r="O53" s="476"/>
      <c r="P53" s="476"/>
      <c r="Q53" s="476"/>
      <c r="R53" s="476"/>
      <c r="S53" s="476"/>
      <c r="T53" s="476"/>
      <c r="U53" s="476"/>
      <c r="V53" s="476"/>
      <c r="W53" s="476"/>
      <c r="X53" s="476"/>
      <c r="Y53" s="478"/>
      <c r="Z53" s="476"/>
      <c r="AA53" s="476"/>
      <c r="AB53" s="476"/>
      <c r="AC53" s="476"/>
      <c r="AD53" s="476"/>
      <c r="AE53" s="476"/>
      <c r="AF53" s="476"/>
      <c r="AG53" s="476"/>
      <c r="AH53" s="476"/>
      <c r="AI53" s="476"/>
      <c r="AJ53" s="476"/>
      <c r="AK53" s="478"/>
      <c r="AL53" s="476"/>
      <c r="AM53" s="476"/>
      <c r="AN53" s="476"/>
      <c r="AO53" s="476"/>
      <c r="AP53" s="476"/>
      <c r="AQ53" s="476"/>
      <c r="AR53" s="476"/>
      <c r="AS53" s="476"/>
      <c r="AT53" s="476"/>
      <c r="AU53" s="476"/>
      <c r="AV53" s="476"/>
      <c r="AW53" s="478"/>
      <c r="AX53" s="476"/>
      <c r="AY53" s="476"/>
      <c r="AZ53" s="476"/>
      <c r="BA53" s="476"/>
      <c r="BB53" s="476"/>
      <c r="BC53" s="476"/>
      <c r="BD53" s="476"/>
      <c r="BE53" s="476"/>
      <c r="BF53" s="476"/>
      <c r="BG53" s="476"/>
      <c r="BH53" s="476"/>
      <c r="BI53" s="478"/>
      <c r="BJ53" s="476"/>
      <c r="BK53" s="476"/>
      <c r="BL53" s="476"/>
      <c r="BM53" s="476"/>
      <c r="BN53" s="476"/>
      <c r="BO53" s="476"/>
      <c r="BP53" s="476"/>
      <c r="BQ53" s="476"/>
      <c r="BR53" s="476"/>
      <c r="BS53" s="476"/>
      <c r="BT53" s="476"/>
      <c r="BU53" s="478"/>
      <c r="BV53" s="476"/>
      <c r="BW53" s="476"/>
      <c r="BX53" s="476"/>
      <c r="BY53" s="476"/>
      <c r="BZ53" s="476"/>
      <c r="CA53" s="476"/>
      <c r="CB53" s="476"/>
    </row>
    <row r="54" spans="1:81" s="473" customFormat="1" ht="8.1" customHeight="1">
      <c r="A54" s="470" t="s">
        <v>645</v>
      </c>
      <c r="B54" s="471">
        <v>385042.92322000006</v>
      </c>
      <c r="C54" s="471">
        <v>419571.73544000002</v>
      </c>
      <c r="D54" s="471">
        <v>804614.65865999996</v>
      </c>
      <c r="E54" s="471"/>
      <c r="F54" s="471">
        <v>15290.206300000002</v>
      </c>
      <c r="G54" s="471">
        <v>1254.6334399999998</v>
      </c>
      <c r="H54" s="471">
        <v>16544.839739999999</v>
      </c>
      <c r="I54" s="471"/>
      <c r="J54" s="471">
        <v>1381950.14695</v>
      </c>
      <c r="K54" s="471">
        <v>662321.69866999995</v>
      </c>
      <c r="L54" s="471">
        <v>2044271.8456199998</v>
      </c>
      <c r="M54" s="470" t="s">
        <v>645</v>
      </c>
      <c r="N54" s="471">
        <v>12411.58034</v>
      </c>
      <c r="O54" s="471">
        <v>7792.2090499999995</v>
      </c>
      <c r="P54" s="471">
        <v>20203.789390000002</v>
      </c>
      <c r="Q54" s="471"/>
      <c r="R54" s="471">
        <v>56292.370109999996</v>
      </c>
      <c r="S54" s="471">
        <v>47627.48414</v>
      </c>
      <c r="T54" s="471">
        <v>103919.85425</v>
      </c>
      <c r="U54" s="471"/>
      <c r="V54" s="471">
        <v>366440.13751999999</v>
      </c>
      <c r="W54" s="471">
        <v>93965.695919999998</v>
      </c>
      <c r="X54" s="471">
        <v>460405.83344000002</v>
      </c>
      <c r="Y54" s="470" t="s">
        <v>645</v>
      </c>
      <c r="Z54" s="471">
        <v>128889.66724</v>
      </c>
      <c r="AA54" s="471">
        <v>-6248.7269400000005</v>
      </c>
      <c r="AB54" s="471">
        <v>122640.9403</v>
      </c>
      <c r="AC54" s="471"/>
      <c r="AD54" s="471">
        <v>279472.47365</v>
      </c>
      <c r="AE54" s="471">
        <v>146413.00255999999</v>
      </c>
      <c r="AF54" s="471">
        <v>425885.47620999999</v>
      </c>
      <c r="AG54" s="471"/>
      <c r="AH54" s="471">
        <v>288027.88680000004</v>
      </c>
      <c r="AI54" s="471">
        <v>-21924.917300000001</v>
      </c>
      <c r="AJ54" s="471">
        <v>266102.96950000001</v>
      </c>
      <c r="AK54" s="470" t="s">
        <v>645</v>
      </c>
      <c r="AL54" s="471">
        <v>4220.9112699999996</v>
      </c>
      <c r="AM54" s="471">
        <v>19482.740389999999</v>
      </c>
      <c r="AN54" s="471">
        <v>23703.65166</v>
      </c>
      <c r="AO54" s="471"/>
      <c r="AP54" s="471">
        <v>83180.705489999993</v>
      </c>
      <c r="AQ54" s="471">
        <v>-4799.2578600000006</v>
      </c>
      <c r="AR54" s="471">
        <v>78381.447629999995</v>
      </c>
      <c r="AS54" s="471"/>
      <c r="AT54" s="471">
        <v>2768.4008799999997</v>
      </c>
      <c r="AU54" s="471">
        <v>114758.26905</v>
      </c>
      <c r="AV54" s="471">
        <v>117526.66993</v>
      </c>
      <c r="AW54" s="470" t="s">
        <v>645</v>
      </c>
      <c r="AX54" s="471">
        <v>22235.799139999999</v>
      </c>
      <c r="AY54" s="471">
        <v>86.943269999999998</v>
      </c>
      <c r="AZ54" s="471">
        <v>22322.742409999999</v>
      </c>
      <c r="BA54" s="471"/>
      <c r="BB54" s="471">
        <v>25128.202499999999</v>
      </c>
      <c r="BC54" s="471">
        <v>41.714120000000001</v>
      </c>
      <c r="BD54" s="471">
        <v>25169.91662</v>
      </c>
      <c r="BE54" s="471"/>
      <c r="BF54" s="471">
        <v>6407.1337599999997</v>
      </c>
      <c r="BG54" s="471">
        <v>9411.5265099999997</v>
      </c>
      <c r="BH54" s="471">
        <v>15818.66027</v>
      </c>
      <c r="BI54" s="470" t="s">
        <v>645</v>
      </c>
      <c r="BJ54" s="471">
        <v>4187.4501200000004</v>
      </c>
      <c r="BK54" s="471">
        <v>5892.6771900000003</v>
      </c>
      <c r="BL54" s="471">
        <v>10080.12731</v>
      </c>
      <c r="BM54" s="471"/>
      <c r="BN54" s="471">
        <v>20130.182969999998</v>
      </c>
      <c r="BO54" s="471">
        <v>-2678.8092299999998</v>
      </c>
      <c r="BP54" s="471">
        <v>17451.373739999999</v>
      </c>
      <c r="BQ54" s="471"/>
      <c r="BR54" s="471">
        <v>3082076.1782600004</v>
      </c>
      <c r="BS54" s="471">
        <v>1492968.6184199997</v>
      </c>
      <c r="BT54" s="471">
        <v>4575044.7966800006</v>
      </c>
      <c r="BU54" s="470" t="s">
        <v>645</v>
      </c>
      <c r="BV54" s="471">
        <v>1381950.14695</v>
      </c>
      <c r="BW54" s="471">
        <v>671750.64150999999</v>
      </c>
      <c r="BX54" s="471">
        <v>2053700.78846</v>
      </c>
      <c r="BY54" s="471"/>
      <c r="BZ54" s="471">
        <v>3082076.1782600004</v>
      </c>
      <c r="CA54" s="471">
        <v>1502397.5612599999</v>
      </c>
      <c r="CB54" s="471">
        <v>4584473.7395200003</v>
      </c>
    </row>
    <row r="55" spans="1:81" s="479" customFormat="1" ht="5.0999999999999996" customHeight="1">
      <c r="A55" s="481"/>
      <c r="B55" s="482"/>
      <c r="C55" s="482"/>
      <c r="D55" s="482"/>
      <c r="E55" s="482"/>
      <c r="F55" s="482"/>
      <c r="G55" s="482"/>
      <c r="H55" s="482"/>
      <c r="I55" s="482"/>
      <c r="J55" s="482"/>
      <c r="K55" s="482"/>
      <c r="L55" s="482"/>
      <c r="M55" s="481"/>
      <c r="N55" s="482"/>
      <c r="O55" s="482"/>
      <c r="P55" s="482"/>
      <c r="Q55" s="482"/>
      <c r="R55" s="482"/>
      <c r="S55" s="482"/>
      <c r="T55" s="482"/>
      <c r="U55" s="482"/>
      <c r="V55" s="482"/>
      <c r="W55" s="482"/>
      <c r="X55" s="482"/>
      <c r="Y55" s="481"/>
      <c r="Z55" s="482"/>
      <c r="AA55" s="482"/>
      <c r="AB55" s="482"/>
      <c r="AC55" s="482"/>
      <c r="AD55" s="482"/>
      <c r="AE55" s="482"/>
      <c r="AF55" s="482"/>
      <c r="AG55" s="482"/>
      <c r="AH55" s="482"/>
      <c r="AI55" s="482"/>
      <c r="AJ55" s="482"/>
      <c r="AK55" s="481"/>
      <c r="AL55" s="482"/>
      <c r="AM55" s="482"/>
      <c r="AN55" s="482"/>
      <c r="AO55" s="482"/>
      <c r="AP55" s="482"/>
      <c r="AQ55" s="482"/>
      <c r="AR55" s="482"/>
      <c r="AS55" s="482"/>
      <c r="AT55" s="482"/>
      <c r="AU55" s="482"/>
      <c r="AV55" s="482"/>
      <c r="AW55" s="481"/>
      <c r="AX55" s="482"/>
      <c r="AY55" s="482"/>
      <c r="AZ55" s="482"/>
      <c r="BA55" s="482"/>
      <c r="BB55" s="482"/>
      <c r="BC55" s="482"/>
      <c r="BD55" s="482"/>
      <c r="BE55" s="482"/>
      <c r="BF55" s="482"/>
      <c r="BG55" s="482"/>
      <c r="BH55" s="482"/>
      <c r="BI55" s="481"/>
      <c r="BJ55" s="482"/>
      <c r="BK55" s="482"/>
      <c r="BL55" s="482"/>
      <c r="BM55" s="482"/>
      <c r="BN55" s="482"/>
      <c r="BO55" s="482"/>
      <c r="BP55" s="482"/>
      <c r="BQ55" s="482"/>
      <c r="BR55" s="482"/>
      <c r="BS55" s="482"/>
      <c r="BT55" s="482"/>
      <c r="BU55" s="481"/>
      <c r="BV55" s="482"/>
      <c r="BW55" s="482"/>
      <c r="BX55" s="482"/>
      <c r="BY55" s="482"/>
      <c r="BZ55" s="482"/>
      <c r="CA55" s="482"/>
      <c r="CB55" s="482"/>
    </row>
    <row r="56" spans="1:81" s="473" customFormat="1" ht="8.1" customHeight="1">
      <c r="A56" s="470" t="s">
        <v>646</v>
      </c>
      <c r="B56" s="471">
        <v>334321.84138</v>
      </c>
      <c r="C56" s="471">
        <v>107172.18656999999</v>
      </c>
      <c r="D56" s="471">
        <v>441494.02794999996</v>
      </c>
      <c r="E56" s="471"/>
      <c r="F56" s="471">
        <v>13751.97524</v>
      </c>
      <c r="G56" s="471">
        <v>0</v>
      </c>
      <c r="H56" s="471">
        <v>13751.97524</v>
      </c>
      <c r="I56" s="471"/>
      <c r="J56" s="471">
        <v>564157.86687999999</v>
      </c>
      <c r="K56" s="471">
        <v>243162.60941999999</v>
      </c>
      <c r="L56" s="471">
        <v>807320.47629999998</v>
      </c>
      <c r="M56" s="470" t="s">
        <v>646</v>
      </c>
      <c r="N56" s="471">
        <v>41229.723770000004</v>
      </c>
      <c r="O56" s="471">
        <v>10045.22927</v>
      </c>
      <c r="P56" s="471">
        <v>51274.95304</v>
      </c>
      <c r="Q56" s="471"/>
      <c r="R56" s="471">
        <v>49942.358009999996</v>
      </c>
      <c r="S56" s="471">
        <v>7847.5209000000004</v>
      </c>
      <c r="T56" s="471">
        <v>57789.878909999999</v>
      </c>
      <c r="U56" s="471"/>
      <c r="V56" s="471">
        <v>218734.81521</v>
      </c>
      <c r="W56" s="471">
        <v>37777.222130000002</v>
      </c>
      <c r="X56" s="471">
        <v>256512.03734000001</v>
      </c>
      <c r="Y56" s="470" t="s">
        <v>646</v>
      </c>
      <c r="Z56" s="471">
        <v>22179.436570000002</v>
      </c>
      <c r="AA56" s="471">
        <v>8753.0129800000013</v>
      </c>
      <c r="AB56" s="471">
        <v>30932.449550000001</v>
      </c>
      <c r="AC56" s="471"/>
      <c r="AD56" s="471">
        <v>227016.74249999999</v>
      </c>
      <c r="AE56" s="471">
        <v>41373.608829999997</v>
      </c>
      <c r="AF56" s="471">
        <v>268390.35133000003</v>
      </c>
      <c r="AG56" s="471"/>
      <c r="AH56" s="471">
        <v>186650.75486000002</v>
      </c>
      <c r="AI56" s="471">
        <v>8762.4489400000002</v>
      </c>
      <c r="AJ56" s="471">
        <v>195413.20380000002</v>
      </c>
      <c r="AK56" s="470" t="s">
        <v>646</v>
      </c>
      <c r="AL56" s="471">
        <v>15132.596519999999</v>
      </c>
      <c r="AM56" s="471">
        <v>2694.3433999999997</v>
      </c>
      <c r="AN56" s="471">
        <v>17826.939920000001</v>
      </c>
      <c r="AO56" s="471"/>
      <c r="AP56" s="471">
        <v>52950.226849999999</v>
      </c>
      <c r="AQ56" s="471">
        <v>26919.58943</v>
      </c>
      <c r="AR56" s="471">
        <v>79869.816279999999</v>
      </c>
      <c r="AS56" s="471"/>
      <c r="AT56" s="471">
        <v>31268.052729999999</v>
      </c>
      <c r="AU56" s="471">
        <v>0</v>
      </c>
      <c r="AV56" s="471">
        <v>31268.052729999999</v>
      </c>
      <c r="AW56" s="470" t="s">
        <v>646</v>
      </c>
      <c r="AX56" s="471">
        <v>26546.0952</v>
      </c>
      <c r="AY56" s="471">
        <v>11144.491789999998</v>
      </c>
      <c r="AZ56" s="471">
        <v>37690.586990000003</v>
      </c>
      <c r="BA56" s="471"/>
      <c r="BB56" s="471">
        <v>17028.002479999999</v>
      </c>
      <c r="BC56" s="471">
        <v>1439.4008000000001</v>
      </c>
      <c r="BD56" s="471">
        <v>18467.403280000002</v>
      </c>
      <c r="BE56" s="471"/>
      <c r="BF56" s="471">
        <v>3325.1871800000004</v>
      </c>
      <c r="BG56" s="471">
        <v>1524.7031400000001</v>
      </c>
      <c r="BH56" s="471">
        <v>4849.8903200000004</v>
      </c>
      <c r="BI56" s="470" t="s">
        <v>646</v>
      </c>
      <c r="BJ56" s="471">
        <v>2992.8987000000002</v>
      </c>
      <c r="BK56" s="471">
        <v>886.72954000000004</v>
      </c>
      <c r="BL56" s="471">
        <v>3879.62824</v>
      </c>
      <c r="BM56" s="471"/>
      <c r="BN56" s="471">
        <v>5229.4953599999999</v>
      </c>
      <c r="BO56" s="471">
        <v>2209.7322799999997</v>
      </c>
      <c r="BP56" s="471">
        <v>7439.2276400000001</v>
      </c>
      <c r="BQ56" s="471"/>
      <c r="BR56" s="471">
        <v>1812458.06944</v>
      </c>
      <c r="BS56" s="471">
        <v>511712.82941999997</v>
      </c>
      <c r="BT56" s="471">
        <v>2324170.8988600001</v>
      </c>
      <c r="BU56" s="470" t="s">
        <v>646</v>
      </c>
      <c r="BV56" s="471">
        <v>564157.86687999999</v>
      </c>
      <c r="BW56" s="471">
        <v>250622.82888999998</v>
      </c>
      <c r="BX56" s="471">
        <v>814780.69576999999</v>
      </c>
      <c r="BY56" s="471"/>
      <c r="BZ56" s="471">
        <v>1812458.0694400002</v>
      </c>
      <c r="CA56" s="471">
        <v>519173.04888999998</v>
      </c>
      <c r="CB56" s="471">
        <v>2331631.11833</v>
      </c>
    </row>
    <row r="57" spans="1:81" s="479" customFormat="1" ht="9" customHeight="1">
      <c r="A57" s="478" t="s">
        <v>647</v>
      </c>
      <c r="B57" s="476">
        <v>198410.01931999999</v>
      </c>
      <c r="C57" s="476">
        <v>537.69736999999998</v>
      </c>
      <c r="D57" s="476">
        <v>198947.71669</v>
      </c>
      <c r="E57" s="476"/>
      <c r="F57" s="476">
        <v>8267.3688399999992</v>
      </c>
      <c r="G57" s="476">
        <v>0</v>
      </c>
      <c r="H57" s="476">
        <v>8267.3688399999992</v>
      </c>
      <c r="I57" s="476"/>
      <c r="J57" s="476">
        <v>362755.95113</v>
      </c>
      <c r="K57" s="476">
        <v>5578.2125199999991</v>
      </c>
      <c r="L57" s="476">
        <v>368334.16365</v>
      </c>
      <c r="M57" s="478" t="s">
        <v>647</v>
      </c>
      <c r="N57" s="476">
        <v>26000.57127</v>
      </c>
      <c r="O57" s="476">
        <v>96.832359999999994</v>
      </c>
      <c r="P57" s="476">
        <v>26097.403630000001</v>
      </c>
      <c r="Q57" s="476"/>
      <c r="R57" s="476">
        <v>38596.025950000003</v>
      </c>
      <c r="S57" s="476">
        <v>0</v>
      </c>
      <c r="T57" s="476">
        <v>38596.025950000003</v>
      </c>
      <c r="U57" s="476"/>
      <c r="V57" s="476">
        <v>120918.76607</v>
      </c>
      <c r="W57" s="476">
        <v>152.45542</v>
      </c>
      <c r="X57" s="476">
        <v>121071.22149</v>
      </c>
      <c r="Y57" s="478" t="s">
        <v>647</v>
      </c>
      <c r="Z57" s="476">
        <v>16970.628379999998</v>
      </c>
      <c r="AA57" s="476">
        <v>60.692200000000007</v>
      </c>
      <c r="AB57" s="476">
        <v>17031.32058</v>
      </c>
      <c r="AC57" s="476"/>
      <c r="AD57" s="476">
        <v>97456.038499999995</v>
      </c>
      <c r="AE57" s="476">
        <v>18.528299999999998</v>
      </c>
      <c r="AF57" s="476">
        <v>97474.566800000001</v>
      </c>
      <c r="AG57" s="476"/>
      <c r="AH57" s="476">
        <v>138323.95022</v>
      </c>
      <c r="AI57" s="476">
        <v>336.02053999999998</v>
      </c>
      <c r="AJ57" s="476">
        <v>138659.97076</v>
      </c>
      <c r="AK57" s="478" t="s">
        <v>647</v>
      </c>
      <c r="AL57" s="476">
        <v>10045.495359999999</v>
      </c>
      <c r="AM57" s="476">
        <v>0.53537999999999997</v>
      </c>
      <c r="AN57" s="476">
        <v>10046.03074</v>
      </c>
      <c r="AO57" s="476"/>
      <c r="AP57" s="476">
        <v>23722.267309999999</v>
      </c>
      <c r="AQ57" s="476">
        <v>22.047810000000002</v>
      </c>
      <c r="AR57" s="476">
        <v>23744.315119999999</v>
      </c>
      <c r="AS57" s="476"/>
      <c r="AT57" s="476">
        <v>18255.894510000002</v>
      </c>
      <c r="AU57" s="476">
        <v>0</v>
      </c>
      <c r="AV57" s="476">
        <v>18255.894510000002</v>
      </c>
      <c r="AW57" s="478" t="s">
        <v>647</v>
      </c>
      <c r="AX57" s="476">
        <v>16481.696329999999</v>
      </c>
      <c r="AY57" s="476">
        <v>2.4239999999999999</v>
      </c>
      <c r="AZ57" s="476">
        <v>16484.120330000002</v>
      </c>
      <c r="BA57" s="476"/>
      <c r="BB57" s="476">
        <v>10389.96099</v>
      </c>
      <c r="BC57" s="476">
        <v>0</v>
      </c>
      <c r="BD57" s="476">
        <v>10389.96099</v>
      </c>
      <c r="BE57" s="476"/>
      <c r="BF57" s="476">
        <v>2862.3350300000002</v>
      </c>
      <c r="BG57" s="476">
        <v>797.15662999999995</v>
      </c>
      <c r="BH57" s="476">
        <v>3659.4916600000001</v>
      </c>
      <c r="BI57" s="478" t="s">
        <v>647</v>
      </c>
      <c r="BJ57" s="476">
        <v>2495.12934</v>
      </c>
      <c r="BK57" s="476">
        <v>1.08643</v>
      </c>
      <c r="BL57" s="476">
        <v>2496.2157699999998</v>
      </c>
      <c r="BM57" s="476"/>
      <c r="BN57" s="476">
        <v>4024.1005</v>
      </c>
      <c r="BO57" s="476">
        <v>64.908090000000001</v>
      </c>
      <c r="BP57" s="476">
        <v>4089.0085899999999</v>
      </c>
      <c r="BQ57" s="476"/>
      <c r="BR57" s="476">
        <v>1095976.1990499999</v>
      </c>
      <c r="BS57" s="476">
        <v>7668.5970500000003</v>
      </c>
      <c r="BT57" s="476">
        <v>1103644.7961000002</v>
      </c>
      <c r="BU57" s="478" t="s">
        <v>647</v>
      </c>
      <c r="BV57" s="476">
        <v>362755.95113</v>
      </c>
      <c r="BW57" s="476">
        <v>10262.63012</v>
      </c>
      <c r="BX57" s="476">
        <v>373018.58124999999</v>
      </c>
      <c r="BY57" s="476"/>
      <c r="BZ57" s="476">
        <v>1095976.1990499999</v>
      </c>
      <c r="CA57" s="476">
        <v>12353.014650000001</v>
      </c>
      <c r="CB57" s="476">
        <v>1108329.2137000002</v>
      </c>
    </row>
    <row r="58" spans="1:81" s="473" customFormat="1" ht="9" customHeight="1">
      <c r="A58" s="478" t="s">
        <v>648</v>
      </c>
      <c r="B58" s="476">
        <v>308.63600000000002</v>
      </c>
      <c r="C58" s="476">
        <v>0</v>
      </c>
      <c r="D58" s="476">
        <v>308.63600000000002</v>
      </c>
      <c r="E58" s="476"/>
      <c r="F58" s="476">
        <v>70.843759999999989</v>
      </c>
      <c r="G58" s="476">
        <v>0</v>
      </c>
      <c r="H58" s="476">
        <v>70.843759999999989</v>
      </c>
      <c r="I58" s="476"/>
      <c r="J58" s="476">
        <v>0</v>
      </c>
      <c r="K58" s="476">
        <v>945.13321999999994</v>
      </c>
      <c r="L58" s="476">
        <v>945.13321999999994</v>
      </c>
      <c r="M58" s="478" t="s">
        <v>648</v>
      </c>
      <c r="N58" s="476">
        <v>210</v>
      </c>
      <c r="O58" s="476">
        <v>0</v>
      </c>
      <c r="P58" s="476">
        <v>210</v>
      </c>
      <c r="Q58" s="476"/>
      <c r="R58" s="476">
        <v>0</v>
      </c>
      <c r="S58" s="476">
        <v>260.28242</v>
      </c>
      <c r="T58" s="476">
        <v>260.28242</v>
      </c>
      <c r="U58" s="476"/>
      <c r="V58" s="476">
        <v>0</v>
      </c>
      <c r="W58" s="476">
        <v>239.87799999999999</v>
      </c>
      <c r="X58" s="476">
        <v>239.87799999999999</v>
      </c>
      <c r="Y58" s="478" t="s">
        <v>648</v>
      </c>
      <c r="Z58" s="476">
        <v>13.571999999999999</v>
      </c>
      <c r="AA58" s="476">
        <v>0</v>
      </c>
      <c r="AB58" s="476">
        <v>13.571999999999999</v>
      </c>
      <c r="AC58" s="476"/>
      <c r="AD58" s="476">
        <v>227.49996999999999</v>
      </c>
      <c r="AE58" s="476">
        <v>37.92</v>
      </c>
      <c r="AF58" s="476">
        <v>265.41997000000003</v>
      </c>
      <c r="AG58" s="476"/>
      <c r="AH58" s="476">
        <v>90</v>
      </c>
      <c r="AI58" s="476">
        <v>29.97636</v>
      </c>
      <c r="AJ58" s="476">
        <v>119.97636</v>
      </c>
      <c r="AK58" s="478" t="s">
        <v>648</v>
      </c>
      <c r="AL58" s="476">
        <v>0</v>
      </c>
      <c r="AM58" s="476">
        <v>34.635719999999999</v>
      </c>
      <c r="AN58" s="476">
        <v>34.635719999999999</v>
      </c>
      <c r="AO58" s="476"/>
      <c r="AP58" s="476">
        <v>60.64</v>
      </c>
      <c r="AQ58" s="476">
        <v>136.184</v>
      </c>
      <c r="AR58" s="476">
        <v>196.82400000000001</v>
      </c>
      <c r="AS58" s="476"/>
      <c r="AT58" s="476">
        <v>109.476</v>
      </c>
      <c r="AU58" s="476">
        <v>0</v>
      </c>
      <c r="AV58" s="476">
        <v>109.476</v>
      </c>
      <c r="AW58" s="478" t="s">
        <v>648</v>
      </c>
      <c r="AX58" s="476">
        <v>0</v>
      </c>
      <c r="AY58" s="476">
        <v>8.2338400000000007</v>
      </c>
      <c r="AZ58" s="476">
        <v>8.2338400000000007</v>
      </c>
      <c r="BA58" s="476"/>
      <c r="BB58" s="476">
        <v>174.179</v>
      </c>
      <c r="BC58" s="476">
        <v>0</v>
      </c>
      <c r="BD58" s="476">
        <v>174.179</v>
      </c>
      <c r="BE58" s="476"/>
      <c r="BF58" s="476">
        <v>0</v>
      </c>
      <c r="BG58" s="476">
        <v>11.404500000000001</v>
      </c>
      <c r="BH58" s="476">
        <v>11.404500000000001</v>
      </c>
      <c r="BI58" s="478" t="s">
        <v>648</v>
      </c>
      <c r="BJ58" s="476">
        <v>0</v>
      </c>
      <c r="BK58" s="476">
        <v>20.946000000000002</v>
      </c>
      <c r="BL58" s="476">
        <v>20.946000000000002</v>
      </c>
      <c r="BM58" s="476"/>
      <c r="BN58" s="476">
        <v>10.0434</v>
      </c>
      <c r="BO58" s="476">
        <v>208.35446999999999</v>
      </c>
      <c r="BP58" s="476">
        <v>218.39786999999998</v>
      </c>
      <c r="BQ58" s="476"/>
      <c r="BR58" s="476">
        <v>1274.89013</v>
      </c>
      <c r="BS58" s="476">
        <v>1932.9485300000001</v>
      </c>
      <c r="BT58" s="476">
        <v>3207.8386599999999</v>
      </c>
      <c r="BU58" s="478" t="s">
        <v>648</v>
      </c>
      <c r="BV58" s="476">
        <v>0</v>
      </c>
      <c r="BW58" s="476">
        <v>945.13321999999994</v>
      </c>
      <c r="BX58" s="476">
        <v>945.13321999999994</v>
      </c>
      <c r="BY58" s="476"/>
      <c r="BZ58" s="476">
        <v>1274.89013</v>
      </c>
      <c r="CA58" s="476">
        <v>1932.9485300000001</v>
      </c>
      <c r="CB58" s="476">
        <v>3207.8386599999994</v>
      </c>
      <c r="CC58" s="472"/>
    </row>
    <row r="59" spans="1:81" s="473" customFormat="1" ht="9" customHeight="1">
      <c r="A59" s="478" t="s">
        <v>649</v>
      </c>
      <c r="B59" s="476">
        <v>127403.81474</v>
      </c>
      <c r="C59" s="476">
        <v>106634.4892</v>
      </c>
      <c r="D59" s="476">
        <v>234038.30393999998</v>
      </c>
      <c r="E59" s="476"/>
      <c r="F59" s="476">
        <v>5009.2110199999997</v>
      </c>
      <c r="G59" s="476">
        <v>0</v>
      </c>
      <c r="H59" s="476">
        <v>5009.2110199999997</v>
      </c>
      <c r="I59" s="476"/>
      <c r="J59" s="476">
        <v>161345.2169</v>
      </c>
      <c r="K59" s="476">
        <v>235935.50318999999</v>
      </c>
      <c r="L59" s="476">
        <v>397280.72008999996</v>
      </c>
      <c r="M59" s="478" t="s">
        <v>649</v>
      </c>
      <c r="N59" s="476">
        <v>14079.055890000001</v>
      </c>
      <c r="O59" s="476">
        <v>9541.0699499999992</v>
      </c>
      <c r="P59" s="476">
        <v>23620.125840000001</v>
      </c>
      <c r="Q59" s="476"/>
      <c r="R59" s="476">
        <v>8621.7247200000002</v>
      </c>
      <c r="S59" s="476">
        <v>6883.01044</v>
      </c>
      <c r="T59" s="476">
        <v>15504.73516</v>
      </c>
      <c r="U59" s="476"/>
      <c r="V59" s="476">
        <v>84812.99837999999</v>
      </c>
      <c r="W59" s="476">
        <v>34013.55702</v>
      </c>
      <c r="X59" s="476">
        <v>118826.55540000001</v>
      </c>
      <c r="Y59" s="478" t="s">
        <v>649</v>
      </c>
      <c r="Z59" s="476">
        <v>2190.66903</v>
      </c>
      <c r="AA59" s="476">
        <v>8692.32078</v>
      </c>
      <c r="AB59" s="476">
        <v>10882.989810000001</v>
      </c>
      <c r="AC59" s="476"/>
      <c r="AD59" s="476">
        <v>124629.23720999999</v>
      </c>
      <c r="AE59" s="476">
        <v>41148.059729999994</v>
      </c>
      <c r="AF59" s="476">
        <v>165777.29694</v>
      </c>
      <c r="AG59" s="476"/>
      <c r="AH59" s="476">
        <v>46542.700159999993</v>
      </c>
      <c r="AI59" s="476">
        <v>8387.1895399999994</v>
      </c>
      <c r="AJ59" s="476">
        <v>54929.8897</v>
      </c>
      <c r="AK59" s="478" t="s">
        <v>649</v>
      </c>
      <c r="AL59" s="476">
        <v>4705.8806799999993</v>
      </c>
      <c r="AM59" s="476">
        <v>2659.1722999999997</v>
      </c>
      <c r="AN59" s="476">
        <v>7365.0529800000004</v>
      </c>
      <c r="AO59" s="476"/>
      <c r="AP59" s="476">
        <v>27897.45132</v>
      </c>
      <c r="AQ59" s="476">
        <v>26761.3449</v>
      </c>
      <c r="AR59" s="476">
        <v>54658.796219999997</v>
      </c>
      <c r="AS59" s="476"/>
      <c r="AT59" s="476">
        <v>12094.69002</v>
      </c>
      <c r="AU59" s="476">
        <v>0</v>
      </c>
      <c r="AV59" s="476">
        <v>12094.69002</v>
      </c>
      <c r="AW59" s="478" t="s">
        <v>649</v>
      </c>
      <c r="AX59" s="476">
        <v>9845.2855999999992</v>
      </c>
      <c r="AY59" s="476">
        <v>11133.833949999998</v>
      </c>
      <c r="AZ59" s="476">
        <v>20979.119549999999</v>
      </c>
      <c r="BA59" s="476"/>
      <c r="BB59" s="476">
        <v>6385.6708600000002</v>
      </c>
      <c r="BC59" s="476">
        <v>1439.4008000000001</v>
      </c>
      <c r="BD59" s="476">
        <v>7825.0716600000005</v>
      </c>
      <c r="BE59" s="476"/>
      <c r="BF59" s="476">
        <v>205.88280000000003</v>
      </c>
      <c r="BG59" s="476">
        <v>715.68362000000002</v>
      </c>
      <c r="BH59" s="476">
        <v>921.56641999999999</v>
      </c>
      <c r="BI59" s="478" t="s">
        <v>649</v>
      </c>
      <c r="BJ59" s="476">
        <v>306.21686999999997</v>
      </c>
      <c r="BK59" s="476">
        <v>864.63477</v>
      </c>
      <c r="BL59" s="476">
        <v>1170.8516400000001</v>
      </c>
      <c r="BM59" s="476"/>
      <c r="BN59" s="476">
        <v>1096.6715900000002</v>
      </c>
      <c r="BO59" s="476">
        <v>1922.95651</v>
      </c>
      <c r="BP59" s="476">
        <v>3019.6280999999999</v>
      </c>
      <c r="BQ59" s="476"/>
      <c r="BR59" s="476">
        <v>637172.37778999982</v>
      </c>
      <c r="BS59" s="476">
        <v>496732.22669999994</v>
      </c>
      <c r="BT59" s="476">
        <v>1133904.6044900003</v>
      </c>
      <c r="BU59" s="478" t="s">
        <v>649</v>
      </c>
      <c r="BV59" s="476">
        <v>161345.2169</v>
      </c>
      <c r="BW59" s="476">
        <v>238703.71681000001</v>
      </c>
      <c r="BX59" s="476">
        <v>400048.93370999995</v>
      </c>
      <c r="BY59" s="476"/>
      <c r="BZ59" s="476">
        <v>637172.37778999982</v>
      </c>
      <c r="CA59" s="476">
        <v>499500.44031999994</v>
      </c>
      <c r="CB59" s="476">
        <v>1136672.8181100003</v>
      </c>
    </row>
    <row r="60" spans="1:81" s="473" customFormat="1" ht="9" customHeight="1">
      <c r="A60" s="478" t="s">
        <v>650</v>
      </c>
      <c r="B60" s="476">
        <v>8199.3713200000002</v>
      </c>
      <c r="C60" s="476">
        <v>0</v>
      </c>
      <c r="D60" s="476">
        <v>8199.3713200000002</v>
      </c>
      <c r="E60" s="476"/>
      <c r="F60" s="476">
        <v>404.55162000000001</v>
      </c>
      <c r="G60" s="476">
        <v>0</v>
      </c>
      <c r="H60" s="476">
        <v>404.55162000000001</v>
      </c>
      <c r="I60" s="476"/>
      <c r="J60" s="476">
        <v>40056.698850000001</v>
      </c>
      <c r="K60" s="476">
        <v>703.76049</v>
      </c>
      <c r="L60" s="476">
        <v>40760.459340000001</v>
      </c>
      <c r="M60" s="478" t="s">
        <v>650</v>
      </c>
      <c r="N60" s="476">
        <v>940.09660999999994</v>
      </c>
      <c r="O60" s="476">
        <v>407.32696000000004</v>
      </c>
      <c r="P60" s="476">
        <v>1347.4235700000002</v>
      </c>
      <c r="Q60" s="476"/>
      <c r="R60" s="476">
        <v>2724.60734</v>
      </c>
      <c r="S60" s="476">
        <v>704.22804000000008</v>
      </c>
      <c r="T60" s="476">
        <v>3428.83538</v>
      </c>
      <c r="U60" s="476"/>
      <c r="V60" s="476">
        <v>13003.05076</v>
      </c>
      <c r="W60" s="476">
        <v>3371.33169</v>
      </c>
      <c r="X60" s="476">
        <v>16374.382449999999</v>
      </c>
      <c r="Y60" s="478" t="s">
        <v>650</v>
      </c>
      <c r="Z60" s="476">
        <v>3004.5671600000001</v>
      </c>
      <c r="AA60" s="476">
        <v>0</v>
      </c>
      <c r="AB60" s="476">
        <v>3004.5671600000001</v>
      </c>
      <c r="AC60" s="476"/>
      <c r="AD60" s="476">
        <v>4703.9668200000006</v>
      </c>
      <c r="AE60" s="476">
        <v>169.10080000000002</v>
      </c>
      <c r="AF60" s="476">
        <v>4873.0676199999998</v>
      </c>
      <c r="AG60" s="476"/>
      <c r="AH60" s="476">
        <v>1694.10448</v>
      </c>
      <c r="AI60" s="476">
        <v>9.2624999999999993</v>
      </c>
      <c r="AJ60" s="476">
        <v>1703.36698</v>
      </c>
      <c r="AK60" s="478" t="s">
        <v>650</v>
      </c>
      <c r="AL60" s="476">
        <v>381.22048000000001</v>
      </c>
      <c r="AM60" s="476">
        <v>0</v>
      </c>
      <c r="AN60" s="476">
        <v>381.22048000000001</v>
      </c>
      <c r="AO60" s="476"/>
      <c r="AP60" s="476">
        <v>1269.8682200000001</v>
      </c>
      <c r="AQ60" s="476">
        <v>1.272E-2</v>
      </c>
      <c r="AR60" s="476">
        <v>1269.88094</v>
      </c>
      <c r="AS60" s="476"/>
      <c r="AT60" s="476">
        <v>807.99220000000003</v>
      </c>
      <c r="AU60" s="476">
        <v>0</v>
      </c>
      <c r="AV60" s="476">
        <v>807.99220000000003</v>
      </c>
      <c r="AW60" s="478" t="s">
        <v>650</v>
      </c>
      <c r="AX60" s="476">
        <v>219.11327000000003</v>
      </c>
      <c r="AY60" s="476">
        <v>0</v>
      </c>
      <c r="AZ60" s="476">
        <v>219.11327000000003</v>
      </c>
      <c r="BA60" s="476"/>
      <c r="BB60" s="476">
        <v>78.191630000000004</v>
      </c>
      <c r="BC60" s="476">
        <v>0</v>
      </c>
      <c r="BD60" s="476">
        <v>78.191630000000004</v>
      </c>
      <c r="BE60" s="476"/>
      <c r="BF60" s="476">
        <v>256.96935000000002</v>
      </c>
      <c r="BG60" s="476">
        <v>0.45838999999999996</v>
      </c>
      <c r="BH60" s="476">
        <v>257.42774000000003</v>
      </c>
      <c r="BI60" s="478" t="s">
        <v>650</v>
      </c>
      <c r="BJ60" s="476">
        <v>191.55248999999998</v>
      </c>
      <c r="BK60" s="476">
        <v>6.2340000000000007E-2</v>
      </c>
      <c r="BL60" s="476">
        <v>191.61483000000001</v>
      </c>
      <c r="BM60" s="476"/>
      <c r="BN60" s="476">
        <v>98.679869999999994</v>
      </c>
      <c r="BO60" s="476">
        <v>13.513210000000001</v>
      </c>
      <c r="BP60" s="476">
        <v>112.19307999999999</v>
      </c>
      <c r="BQ60" s="476"/>
      <c r="BR60" s="476">
        <v>78034.602470000013</v>
      </c>
      <c r="BS60" s="476">
        <v>5379.0571399999999</v>
      </c>
      <c r="BT60" s="476">
        <v>83413.659610000017</v>
      </c>
      <c r="BU60" s="478" t="s">
        <v>650</v>
      </c>
      <c r="BV60" s="476">
        <v>40056.698850000001</v>
      </c>
      <c r="BW60" s="476">
        <v>711.34874000000002</v>
      </c>
      <c r="BX60" s="476">
        <v>40768.047590000002</v>
      </c>
      <c r="BY60" s="476"/>
      <c r="BZ60" s="476">
        <v>78034.602470000013</v>
      </c>
      <c r="CA60" s="476">
        <v>5386.6453900000006</v>
      </c>
      <c r="CB60" s="476">
        <v>83421.247860000018</v>
      </c>
    </row>
    <row r="61" spans="1:81" s="473" customFormat="1" ht="5.0999999999999996" customHeight="1">
      <c r="A61" s="478"/>
      <c r="B61" s="476"/>
      <c r="C61" s="476"/>
      <c r="D61" s="476"/>
      <c r="E61" s="476"/>
      <c r="F61" s="476"/>
      <c r="G61" s="476"/>
      <c r="H61" s="476"/>
      <c r="I61" s="476"/>
      <c r="J61" s="476"/>
      <c r="K61" s="476"/>
      <c r="L61" s="476"/>
      <c r="M61" s="478"/>
      <c r="N61" s="476"/>
      <c r="O61" s="476"/>
      <c r="P61" s="476"/>
      <c r="Q61" s="476"/>
      <c r="R61" s="476"/>
      <c r="S61" s="476"/>
      <c r="T61" s="476"/>
      <c r="U61" s="476"/>
      <c r="V61" s="476"/>
      <c r="W61" s="476"/>
      <c r="X61" s="476"/>
      <c r="Y61" s="478"/>
      <c r="Z61" s="476"/>
      <c r="AA61" s="476"/>
      <c r="AB61" s="476"/>
      <c r="AC61" s="476"/>
      <c r="AD61" s="476"/>
      <c r="AE61" s="476"/>
      <c r="AF61" s="476"/>
      <c r="AG61" s="476"/>
      <c r="AH61" s="476"/>
      <c r="AI61" s="476"/>
      <c r="AJ61" s="476"/>
      <c r="AK61" s="478"/>
      <c r="AL61" s="476"/>
      <c r="AM61" s="476"/>
      <c r="AN61" s="476"/>
      <c r="AO61" s="476"/>
      <c r="AP61" s="476"/>
      <c r="AQ61" s="476"/>
      <c r="AR61" s="476"/>
      <c r="AS61" s="476"/>
      <c r="AT61" s="476"/>
      <c r="AU61" s="476"/>
      <c r="AV61" s="476"/>
      <c r="AW61" s="478"/>
      <c r="AX61" s="476"/>
      <c r="AY61" s="476"/>
      <c r="AZ61" s="476"/>
      <c r="BA61" s="476"/>
      <c r="BB61" s="476"/>
      <c r="BC61" s="476"/>
      <c r="BD61" s="476"/>
      <c r="BE61" s="476"/>
      <c r="BF61" s="476"/>
      <c r="BG61" s="476"/>
      <c r="BH61" s="476"/>
      <c r="BI61" s="478"/>
      <c r="BJ61" s="476"/>
      <c r="BK61" s="476"/>
      <c r="BL61" s="476"/>
      <c r="BM61" s="476"/>
      <c r="BN61" s="476"/>
      <c r="BO61" s="476"/>
      <c r="BP61" s="476"/>
      <c r="BQ61" s="476"/>
      <c r="BR61" s="476"/>
      <c r="BS61" s="476"/>
      <c r="BT61" s="476"/>
      <c r="BU61" s="478"/>
      <c r="BV61" s="476"/>
      <c r="BW61" s="476"/>
      <c r="BX61" s="476"/>
      <c r="BY61" s="476"/>
      <c r="BZ61" s="476"/>
      <c r="CA61" s="476"/>
      <c r="CB61" s="476"/>
    </row>
    <row r="62" spans="1:81" s="473" customFormat="1" ht="8.1" customHeight="1">
      <c r="A62" s="470" t="s">
        <v>651</v>
      </c>
      <c r="B62" s="471">
        <v>50721.081840000006</v>
      </c>
      <c r="C62" s="471">
        <v>312399.54887</v>
      </c>
      <c r="D62" s="471">
        <v>363120.63071</v>
      </c>
      <c r="E62" s="471"/>
      <c r="F62" s="471">
        <v>1538.2310600000001</v>
      </c>
      <c r="G62" s="471">
        <v>1254.6334399999998</v>
      </c>
      <c r="H62" s="471">
        <v>2792.8645000000001</v>
      </c>
      <c r="I62" s="471"/>
      <c r="J62" s="471">
        <v>817792.2800700001</v>
      </c>
      <c r="K62" s="471">
        <v>419159.08925000002</v>
      </c>
      <c r="L62" s="471">
        <v>1236951.3693199998</v>
      </c>
      <c r="M62" s="470" t="s">
        <v>651</v>
      </c>
      <c r="N62" s="471">
        <v>-28818.14343</v>
      </c>
      <c r="O62" s="471">
        <v>-2253.0202200000003</v>
      </c>
      <c r="P62" s="471">
        <v>-31071.163649999999</v>
      </c>
      <c r="Q62" s="471"/>
      <c r="R62" s="471">
        <v>6350.0120999999999</v>
      </c>
      <c r="S62" s="471">
        <v>39779.963240000005</v>
      </c>
      <c r="T62" s="471">
        <v>46129.975340000005</v>
      </c>
      <c r="U62" s="471"/>
      <c r="V62" s="471">
        <v>147705.32230999999</v>
      </c>
      <c r="W62" s="471">
        <v>56188.473789999996</v>
      </c>
      <c r="X62" s="471">
        <v>203893.79610000001</v>
      </c>
      <c r="Y62" s="470" t="s">
        <v>651</v>
      </c>
      <c r="Z62" s="471">
        <v>106710.23067</v>
      </c>
      <c r="AA62" s="471">
        <v>-15001.73992</v>
      </c>
      <c r="AB62" s="471">
        <v>91708.490749999997</v>
      </c>
      <c r="AC62" s="471"/>
      <c r="AD62" s="471">
        <v>52455.73115</v>
      </c>
      <c r="AE62" s="471">
        <v>105039.39373000001</v>
      </c>
      <c r="AF62" s="471">
        <v>157495.12487999999</v>
      </c>
      <c r="AG62" s="471"/>
      <c r="AH62" s="471">
        <v>101377.13193999999</v>
      </c>
      <c r="AI62" s="471">
        <v>-30687.366239999999</v>
      </c>
      <c r="AJ62" s="471">
        <v>70689.765700000004</v>
      </c>
      <c r="AK62" s="470" t="s">
        <v>651</v>
      </c>
      <c r="AL62" s="471">
        <v>-10911.68525</v>
      </c>
      <c r="AM62" s="471">
        <v>16788.396989999997</v>
      </c>
      <c r="AN62" s="471">
        <v>5876.7117400000006</v>
      </c>
      <c r="AO62" s="471"/>
      <c r="AP62" s="471">
        <v>30230.478640000001</v>
      </c>
      <c r="AQ62" s="471">
        <v>-31718.847289999998</v>
      </c>
      <c r="AR62" s="471">
        <v>-1488.3686499999999</v>
      </c>
      <c r="AS62" s="471"/>
      <c r="AT62" s="471">
        <v>-28499.651850000002</v>
      </c>
      <c r="AU62" s="471">
        <v>114758.26905</v>
      </c>
      <c r="AV62" s="471">
        <v>86258.617200000008</v>
      </c>
      <c r="AW62" s="470" t="s">
        <v>651</v>
      </c>
      <c r="AX62" s="471">
        <v>-4310.2960599999997</v>
      </c>
      <c r="AY62" s="471">
        <v>-11057.54852</v>
      </c>
      <c r="AZ62" s="471">
        <v>-15367.844580000001</v>
      </c>
      <c r="BA62" s="471"/>
      <c r="BB62" s="471">
        <v>8100.2000199999993</v>
      </c>
      <c r="BC62" s="471">
        <v>-1397.68668</v>
      </c>
      <c r="BD62" s="471">
        <v>6702.5133399999995</v>
      </c>
      <c r="BE62" s="471"/>
      <c r="BF62" s="471">
        <v>3081.9465800000003</v>
      </c>
      <c r="BG62" s="471">
        <v>7886.8233700000001</v>
      </c>
      <c r="BH62" s="471">
        <v>10968.76995</v>
      </c>
      <c r="BI62" s="470" t="s">
        <v>651</v>
      </c>
      <c r="BJ62" s="471">
        <v>1194.55142</v>
      </c>
      <c r="BK62" s="471">
        <v>5005.9476500000001</v>
      </c>
      <c r="BL62" s="471">
        <v>6200.4990699999998</v>
      </c>
      <c r="BM62" s="471"/>
      <c r="BN62" s="471">
        <v>14900.687609999999</v>
      </c>
      <c r="BO62" s="471">
        <v>-4888.54151</v>
      </c>
      <c r="BP62" s="471">
        <v>10012.1461</v>
      </c>
      <c r="BQ62" s="471"/>
      <c r="BR62" s="471">
        <v>1269618.1088199997</v>
      </c>
      <c r="BS62" s="471">
        <v>981255.78900000011</v>
      </c>
      <c r="BT62" s="471">
        <v>2250873.8978200001</v>
      </c>
      <c r="BU62" s="470" t="s">
        <v>651</v>
      </c>
      <c r="BV62" s="471">
        <v>817792.2800700001</v>
      </c>
      <c r="BW62" s="471">
        <v>421127.81261999998</v>
      </c>
      <c r="BX62" s="471">
        <v>1238920.0926900001</v>
      </c>
      <c r="BY62" s="471"/>
      <c r="BZ62" s="471">
        <v>1269618.1088199997</v>
      </c>
      <c r="CA62" s="471">
        <v>983224.51237000013</v>
      </c>
      <c r="CB62" s="471">
        <v>2252842.6211900003</v>
      </c>
    </row>
    <row r="63" spans="1:81" s="479" customFormat="1" ht="5.0999999999999996" customHeight="1">
      <c r="A63" s="478"/>
      <c r="B63" s="482"/>
      <c r="C63" s="482"/>
      <c r="D63" s="482"/>
      <c r="E63" s="482"/>
      <c r="F63" s="482"/>
      <c r="G63" s="482"/>
      <c r="H63" s="482"/>
      <c r="I63" s="482"/>
      <c r="J63" s="482"/>
      <c r="K63" s="482"/>
      <c r="L63" s="482"/>
      <c r="M63" s="478"/>
      <c r="N63" s="482"/>
      <c r="O63" s="482"/>
      <c r="P63" s="482"/>
      <c r="Q63" s="482"/>
      <c r="R63" s="482"/>
      <c r="S63" s="482"/>
      <c r="T63" s="482"/>
      <c r="U63" s="482"/>
      <c r="V63" s="482"/>
      <c r="W63" s="482"/>
      <c r="X63" s="482"/>
      <c r="Y63" s="478"/>
      <c r="Z63" s="482"/>
      <c r="AA63" s="482"/>
      <c r="AB63" s="482"/>
      <c r="AC63" s="482"/>
      <c r="AD63" s="482"/>
      <c r="AE63" s="482"/>
      <c r="AF63" s="482"/>
      <c r="AG63" s="482"/>
      <c r="AH63" s="482"/>
      <c r="AI63" s="482"/>
      <c r="AJ63" s="482"/>
      <c r="AK63" s="478"/>
      <c r="AL63" s="482"/>
      <c r="AM63" s="482"/>
      <c r="AN63" s="482"/>
      <c r="AO63" s="482"/>
      <c r="AP63" s="482"/>
      <c r="AQ63" s="482"/>
      <c r="AR63" s="482"/>
      <c r="AS63" s="482"/>
      <c r="AT63" s="482"/>
      <c r="AU63" s="482"/>
      <c r="AV63" s="482"/>
      <c r="AW63" s="478"/>
      <c r="AX63" s="482"/>
      <c r="AY63" s="482"/>
      <c r="AZ63" s="482"/>
      <c r="BA63" s="482"/>
      <c r="BB63" s="482"/>
      <c r="BC63" s="482"/>
      <c r="BD63" s="482"/>
      <c r="BE63" s="482"/>
      <c r="BF63" s="482"/>
      <c r="BG63" s="482"/>
      <c r="BH63" s="482"/>
      <c r="BI63" s="478"/>
      <c r="BJ63" s="482"/>
      <c r="BK63" s="482"/>
      <c r="BL63" s="482"/>
      <c r="BM63" s="482"/>
      <c r="BN63" s="482"/>
      <c r="BO63" s="482"/>
      <c r="BP63" s="482"/>
      <c r="BQ63" s="482"/>
      <c r="BR63" s="482"/>
      <c r="BS63" s="482"/>
      <c r="BT63" s="482"/>
      <c r="BU63" s="478"/>
      <c r="BV63" s="482"/>
      <c r="BW63" s="482"/>
      <c r="BX63" s="482"/>
      <c r="BY63" s="482"/>
      <c r="BZ63" s="482"/>
      <c r="CA63" s="482"/>
      <c r="CB63" s="482"/>
    </row>
    <row r="64" spans="1:81" s="473" customFormat="1" ht="8.1" customHeight="1">
      <c r="A64" s="470" t="s">
        <v>652</v>
      </c>
      <c r="B64" s="471">
        <v>71740.215019999989</v>
      </c>
      <c r="C64" s="471">
        <v>18626.591039999999</v>
      </c>
      <c r="D64" s="471">
        <v>90366.806060000003</v>
      </c>
      <c r="E64" s="471"/>
      <c r="F64" s="471">
        <v>1770.4011400000002</v>
      </c>
      <c r="G64" s="471">
        <v>5.2834800000000008</v>
      </c>
      <c r="H64" s="471">
        <v>1775.6846200000002</v>
      </c>
      <c r="I64" s="471"/>
      <c r="J64" s="471">
        <v>85633.870760000005</v>
      </c>
      <c r="K64" s="471">
        <v>-6501.7757499999998</v>
      </c>
      <c r="L64" s="471">
        <v>79132.095010000005</v>
      </c>
      <c r="M64" s="470" t="s">
        <v>652</v>
      </c>
      <c r="N64" s="471">
        <v>5986.4151400000001</v>
      </c>
      <c r="O64" s="471">
        <v>1462.8717199999999</v>
      </c>
      <c r="P64" s="471">
        <v>7449.2868600000002</v>
      </c>
      <c r="Q64" s="471"/>
      <c r="R64" s="471">
        <v>10555.456390000001</v>
      </c>
      <c r="S64" s="471">
        <v>-8.18004</v>
      </c>
      <c r="T64" s="471">
        <v>10547.27635</v>
      </c>
      <c r="U64" s="471"/>
      <c r="V64" s="471">
        <v>14322.150109999999</v>
      </c>
      <c r="W64" s="471">
        <v>-8551.714320000001</v>
      </c>
      <c r="X64" s="471">
        <v>5770.4357900000005</v>
      </c>
      <c r="Y64" s="470" t="s">
        <v>652</v>
      </c>
      <c r="Z64" s="471">
        <v>1578.6189899999999</v>
      </c>
      <c r="AA64" s="471">
        <v>-500.47323</v>
      </c>
      <c r="AB64" s="471">
        <v>1078.1457600000001</v>
      </c>
      <c r="AC64" s="471"/>
      <c r="AD64" s="471">
        <v>48328.802950000005</v>
      </c>
      <c r="AE64" s="471">
        <v>5784.14311</v>
      </c>
      <c r="AF64" s="471">
        <v>54112.946060000002</v>
      </c>
      <c r="AG64" s="471"/>
      <c r="AH64" s="471">
        <v>9601.0582100000011</v>
      </c>
      <c r="AI64" s="471">
        <v>0</v>
      </c>
      <c r="AJ64" s="471">
        <v>9601.0582100000011</v>
      </c>
      <c r="AK64" s="470" t="s">
        <v>652</v>
      </c>
      <c r="AL64" s="471">
        <v>1303.56656</v>
      </c>
      <c r="AM64" s="471">
        <v>2565.78719</v>
      </c>
      <c r="AN64" s="471">
        <v>3869.3537500000002</v>
      </c>
      <c r="AO64" s="471"/>
      <c r="AP64" s="471">
        <v>7475.2536500000006</v>
      </c>
      <c r="AQ64" s="471">
        <v>9.2239999999999989E-2</v>
      </c>
      <c r="AR64" s="471">
        <v>7475.3458899999996</v>
      </c>
      <c r="AS64" s="471"/>
      <c r="AT64" s="471">
        <v>-158.65018000000001</v>
      </c>
      <c r="AU64" s="471">
        <v>0</v>
      </c>
      <c r="AV64" s="471">
        <v>-158.65018000000001</v>
      </c>
      <c r="AW64" s="470" t="s">
        <v>652</v>
      </c>
      <c r="AX64" s="471">
        <v>4476.1986100000004</v>
      </c>
      <c r="AY64" s="471">
        <v>0</v>
      </c>
      <c r="AZ64" s="471">
        <v>4476.1986100000004</v>
      </c>
      <c r="BA64" s="471"/>
      <c r="BB64" s="471">
        <v>4397.5856599999997</v>
      </c>
      <c r="BC64" s="471">
        <v>-52.539819999999999</v>
      </c>
      <c r="BD64" s="471">
        <v>4345.0458399999998</v>
      </c>
      <c r="BE64" s="471"/>
      <c r="BF64" s="471">
        <v>-44.846530000000001</v>
      </c>
      <c r="BG64" s="471">
        <v>138.37577999999999</v>
      </c>
      <c r="BH64" s="471">
        <v>93.529250000000005</v>
      </c>
      <c r="BI64" s="470" t="s">
        <v>652</v>
      </c>
      <c r="BJ64" s="471">
        <v>96.798339999999996</v>
      </c>
      <c r="BK64" s="471">
        <v>192.62743</v>
      </c>
      <c r="BL64" s="471">
        <v>289.42577</v>
      </c>
      <c r="BM64" s="471"/>
      <c r="BN64" s="471">
        <v>1840.5724</v>
      </c>
      <c r="BO64" s="471">
        <v>925.87913000000003</v>
      </c>
      <c r="BP64" s="471">
        <v>2766.4515300000003</v>
      </c>
      <c r="BQ64" s="471"/>
      <c r="BR64" s="471">
        <v>268903.46721999999</v>
      </c>
      <c r="BS64" s="471">
        <v>14086.967959999994</v>
      </c>
      <c r="BT64" s="471">
        <v>282990.43518000003</v>
      </c>
      <c r="BU64" s="470" t="s">
        <v>652</v>
      </c>
      <c r="BV64" s="471">
        <v>85633.870760000005</v>
      </c>
      <c r="BW64" s="471">
        <v>-5949.3124100000005</v>
      </c>
      <c r="BX64" s="471">
        <v>79684.558349999992</v>
      </c>
      <c r="BY64" s="471"/>
      <c r="BZ64" s="471">
        <v>268903.46721999999</v>
      </c>
      <c r="CA64" s="471">
        <v>14639.431299999995</v>
      </c>
      <c r="CB64" s="471">
        <v>283542.89852000005</v>
      </c>
    </row>
    <row r="65" spans="1:81" s="479" customFormat="1" ht="9" customHeight="1">
      <c r="A65" s="478" t="s">
        <v>653</v>
      </c>
      <c r="B65" s="476">
        <v>-5529.9029099999998</v>
      </c>
      <c r="C65" s="476">
        <v>-12.510069999999999</v>
      </c>
      <c r="D65" s="476">
        <v>-5542.4129800000001</v>
      </c>
      <c r="E65" s="476"/>
      <c r="F65" s="476">
        <v>-51.201260000000005</v>
      </c>
      <c r="G65" s="476">
        <v>7.0000000000000007E-5</v>
      </c>
      <c r="H65" s="476">
        <v>-51.201190000000004</v>
      </c>
      <c r="I65" s="476"/>
      <c r="J65" s="476">
        <v>-862.50811999999996</v>
      </c>
      <c r="K65" s="476">
        <v>-7997.9494800000002</v>
      </c>
      <c r="L65" s="476">
        <v>-8860.4575999999997</v>
      </c>
      <c r="M65" s="478" t="s">
        <v>653</v>
      </c>
      <c r="N65" s="476">
        <v>1486.7457400000001</v>
      </c>
      <c r="O65" s="476">
        <v>1406.42055</v>
      </c>
      <c r="P65" s="476">
        <v>2893.1662900000001</v>
      </c>
      <c r="Q65" s="476"/>
      <c r="R65" s="476">
        <v>428.88367999999997</v>
      </c>
      <c r="S65" s="476">
        <v>-136.65519</v>
      </c>
      <c r="T65" s="476">
        <v>292.22848999999997</v>
      </c>
      <c r="U65" s="476"/>
      <c r="V65" s="476">
        <v>-2197.8241899999998</v>
      </c>
      <c r="W65" s="476">
        <v>-9286.9754100000009</v>
      </c>
      <c r="X65" s="476">
        <v>-11484.7996</v>
      </c>
      <c r="Y65" s="478" t="s">
        <v>653</v>
      </c>
      <c r="Z65" s="476">
        <v>-51.452630000000006</v>
      </c>
      <c r="AA65" s="476">
        <v>-500.47323</v>
      </c>
      <c r="AB65" s="476">
        <v>-551.92585999999994</v>
      </c>
      <c r="AC65" s="476"/>
      <c r="AD65" s="476">
        <v>359.67775</v>
      </c>
      <c r="AE65" s="476">
        <v>5124.3004700000001</v>
      </c>
      <c r="AF65" s="476">
        <v>5483.97822</v>
      </c>
      <c r="AG65" s="476"/>
      <c r="AH65" s="476">
        <v>0</v>
      </c>
      <c r="AI65" s="476">
        <v>0</v>
      </c>
      <c r="AJ65" s="476">
        <v>0</v>
      </c>
      <c r="AK65" s="478" t="s">
        <v>653</v>
      </c>
      <c r="AL65" s="476">
        <v>271.30159000000003</v>
      </c>
      <c r="AM65" s="476">
        <v>2518.9447200000004</v>
      </c>
      <c r="AN65" s="476">
        <v>2790.24631</v>
      </c>
      <c r="AO65" s="476"/>
      <c r="AP65" s="476">
        <v>546.18194999999992</v>
      </c>
      <c r="AQ65" s="476">
        <v>0</v>
      </c>
      <c r="AR65" s="476">
        <v>546.18194999999992</v>
      </c>
      <c r="AS65" s="476"/>
      <c r="AT65" s="476">
        <v>-1842.1023500000001</v>
      </c>
      <c r="AU65" s="476">
        <v>0</v>
      </c>
      <c r="AV65" s="476">
        <v>-1842.1023500000001</v>
      </c>
      <c r="AW65" s="478" t="s">
        <v>653</v>
      </c>
      <c r="AX65" s="476">
        <v>0</v>
      </c>
      <c r="AY65" s="476">
        <v>0</v>
      </c>
      <c r="AZ65" s="476">
        <v>0</v>
      </c>
      <c r="BA65" s="476"/>
      <c r="BB65" s="476">
        <v>3.36</v>
      </c>
      <c r="BC65" s="476">
        <v>-52.539819999999999</v>
      </c>
      <c r="BD65" s="476">
        <v>-49.179819999999999</v>
      </c>
      <c r="BE65" s="476"/>
      <c r="BF65" s="476">
        <v>-109.11823</v>
      </c>
      <c r="BG65" s="476">
        <v>206.14892</v>
      </c>
      <c r="BH65" s="476">
        <v>97.030690000000007</v>
      </c>
      <c r="BI65" s="478" t="s">
        <v>653</v>
      </c>
      <c r="BJ65" s="476">
        <v>-286.05297999999999</v>
      </c>
      <c r="BK65" s="476">
        <v>169.73330999999999</v>
      </c>
      <c r="BL65" s="476">
        <v>-116.31967</v>
      </c>
      <c r="BM65" s="476"/>
      <c r="BN65" s="476">
        <v>0</v>
      </c>
      <c r="BO65" s="476">
        <v>0</v>
      </c>
      <c r="BP65" s="476">
        <v>0</v>
      </c>
      <c r="BQ65" s="476"/>
      <c r="BR65" s="476">
        <v>-7834.0119599999998</v>
      </c>
      <c r="BS65" s="476">
        <v>-8561.5551600000017</v>
      </c>
      <c r="BT65" s="476">
        <v>-16395.567119999996</v>
      </c>
      <c r="BU65" s="478" t="s">
        <v>653</v>
      </c>
      <c r="BV65" s="476">
        <v>-862.50811999999996</v>
      </c>
      <c r="BW65" s="476">
        <v>-7997.9494800000002</v>
      </c>
      <c r="BX65" s="476">
        <v>-8860.4575999999997</v>
      </c>
      <c r="BY65" s="476"/>
      <c r="BZ65" s="476">
        <v>-7834.0119599999998</v>
      </c>
      <c r="CA65" s="476">
        <v>-8561.5551600000017</v>
      </c>
      <c r="CB65" s="476">
        <v>-16395.567119999996</v>
      </c>
    </row>
    <row r="66" spans="1:81" s="473" customFormat="1" ht="9" customHeight="1">
      <c r="A66" s="478" t="s">
        <v>654</v>
      </c>
      <c r="B66" s="476">
        <v>0</v>
      </c>
      <c r="C66" s="476">
        <v>0</v>
      </c>
      <c r="D66" s="476">
        <v>0</v>
      </c>
      <c r="E66" s="476"/>
      <c r="F66" s="476">
        <v>0</v>
      </c>
      <c r="G66" s="476">
        <v>0</v>
      </c>
      <c r="H66" s="476">
        <v>0</v>
      </c>
      <c r="I66" s="476"/>
      <c r="J66" s="476">
        <v>0</v>
      </c>
      <c r="K66" s="476">
        <v>0</v>
      </c>
      <c r="L66" s="476">
        <v>0</v>
      </c>
      <c r="M66" s="478" t="s">
        <v>654</v>
      </c>
      <c r="N66" s="476">
        <v>0</v>
      </c>
      <c r="O66" s="476">
        <v>0</v>
      </c>
      <c r="P66" s="476">
        <v>0</v>
      </c>
      <c r="Q66" s="476"/>
      <c r="R66" s="476">
        <v>0</v>
      </c>
      <c r="S66" s="476">
        <v>0</v>
      </c>
      <c r="T66" s="476">
        <v>0</v>
      </c>
      <c r="U66" s="476"/>
      <c r="V66" s="476">
        <v>0</v>
      </c>
      <c r="W66" s="476">
        <v>0</v>
      </c>
      <c r="X66" s="476">
        <v>0</v>
      </c>
      <c r="Y66" s="478" t="s">
        <v>654</v>
      </c>
      <c r="Z66" s="476">
        <v>0</v>
      </c>
      <c r="AA66" s="476">
        <v>0</v>
      </c>
      <c r="AB66" s="476">
        <v>0</v>
      </c>
      <c r="AC66" s="476"/>
      <c r="AD66" s="476">
        <v>0</v>
      </c>
      <c r="AE66" s="476">
        <v>0</v>
      </c>
      <c r="AF66" s="476">
        <v>0</v>
      </c>
      <c r="AG66" s="476"/>
      <c r="AH66" s="476">
        <v>0</v>
      </c>
      <c r="AI66" s="476">
        <v>0</v>
      </c>
      <c r="AJ66" s="476">
        <v>0</v>
      </c>
      <c r="AK66" s="478" t="s">
        <v>654</v>
      </c>
      <c r="AL66" s="476">
        <v>0</v>
      </c>
      <c r="AM66" s="476">
        <v>0</v>
      </c>
      <c r="AN66" s="476">
        <v>0</v>
      </c>
      <c r="AO66" s="476"/>
      <c r="AP66" s="476">
        <v>0</v>
      </c>
      <c r="AQ66" s="476">
        <v>0</v>
      </c>
      <c r="AR66" s="476">
        <v>0</v>
      </c>
      <c r="AS66" s="476"/>
      <c r="AT66" s="476">
        <v>0</v>
      </c>
      <c r="AU66" s="476">
        <v>0</v>
      </c>
      <c r="AV66" s="476">
        <v>0</v>
      </c>
      <c r="AW66" s="478" t="s">
        <v>654</v>
      </c>
      <c r="AX66" s="476">
        <v>0</v>
      </c>
      <c r="AY66" s="476">
        <v>0</v>
      </c>
      <c r="AZ66" s="476">
        <v>0</v>
      </c>
      <c r="BA66" s="476"/>
      <c r="BB66" s="476">
        <v>0</v>
      </c>
      <c r="BC66" s="476">
        <v>0</v>
      </c>
      <c r="BD66" s="476">
        <v>0</v>
      </c>
      <c r="BE66" s="476"/>
      <c r="BF66" s="476">
        <v>0</v>
      </c>
      <c r="BG66" s="476">
        <v>0</v>
      </c>
      <c r="BH66" s="476">
        <v>0</v>
      </c>
      <c r="BI66" s="478" t="s">
        <v>654</v>
      </c>
      <c r="BJ66" s="476">
        <v>0</v>
      </c>
      <c r="BK66" s="476">
        <v>0</v>
      </c>
      <c r="BL66" s="476">
        <v>0</v>
      </c>
      <c r="BM66" s="476"/>
      <c r="BN66" s="476">
        <v>0</v>
      </c>
      <c r="BO66" s="476">
        <v>0</v>
      </c>
      <c r="BP66" s="476">
        <v>0</v>
      </c>
      <c r="BQ66" s="476"/>
      <c r="BR66" s="476">
        <v>0</v>
      </c>
      <c r="BS66" s="476">
        <v>0</v>
      </c>
      <c r="BT66" s="476">
        <v>0</v>
      </c>
      <c r="BU66" s="478" t="s">
        <v>654</v>
      </c>
      <c r="BV66" s="476">
        <v>0</v>
      </c>
      <c r="BW66" s="476">
        <v>0</v>
      </c>
      <c r="BX66" s="476">
        <v>0</v>
      </c>
      <c r="BY66" s="476"/>
      <c r="BZ66" s="476">
        <v>0</v>
      </c>
      <c r="CA66" s="476">
        <v>0</v>
      </c>
      <c r="CB66" s="476">
        <v>0</v>
      </c>
      <c r="CC66" s="472"/>
    </row>
    <row r="67" spans="1:81" s="473" customFormat="1" ht="9" customHeight="1">
      <c r="A67" s="478" t="s">
        <v>655</v>
      </c>
      <c r="B67" s="476">
        <v>-7461.3461900000002</v>
      </c>
      <c r="C67" s="476">
        <v>4786.0112900000004</v>
      </c>
      <c r="D67" s="476">
        <v>-2675.3348999999998</v>
      </c>
      <c r="E67" s="476"/>
      <c r="F67" s="476">
        <v>-8.7018400000000007</v>
      </c>
      <c r="G67" s="476">
        <v>0</v>
      </c>
      <c r="H67" s="476">
        <v>-8.7018400000000007</v>
      </c>
      <c r="I67" s="476"/>
      <c r="J67" s="476">
        <v>0</v>
      </c>
      <c r="K67" s="476">
        <v>4.3050000000000005E-2</v>
      </c>
      <c r="L67" s="476">
        <v>4.3050000000000005E-2</v>
      </c>
      <c r="M67" s="478" t="s">
        <v>655</v>
      </c>
      <c r="N67" s="476">
        <v>627.00800000000004</v>
      </c>
      <c r="O67" s="476">
        <v>55.708919999999999</v>
      </c>
      <c r="P67" s="476">
        <v>682.71692000000007</v>
      </c>
      <c r="Q67" s="476"/>
      <c r="R67" s="476">
        <v>98.686250000000001</v>
      </c>
      <c r="S67" s="476">
        <v>128.47515000000001</v>
      </c>
      <c r="T67" s="476">
        <v>227.16139999999999</v>
      </c>
      <c r="U67" s="476"/>
      <c r="V67" s="476">
        <v>924.85802000000001</v>
      </c>
      <c r="W67" s="476">
        <v>589.91508999999996</v>
      </c>
      <c r="X67" s="476">
        <v>1514.7731099999999</v>
      </c>
      <c r="Y67" s="478" t="s">
        <v>655</v>
      </c>
      <c r="Z67" s="476">
        <v>798.12266</v>
      </c>
      <c r="AA67" s="476">
        <v>0</v>
      </c>
      <c r="AB67" s="476">
        <v>798.12266</v>
      </c>
      <c r="AC67" s="476"/>
      <c r="AD67" s="476">
        <v>1061.6561399999998</v>
      </c>
      <c r="AE67" s="476">
        <v>21.186700000000002</v>
      </c>
      <c r="AF67" s="476">
        <v>1082.84284</v>
      </c>
      <c r="AG67" s="476"/>
      <c r="AH67" s="476">
        <v>0</v>
      </c>
      <c r="AI67" s="476">
        <v>0</v>
      </c>
      <c r="AJ67" s="476">
        <v>0</v>
      </c>
      <c r="AK67" s="478" t="s">
        <v>655</v>
      </c>
      <c r="AL67" s="476">
        <v>22.889400000000002</v>
      </c>
      <c r="AM67" s="476">
        <v>2.2471000000000001</v>
      </c>
      <c r="AN67" s="476">
        <v>25.136500000000002</v>
      </c>
      <c r="AO67" s="476"/>
      <c r="AP67" s="476">
        <v>400.74804999999998</v>
      </c>
      <c r="AQ67" s="476">
        <v>9.2239999999999989E-2</v>
      </c>
      <c r="AR67" s="476">
        <v>400.84029000000004</v>
      </c>
      <c r="AS67" s="476"/>
      <c r="AT67" s="476">
        <v>-398.71550000000002</v>
      </c>
      <c r="AU67" s="476">
        <v>0</v>
      </c>
      <c r="AV67" s="476">
        <v>-398.71550000000002</v>
      </c>
      <c r="AW67" s="478" t="s">
        <v>655</v>
      </c>
      <c r="AX67" s="476">
        <v>569.51840000000004</v>
      </c>
      <c r="AY67" s="476">
        <v>0</v>
      </c>
      <c r="AZ67" s="476">
        <v>569.51840000000004</v>
      </c>
      <c r="BA67" s="476"/>
      <c r="BB67" s="476">
        <v>483.01362999999998</v>
      </c>
      <c r="BC67" s="476">
        <v>0</v>
      </c>
      <c r="BD67" s="476">
        <v>483.01362999999998</v>
      </c>
      <c r="BE67" s="476"/>
      <c r="BF67" s="476">
        <v>0</v>
      </c>
      <c r="BG67" s="476">
        <v>0</v>
      </c>
      <c r="BH67" s="476">
        <v>0</v>
      </c>
      <c r="BI67" s="478" t="s">
        <v>655</v>
      </c>
      <c r="BJ67" s="476">
        <v>5.17767</v>
      </c>
      <c r="BK67" s="476">
        <v>22.894119999999997</v>
      </c>
      <c r="BL67" s="476">
        <v>28.07179</v>
      </c>
      <c r="BM67" s="476"/>
      <c r="BN67" s="476">
        <v>0</v>
      </c>
      <c r="BO67" s="476">
        <v>920.54854</v>
      </c>
      <c r="BP67" s="476">
        <v>920.54854</v>
      </c>
      <c r="BQ67" s="476"/>
      <c r="BR67" s="476">
        <v>-2877.0853100000008</v>
      </c>
      <c r="BS67" s="476">
        <v>6527.1221999999998</v>
      </c>
      <c r="BT67" s="476">
        <v>3650.0368900000003</v>
      </c>
      <c r="BU67" s="478" t="s">
        <v>655</v>
      </c>
      <c r="BV67" s="476">
        <v>0</v>
      </c>
      <c r="BW67" s="476">
        <v>4.3050000000000005E-2</v>
      </c>
      <c r="BX67" s="476">
        <v>4.3050000000000005E-2</v>
      </c>
      <c r="BY67" s="476"/>
      <c r="BZ67" s="476">
        <v>-2877.0853100000008</v>
      </c>
      <c r="CA67" s="476">
        <v>6527.1221999999998</v>
      </c>
      <c r="CB67" s="476">
        <v>3650.0368900000003</v>
      </c>
      <c r="CC67" s="472"/>
    </row>
    <row r="68" spans="1:81" s="473" customFormat="1" ht="9" customHeight="1">
      <c r="A68" s="478" t="s">
        <v>656</v>
      </c>
      <c r="B68" s="476">
        <v>980.01805000000002</v>
      </c>
      <c r="C68" s="476">
        <v>0</v>
      </c>
      <c r="D68" s="476">
        <v>980.01805000000002</v>
      </c>
      <c r="E68" s="476"/>
      <c r="F68" s="476">
        <v>622.80498999999998</v>
      </c>
      <c r="G68" s="476">
        <v>0</v>
      </c>
      <c r="H68" s="476">
        <v>622.80498999999998</v>
      </c>
      <c r="I68" s="476"/>
      <c r="J68" s="476">
        <v>1515.4122600000001</v>
      </c>
      <c r="K68" s="476">
        <v>0</v>
      </c>
      <c r="L68" s="476">
        <v>1515.4122600000001</v>
      </c>
      <c r="M68" s="478" t="s">
        <v>656</v>
      </c>
      <c r="N68" s="476">
        <v>722.34295999999995</v>
      </c>
      <c r="O68" s="476">
        <v>0</v>
      </c>
      <c r="P68" s="476">
        <v>722.34295999999995</v>
      </c>
      <c r="Q68" s="476"/>
      <c r="R68" s="476">
        <v>2200.9272400000004</v>
      </c>
      <c r="S68" s="476">
        <v>0</v>
      </c>
      <c r="T68" s="476">
        <v>2200.9272400000004</v>
      </c>
      <c r="U68" s="476"/>
      <c r="V68" s="476">
        <v>2603.8377199999995</v>
      </c>
      <c r="W68" s="476">
        <v>0</v>
      </c>
      <c r="X68" s="476">
        <v>2603.8377199999995</v>
      </c>
      <c r="Y68" s="478" t="s">
        <v>656</v>
      </c>
      <c r="Z68" s="476">
        <v>0</v>
      </c>
      <c r="AA68" s="476">
        <v>0</v>
      </c>
      <c r="AB68" s="476">
        <v>0</v>
      </c>
      <c r="AC68" s="476"/>
      <c r="AD68" s="476">
        <v>538.51605000000006</v>
      </c>
      <c r="AE68" s="476">
        <v>0</v>
      </c>
      <c r="AF68" s="476">
        <v>538.51605000000006</v>
      </c>
      <c r="AG68" s="476"/>
      <c r="AH68" s="476">
        <v>1.90412</v>
      </c>
      <c r="AI68" s="476">
        <v>0</v>
      </c>
      <c r="AJ68" s="476">
        <v>1.90412</v>
      </c>
      <c r="AK68" s="478" t="s">
        <v>656</v>
      </c>
      <c r="AL68" s="476">
        <v>325.92690000000005</v>
      </c>
      <c r="AM68" s="476">
        <v>0</v>
      </c>
      <c r="AN68" s="476">
        <v>325.92690000000005</v>
      </c>
      <c r="AO68" s="476"/>
      <c r="AP68" s="476">
        <v>0</v>
      </c>
      <c r="AQ68" s="476">
        <v>0</v>
      </c>
      <c r="AR68" s="476">
        <v>0</v>
      </c>
      <c r="AS68" s="476"/>
      <c r="AT68" s="476">
        <v>0</v>
      </c>
      <c r="AU68" s="476">
        <v>0</v>
      </c>
      <c r="AV68" s="476">
        <v>0</v>
      </c>
      <c r="AW68" s="478" t="s">
        <v>656</v>
      </c>
      <c r="AX68" s="476">
        <v>0</v>
      </c>
      <c r="AY68" s="476">
        <v>0</v>
      </c>
      <c r="AZ68" s="476">
        <v>0</v>
      </c>
      <c r="BA68" s="476"/>
      <c r="BB68" s="476">
        <v>0</v>
      </c>
      <c r="BC68" s="476">
        <v>0</v>
      </c>
      <c r="BD68" s="476">
        <v>0</v>
      </c>
      <c r="BE68" s="476"/>
      <c r="BF68" s="476">
        <v>0</v>
      </c>
      <c r="BG68" s="476">
        <v>0</v>
      </c>
      <c r="BH68" s="476">
        <v>0</v>
      </c>
      <c r="BI68" s="478" t="s">
        <v>656</v>
      </c>
      <c r="BJ68" s="476">
        <v>0</v>
      </c>
      <c r="BK68" s="476">
        <v>0</v>
      </c>
      <c r="BL68" s="476">
        <v>0</v>
      </c>
      <c r="BM68" s="476"/>
      <c r="BN68" s="476">
        <v>0</v>
      </c>
      <c r="BO68" s="476">
        <v>0</v>
      </c>
      <c r="BP68" s="476">
        <v>0</v>
      </c>
      <c r="BQ68" s="476"/>
      <c r="BR68" s="476">
        <v>9511.6902900000005</v>
      </c>
      <c r="BS68" s="476">
        <v>0</v>
      </c>
      <c r="BT68" s="476">
        <v>9511.6902900000005</v>
      </c>
      <c r="BU68" s="478" t="s">
        <v>656</v>
      </c>
      <c r="BV68" s="476">
        <v>1515.4122600000001</v>
      </c>
      <c r="BW68" s="476">
        <v>0</v>
      </c>
      <c r="BX68" s="476">
        <v>1515.4122600000001</v>
      </c>
      <c r="BY68" s="476"/>
      <c r="BZ68" s="476">
        <v>9511.6902900000005</v>
      </c>
      <c r="CA68" s="476">
        <v>0</v>
      </c>
      <c r="CB68" s="476">
        <v>9511.6902900000005</v>
      </c>
    </row>
    <row r="69" spans="1:81" s="473" customFormat="1" ht="9" customHeight="1">
      <c r="A69" s="478" t="s">
        <v>657</v>
      </c>
      <c r="B69" s="476">
        <v>30798.039679999998</v>
      </c>
      <c r="C69" s="476">
        <v>13853.089820000001</v>
      </c>
      <c r="D69" s="476">
        <v>44651.129500000003</v>
      </c>
      <c r="E69" s="476"/>
      <c r="F69" s="476">
        <v>394.18096000000003</v>
      </c>
      <c r="G69" s="476">
        <v>5.2834099999999999</v>
      </c>
      <c r="H69" s="476">
        <v>399.46436999999997</v>
      </c>
      <c r="I69" s="476"/>
      <c r="J69" s="476">
        <v>18206.135839999999</v>
      </c>
      <c r="K69" s="476">
        <v>1496.13068</v>
      </c>
      <c r="L69" s="476">
        <v>19702.266520000001</v>
      </c>
      <c r="M69" s="478" t="s">
        <v>657</v>
      </c>
      <c r="N69" s="476">
        <v>331.83981</v>
      </c>
      <c r="O69" s="476">
        <v>0.74224999999999997</v>
      </c>
      <c r="P69" s="476">
        <v>332.58206000000001</v>
      </c>
      <c r="Q69" s="476"/>
      <c r="R69" s="476">
        <v>633.54379000000006</v>
      </c>
      <c r="S69" s="476">
        <v>0</v>
      </c>
      <c r="T69" s="476">
        <v>633.54379000000006</v>
      </c>
      <c r="U69" s="476"/>
      <c r="V69" s="476">
        <v>1618.62096</v>
      </c>
      <c r="W69" s="476">
        <v>145.346</v>
      </c>
      <c r="X69" s="476">
        <v>1763.96696</v>
      </c>
      <c r="Y69" s="478" t="s">
        <v>657</v>
      </c>
      <c r="Z69" s="476">
        <v>19.145189999999999</v>
      </c>
      <c r="AA69" s="476">
        <v>0</v>
      </c>
      <c r="AB69" s="476">
        <v>19.145189999999999</v>
      </c>
      <c r="AC69" s="476"/>
      <c r="AD69" s="476">
        <v>1636.6866600000001</v>
      </c>
      <c r="AE69" s="476">
        <v>638.6559400000001</v>
      </c>
      <c r="AF69" s="476">
        <v>2275.3425999999999</v>
      </c>
      <c r="AG69" s="476"/>
      <c r="AH69" s="476">
        <v>-144.82243</v>
      </c>
      <c r="AI69" s="476">
        <v>0</v>
      </c>
      <c r="AJ69" s="476">
        <v>-144.82243</v>
      </c>
      <c r="AK69" s="478" t="s">
        <v>657</v>
      </c>
      <c r="AL69" s="476">
        <v>81.900999999999996</v>
      </c>
      <c r="AM69" s="476">
        <v>44.595370000000003</v>
      </c>
      <c r="AN69" s="476">
        <v>126.49637000000001</v>
      </c>
      <c r="AO69" s="476"/>
      <c r="AP69" s="476">
        <v>26.748660000000001</v>
      </c>
      <c r="AQ69" s="476">
        <v>0</v>
      </c>
      <c r="AR69" s="476">
        <v>26.748660000000001</v>
      </c>
      <c r="AS69" s="476"/>
      <c r="AT69" s="476">
        <v>0</v>
      </c>
      <c r="AU69" s="476">
        <v>0</v>
      </c>
      <c r="AV69" s="476">
        <v>0</v>
      </c>
      <c r="AW69" s="478" t="s">
        <v>657</v>
      </c>
      <c r="AX69" s="476">
        <v>765.06272999999999</v>
      </c>
      <c r="AY69" s="476">
        <v>0</v>
      </c>
      <c r="AZ69" s="476">
        <v>765.06272999999999</v>
      </c>
      <c r="BA69" s="476"/>
      <c r="BB69" s="476">
        <v>3073.1649600000001</v>
      </c>
      <c r="BC69" s="476">
        <v>0</v>
      </c>
      <c r="BD69" s="476">
        <v>3073.1649600000001</v>
      </c>
      <c r="BE69" s="476"/>
      <c r="BF69" s="476">
        <v>0</v>
      </c>
      <c r="BG69" s="476">
        <v>-67.773139999999998</v>
      </c>
      <c r="BH69" s="476">
        <v>-67.773139999999998</v>
      </c>
      <c r="BI69" s="478" t="s">
        <v>657</v>
      </c>
      <c r="BJ69" s="476">
        <v>0</v>
      </c>
      <c r="BK69" s="476">
        <v>0</v>
      </c>
      <c r="BL69" s="476">
        <v>0</v>
      </c>
      <c r="BM69" s="476"/>
      <c r="BN69" s="476">
        <v>6.4504700000000001</v>
      </c>
      <c r="BO69" s="476">
        <v>5.3305899999999999</v>
      </c>
      <c r="BP69" s="476">
        <v>11.78106</v>
      </c>
      <c r="BQ69" s="476"/>
      <c r="BR69" s="476">
        <v>57446.698280000004</v>
      </c>
      <c r="BS69" s="476">
        <v>16121.40092</v>
      </c>
      <c r="BT69" s="476">
        <v>73568.099199999982</v>
      </c>
      <c r="BU69" s="478" t="s">
        <v>657</v>
      </c>
      <c r="BV69" s="476">
        <v>18206.135839999999</v>
      </c>
      <c r="BW69" s="476">
        <v>1496.13068</v>
      </c>
      <c r="BX69" s="476">
        <v>19702.266520000001</v>
      </c>
      <c r="BY69" s="476"/>
      <c r="BZ69" s="476">
        <v>57446.698280000011</v>
      </c>
      <c r="CA69" s="476">
        <v>16121.40092</v>
      </c>
      <c r="CB69" s="476">
        <v>73568.099199999982</v>
      </c>
    </row>
    <row r="70" spans="1:81" s="473" customFormat="1" ht="9" customHeight="1">
      <c r="A70" s="478" t="s">
        <v>658</v>
      </c>
      <c r="B70" s="476">
        <v>23941.243059999997</v>
      </c>
      <c r="C70" s="476">
        <v>0</v>
      </c>
      <c r="D70" s="476">
        <v>23941.243059999997</v>
      </c>
      <c r="E70" s="476"/>
      <c r="F70" s="476">
        <v>482.10727000000003</v>
      </c>
      <c r="G70" s="476">
        <v>0</v>
      </c>
      <c r="H70" s="476">
        <v>482.10727000000003</v>
      </c>
      <c r="I70" s="476"/>
      <c r="J70" s="476">
        <v>18501.797690000003</v>
      </c>
      <c r="K70" s="476">
        <v>0</v>
      </c>
      <c r="L70" s="476">
        <v>18501.797690000003</v>
      </c>
      <c r="M70" s="478" t="s">
        <v>658</v>
      </c>
      <c r="N70" s="476">
        <v>1224.69696</v>
      </c>
      <c r="O70" s="476">
        <v>0</v>
      </c>
      <c r="P70" s="476">
        <v>1224.69696</v>
      </c>
      <c r="Q70" s="476"/>
      <c r="R70" s="476">
        <v>2552.4055099999996</v>
      </c>
      <c r="S70" s="476">
        <v>0</v>
      </c>
      <c r="T70" s="476">
        <v>2552.4055099999996</v>
      </c>
      <c r="U70" s="476"/>
      <c r="V70" s="476">
        <v>4932.30393</v>
      </c>
      <c r="W70" s="476">
        <v>0</v>
      </c>
      <c r="X70" s="476">
        <v>4932.30393</v>
      </c>
      <c r="Y70" s="478" t="s">
        <v>658</v>
      </c>
      <c r="Z70" s="476">
        <v>773.36577</v>
      </c>
      <c r="AA70" s="476">
        <v>0</v>
      </c>
      <c r="AB70" s="476">
        <v>773.36577</v>
      </c>
      <c r="AC70" s="476"/>
      <c r="AD70" s="476">
        <v>11316.22602</v>
      </c>
      <c r="AE70" s="476">
        <v>0</v>
      </c>
      <c r="AF70" s="476">
        <v>11316.22602</v>
      </c>
      <c r="AG70" s="476"/>
      <c r="AH70" s="476">
        <v>2927.2800200000001</v>
      </c>
      <c r="AI70" s="476">
        <v>0</v>
      </c>
      <c r="AJ70" s="476">
        <v>2927.2800200000001</v>
      </c>
      <c r="AK70" s="478" t="s">
        <v>658</v>
      </c>
      <c r="AL70" s="476">
        <v>182.21686000000003</v>
      </c>
      <c r="AM70" s="476">
        <v>0</v>
      </c>
      <c r="AN70" s="476">
        <v>182.21686000000003</v>
      </c>
      <c r="AO70" s="476"/>
      <c r="AP70" s="476">
        <v>1657.0547199999999</v>
      </c>
      <c r="AQ70" s="476">
        <v>0</v>
      </c>
      <c r="AR70" s="476">
        <v>1657.0547199999999</v>
      </c>
      <c r="AS70" s="476"/>
      <c r="AT70" s="476">
        <v>440.22188</v>
      </c>
      <c r="AU70" s="476">
        <v>0</v>
      </c>
      <c r="AV70" s="476">
        <v>440.22188</v>
      </c>
      <c r="AW70" s="478" t="s">
        <v>658</v>
      </c>
      <c r="AX70" s="476">
        <v>465.36763000000002</v>
      </c>
      <c r="AY70" s="476">
        <v>0</v>
      </c>
      <c r="AZ70" s="476">
        <v>465.36763000000002</v>
      </c>
      <c r="BA70" s="476"/>
      <c r="BB70" s="476">
        <v>636.60656000000006</v>
      </c>
      <c r="BC70" s="476">
        <v>0</v>
      </c>
      <c r="BD70" s="476">
        <v>636.60656000000006</v>
      </c>
      <c r="BE70" s="476"/>
      <c r="BF70" s="476">
        <v>54.758700000000005</v>
      </c>
      <c r="BG70" s="476">
        <v>0</v>
      </c>
      <c r="BH70" s="476">
        <v>54.758700000000005</v>
      </c>
      <c r="BI70" s="478" t="s">
        <v>658</v>
      </c>
      <c r="BJ70" s="476">
        <v>260.10444999999999</v>
      </c>
      <c r="BK70" s="476">
        <v>0</v>
      </c>
      <c r="BL70" s="476">
        <v>260.10444999999999</v>
      </c>
      <c r="BM70" s="476"/>
      <c r="BN70" s="476">
        <v>207.33760000000001</v>
      </c>
      <c r="BO70" s="476">
        <v>0</v>
      </c>
      <c r="BP70" s="476">
        <v>207.33760000000001</v>
      </c>
      <c r="BQ70" s="476"/>
      <c r="BR70" s="476">
        <v>70555.094629999992</v>
      </c>
      <c r="BS70" s="476">
        <v>0</v>
      </c>
      <c r="BT70" s="476">
        <v>70555.094629999992</v>
      </c>
      <c r="BU70" s="478" t="s">
        <v>658</v>
      </c>
      <c r="BV70" s="476">
        <v>18501.797690000003</v>
      </c>
      <c r="BW70" s="476">
        <v>128.74038000000002</v>
      </c>
      <c r="BX70" s="476">
        <v>18630.538069999999</v>
      </c>
      <c r="BY70" s="476"/>
      <c r="BZ70" s="476">
        <v>70555.094629999992</v>
      </c>
      <c r="CA70" s="476">
        <v>128.74038000000002</v>
      </c>
      <c r="CB70" s="476">
        <v>70683.835009999981</v>
      </c>
    </row>
    <row r="71" spans="1:81" s="473" customFormat="1" ht="9" customHeight="1">
      <c r="A71" s="478" t="s">
        <v>659</v>
      </c>
      <c r="B71" s="476">
        <v>29012.163329999999</v>
      </c>
      <c r="C71" s="476">
        <v>0</v>
      </c>
      <c r="D71" s="476">
        <v>29012.163329999999</v>
      </c>
      <c r="E71" s="476"/>
      <c r="F71" s="476">
        <v>331.21102000000002</v>
      </c>
      <c r="G71" s="476">
        <v>0</v>
      </c>
      <c r="H71" s="476">
        <v>331.21102000000002</v>
      </c>
      <c r="I71" s="476"/>
      <c r="J71" s="476">
        <v>48273.033090000004</v>
      </c>
      <c r="K71" s="476">
        <v>0</v>
      </c>
      <c r="L71" s="476">
        <v>48273.033090000004</v>
      </c>
      <c r="M71" s="478" t="s">
        <v>659</v>
      </c>
      <c r="N71" s="476">
        <v>1593.7816699999998</v>
      </c>
      <c r="O71" s="476">
        <v>0</v>
      </c>
      <c r="P71" s="476">
        <v>1593.7816699999998</v>
      </c>
      <c r="Q71" s="476"/>
      <c r="R71" s="476">
        <v>4641.0099199999995</v>
      </c>
      <c r="S71" s="476">
        <v>0</v>
      </c>
      <c r="T71" s="476">
        <v>4641.0099199999995</v>
      </c>
      <c r="U71" s="476"/>
      <c r="V71" s="476">
        <v>6440.3536699999995</v>
      </c>
      <c r="W71" s="476">
        <v>0</v>
      </c>
      <c r="X71" s="476">
        <v>6440.3536699999995</v>
      </c>
      <c r="Y71" s="478" t="s">
        <v>659</v>
      </c>
      <c r="Z71" s="476">
        <v>39.438000000000002</v>
      </c>
      <c r="AA71" s="476">
        <v>0</v>
      </c>
      <c r="AB71" s="476">
        <v>39.438000000000002</v>
      </c>
      <c r="AC71" s="476"/>
      <c r="AD71" s="476">
        <v>33416.040329999996</v>
      </c>
      <c r="AE71" s="476">
        <v>0</v>
      </c>
      <c r="AF71" s="476">
        <v>33416.040329999996</v>
      </c>
      <c r="AG71" s="476"/>
      <c r="AH71" s="476">
        <v>6816.6965</v>
      </c>
      <c r="AI71" s="476">
        <v>0</v>
      </c>
      <c r="AJ71" s="476">
        <v>6816.6965</v>
      </c>
      <c r="AK71" s="478" t="s">
        <v>659</v>
      </c>
      <c r="AL71" s="476">
        <v>419.33080999999999</v>
      </c>
      <c r="AM71" s="476">
        <v>0</v>
      </c>
      <c r="AN71" s="476">
        <v>419.33080999999999</v>
      </c>
      <c r="AO71" s="476"/>
      <c r="AP71" s="476">
        <v>4844.52027</v>
      </c>
      <c r="AQ71" s="476">
        <v>0</v>
      </c>
      <c r="AR71" s="476">
        <v>4844.52027</v>
      </c>
      <c r="AS71" s="476"/>
      <c r="AT71" s="476">
        <v>1641.94579</v>
      </c>
      <c r="AU71" s="476">
        <v>0</v>
      </c>
      <c r="AV71" s="476">
        <v>1641.94579</v>
      </c>
      <c r="AW71" s="478" t="s">
        <v>659</v>
      </c>
      <c r="AX71" s="476">
        <v>2676.2498500000002</v>
      </c>
      <c r="AY71" s="476">
        <v>0</v>
      </c>
      <c r="AZ71" s="476">
        <v>2676.2498500000002</v>
      </c>
      <c r="BA71" s="476"/>
      <c r="BB71" s="476">
        <v>201.44051000000002</v>
      </c>
      <c r="BC71" s="476">
        <v>0</v>
      </c>
      <c r="BD71" s="476">
        <v>201.44051000000002</v>
      </c>
      <c r="BE71" s="476"/>
      <c r="BF71" s="476">
        <v>9.5129999999999999</v>
      </c>
      <c r="BG71" s="476">
        <v>0</v>
      </c>
      <c r="BH71" s="476">
        <v>9.5129999999999999</v>
      </c>
      <c r="BI71" s="478" t="s">
        <v>659</v>
      </c>
      <c r="BJ71" s="476">
        <v>117.5692</v>
      </c>
      <c r="BK71" s="476">
        <v>0</v>
      </c>
      <c r="BL71" s="476">
        <v>117.5692</v>
      </c>
      <c r="BM71" s="476"/>
      <c r="BN71" s="476">
        <v>1626.7843300000002</v>
      </c>
      <c r="BO71" s="476">
        <v>0</v>
      </c>
      <c r="BP71" s="476">
        <v>1626.7843300000002</v>
      </c>
      <c r="BQ71" s="476"/>
      <c r="BR71" s="476">
        <v>142101.08128999997</v>
      </c>
      <c r="BS71" s="476">
        <v>0</v>
      </c>
      <c r="BT71" s="476">
        <v>142101.08128999997</v>
      </c>
      <c r="BU71" s="478" t="s">
        <v>659</v>
      </c>
      <c r="BV71" s="476">
        <v>48273.033090000004</v>
      </c>
      <c r="BW71" s="476">
        <v>423.72296</v>
      </c>
      <c r="BX71" s="476">
        <v>48696.756049999996</v>
      </c>
      <c r="BY71" s="476"/>
      <c r="BZ71" s="476">
        <v>142101.08128999997</v>
      </c>
      <c r="CA71" s="476">
        <v>423.72296</v>
      </c>
      <c r="CB71" s="476">
        <v>142524.80424999996</v>
      </c>
    </row>
    <row r="72" spans="1:81" s="473" customFormat="1" ht="5.0999999999999996" customHeight="1">
      <c r="A72" s="478"/>
      <c r="B72" s="476"/>
      <c r="C72" s="476"/>
      <c r="D72" s="476"/>
      <c r="E72" s="476"/>
      <c r="F72" s="476"/>
      <c r="G72" s="476"/>
      <c r="H72" s="476"/>
      <c r="I72" s="476"/>
      <c r="J72" s="476"/>
      <c r="K72" s="476"/>
      <c r="L72" s="476"/>
      <c r="M72" s="478"/>
      <c r="N72" s="476"/>
      <c r="O72" s="476"/>
      <c r="P72" s="476"/>
      <c r="Q72" s="476"/>
      <c r="R72" s="476"/>
      <c r="S72" s="476"/>
      <c r="T72" s="476"/>
      <c r="U72" s="476"/>
      <c r="V72" s="476"/>
      <c r="W72" s="476"/>
      <c r="X72" s="476"/>
      <c r="Y72" s="478"/>
      <c r="Z72" s="476"/>
      <c r="AA72" s="476"/>
      <c r="AB72" s="476"/>
      <c r="AC72" s="476"/>
      <c r="AD72" s="476"/>
      <c r="AE72" s="476"/>
      <c r="AF72" s="476"/>
      <c r="AG72" s="476"/>
      <c r="AH72" s="476"/>
      <c r="AI72" s="476"/>
      <c r="AJ72" s="476"/>
      <c r="AK72" s="478"/>
      <c r="AL72" s="476"/>
      <c r="AM72" s="476"/>
      <c r="AN72" s="476"/>
      <c r="AO72" s="476"/>
      <c r="AP72" s="476"/>
      <c r="AQ72" s="476"/>
      <c r="AR72" s="476"/>
      <c r="AS72" s="476"/>
      <c r="AT72" s="476"/>
      <c r="AU72" s="476"/>
      <c r="AV72" s="476"/>
      <c r="AW72" s="478"/>
      <c r="AX72" s="476"/>
      <c r="AY72" s="476"/>
      <c r="AZ72" s="476"/>
      <c r="BA72" s="476"/>
      <c r="BB72" s="476"/>
      <c r="BC72" s="476"/>
      <c r="BD72" s="476"/>
      <c r="BE72" s="476"/>
      <c r="BF72" s="476"/>
      <c r="BG72" s="476"/>
      <c r="BH72" s="476"/>
      <c r="BI72" s="478"/>
      <c r="BJ72" s="476"/>
      <c r="BK72" s="476"/>
      <c r="BL72" s="476"/>
      <c r="BM72" s="476"/>
      <c r="BN72" s="476"/>
      <c r="BO72" s="476"/>
      <c r="BP72" s="476"/>
      <c r="BQ72" s="476"/>
      <c r="BR72" s="476"/>
      <c r="BS72" s="476"/>
      <c r="BT72" s="476"/>
      <c r="BU72" s="478"/>
      <c r="BV72" s="476"/>
      <c r="BW72" s="476"/>
      <c r="BX72" s="476"/>
      <c r="BY72" s="476"/>
      <c r="BZ72" s="476"/>
      <c r="CA72" s="476"/>
      <c r="CB72" s="476"/>
    </row>
    <row r="73" spans="1:81" s="479" customFormat="1" ht="9.75" customHeight="1">
      <c r="A73" s="470" t="s">
        <v>660</v>
      </c>
      <c r="B73" s="471">
        <v>-11326.51607</v>
      </c>
      <c r="C73" s="471">
        <v>-856.30613000000005</v>
      </c>
      <c r="D73" s="471">
        <v>-12182.822199999999</v>
      </c>
      <c r="E73" s="471"/>
      <c r="F73" s="471">
        <v>-429.00185999999997</v>
      </c>
      <c r="G73" s="471">
        <v>-52.63458</v>
      </c>
      <c r="H73" s="471">
        <v>-481.63643999999999</v>
      </c>
      <c r="I73" s="471"/>
      <c r="J73" s="471">
        <v>-18085.511609999998</v>
      </c>
      <c r="K73" s="471">
        <v>17012.739809999999</v>
      </c>
      <c r="L73" s="471">
        <v>-1072.7718</v>
      </c>
      <c r="M73" s="470" t="s">
        <v>660</v>
      </c>
      <c r="N73" s="471">
        <v>5055.9167600000001</v>
      </c>
      <c r="O73" s="471">
        <v>-237.60384999999999</v>
      </c>
      <c r="P73" s="471">
        <v>4818.3129100000006</v>
      </c>
      <c r="Q73" s="471"/>
      <c r="R73" s="471">
        <v>-2025.3303100000001</v>
      </c>
      <c r="S73" s="471">
        <v>-719.12259999999992</v>
      </c>
      <c r="T73" s="471">
        <v>-2744.45291</v>
      </c>
      <c r="U73" s="471"/>
      <c r="V73" s="471">
        <v>-4219.0064699999994</v>
      </c>
      <c r="W73" s="471">
        <v>6591.5177699999995</v>
      </c>
      <c r="X73" s="471">
        <v>2372.5112999999997</v>
      </c>
      <c r="Y73" s="470" t="s">
        <v>660</v>
      </c>
      <c r="Z73" s="471">
        <v>306.56027</v>
      </c>
      <c r="AA73" s="471">
        <v>0</v>
      </c>
      <c r="AB73" s="471">
        <v>306.56027</v>
      </c>
      <c r="AC73" s="471"/>
      <c r="AD73" s="471">
        <v>-1595.5271600000001</v>
      </c>
      <c r="AE73" s="471">
        <v>429.666</v>
      </c>
      <c r="AF73" s="471">
        <v>-1165.8611599999999</v>
      </c>
      <c r="AG73" s="471"/>
      <c r="AH73" s="471">
        <v>-12983.30991</v>
      </c>
      <c r="AI73" s="471">
        <v>-56.822099999999999</v>
      </c>
      <c r="AJ73" s="471">
        <v>-13040.132009999999</v>
      </c>
      <c r="AK73" s="470" t="s">
        <v>660</v>
      </c>
      <c r="AL73" s="471">
        <v>-377.26741999999996</v>
      </c>
      <c r="AM73" s="471">
        <v>-57.857459999999996</v>
      </c>
      <c r="AN73" s="471">
        <v>-435.12488000000002</v>
      </c>
      <c r="AO73" s="471"/>
      <c r="AP73" s="471">
        <v>5822.4162900000001</v>
      </c>
      <c r="AQ73" s="471">
        <v>990.65734999999995</v>
      </c>
      <c r="AR73" s="471">
        <v>6813.0736399999996</v>
      </c>
      <c r="AS73" s="471"/>
      <c r="AT73" s="471">
        <v>-639.62633999999991</v>
      </c>
      <c r="AU73" s="471">
        <v>0</v>
      </c>
      <c r="AV73" s="471">
        <v>-639.62633999999991</v>
      </c>
      <c r="AW73" s="470" t="s">
        <v>660</v>
      </c>
      <c r="AX73" s="471">
        <v>5837.5123899999999</v>
      </c>
      <c r="AY73" s="471">
        <v>6.4650600000000003</v>
      </c>
      <c r="AZ73" s="471">
        <v>5843.9774500000003</v>
      </c>
      <c r="BA73" s="471"/>
      <c r="BB73" s="471">
        <v>-1923.4346</v>
      </c>
      <c r="BC73" s="471">
        <v>95.262150000000005</v>
      </c>
      <c r="BD73" s="471">
        <v>-1828.1724500000003</v>
      </c>
      <c r="BE73" s="471"/>
      <c r="BF73" s="471">
        <v>9.7899999999999991</v>
      </c>
      <c r="BG73" s="471">
        <v>0</v>
      </c>
      <c r="BH73" s="471">
        <v>9.7899999999999991</v>
      </c>
      <c r="BI73" s="470" t="s">
        <v>660</v>
      </c>
      <c r="BJ73" s="471">
        <v>0</v>
      </c>
      <c r="BK73" s="471">
        <v>0</v>
      </c>
      <c r="BL73" s="471">
        <v>0</v>
      </c>
      <c r="BM73" s="471"/>
      <c r="BN73" s="471">
        <v>-0.27734000000000003</v>
      </c>
      <c r="BO73" s="471">
        <v>36.920079999999999</v>
      </c>
      <c r="BP73" s="471">
        <v>36.642739999999996</v>
      </c>
      <c r="BQ73" s="471"/>
      <c r="BR73" s="471">
        <v>-36572.613379999995</v>
      </c>
      <c r="BS73" s="471">
        <v>23182.881499999996</v>
      </c>
      <c r="BT73" s="471">
        <v>-13389.731879999999</v>
      </c>
      <c r="BU73" s="470" t="s">
        <v>660</v>
      </c>
      <c r="BV73" s="471">
        <v>-18085.511609999998</v>
      </c>
      <c r="BW73" s="471">
        <v>16822.9401</v>
      </c>
      <c r="BX73" s="471">
        <v>-1262.57151</v>
      </c>
      <c r="BY73" s="471"/>
      <c r="BZ73" s="471">
        <v>-36572.613379999995</v>
      </c>
      <c r="CA73" s="471">
        <v>22993.081789999997</v>
      </c>
      <c r="CB73" s="471">
        <v>-13579.531589999999</v>
      </c>
    </row>
    <row r="74" spans="1:81" s="473" customFormat="1" ht="5.0999999999999996" customHeight="1">
      <c r="A74" s="478"/>
      <c r="B74" s="476"/>
      <c r="C74" s="476"/>
      <c r="D74" s="476"/>
      <c r="E74" s="476"/>
      <c r="F74" s="476"/>
      <c r="G74" s="476"/>
      <c r="H74" s="476"/>
      <c r="I74" s="476"/>
      <c r="J74" s="476"/>
      <c r="K74" s="476"/>
      <c r="L74" s="476"/>
      <c r="M74" s="478"/>
      <c r="N74" s="476"/>
      <c r="O74" s="476"/>
      <c r="P74" s="476"/>
      <c r="Q74" s="476"/>
      <c r="R74" s="476"/>
      <c r="S74" s="476"/>
      <c r="T74" s="476"/>
      <c r="U74" s="476"/>
      <c r="V74" s="476"/>
      <c r="W74" s="476"/>
      <c r="X74" s="476"/>
      <c r="Y74" s="478"/>
      <c r="Z74" s="476"/>
      <c r="AA74" s="476"/>
      <c r="AB74" s="476"/>
      <c r="AC74" s="476"/>
      <c r="AD74" s="476"/>
      <c r="AE74" s="476"/>
      <c r="AF74" s="476"/>
      <c r="AG74" s="476"/>
      <c r="AH74" s="476"/>
      <c r="AI74" s="476"/>
      <c r="AJ74" s="476"/>
      <c r="AK74" s="478"/>
      <c r="AL74" s="476"/>
      <c r="AM74" s="476"/>
      <c r="AN74" s="476"/>
      <c r="AO74" s="476"/>
      <c r="AP74" s="476"/>
      <c r="AQ74" s="476"/>
      <c r="AR74" s="476"/>
      <c r="AS74" s="476"/>
      <c r="AT74" s="476"/>
      <c r="AU74" s="476"/>
      <c r="AV74" s="476"/>
      <c r="AW74" s="478"/>
      <c r="AX74" s="476"/>
      <c r="AY74" s="476"/>
      <c r="AZ74" s="476"/>
      <c r="BA74" s="476"/>
      <c r="BB74" s="476"/>
      <c r="BC74" s="476"/>
      <c r="BD74" s="476"/>
      <c r="BE74" s="476"/>
      <c r="BF74" s="476"/>
      <c r="BG74" s="476"/>
      <c r="BH74" s="476"/>
      <c r="BI74" s="478"/>
      <c r="BJ74" s="476"/>
      <c r="BK74" s="476"/>
      <c r="BL74" s="476"/>
      <c r="BM74" s="476"/>
      <c r="BN74" s="476"/>
      <c r="BO74" s="476"/>
      <c r="BP74" s="476"/>
      <c r="BQ74" s="476"/>
      <c r="BR74" s="476"/>
      <c r="BS74" s="476"/>
      <c r="BT74" s="476"/>
      <c r="BU74" s="478"/>
      <c r="BV74" s="476"/>
      <c r="BW74" s="476"/>
      <c r="BX74" s="476"/>
      <c r="BY74" s="476"/>
      <c r="BZ74" s="476"/>
      <c r="CA74" s="476"/>
      <c r="CB74" s="476"/>
      <c r="CC74" s="472"/>
    </row>
    <row r="75" spans="1:81" s="473" customFormat="1" ht="9" customHeight="1">
      <c r="A75" s="544" t="s">
        <v>661</v>
      </c>
      <c r="B75" s="471">
        <v>-32345.649249999999</v>
      </c>
      <c r="C75" s="471">
        <v>292916.65169999999</v>
      </c>
      <c r="D75" s="471">
        <v>260571.00245</v>
      </c>
      <c r="E75" s="471"/>
      <c r="F75" s="471">
        <v>-661.17194000000006</v>
      </c>
      <c r="G75" s="471">
        <v>1196.7153799999999</v>
      </c>
      <c r="H75" s="471">
        <v>535.54344000000003</v>
      </c>
      <c r="I75" s="471"/>
      <c r="J75" s="471">
        <v>714072.89770000009</v>
      </c>
      <c r="K75" s="471">
        <v>442673.60480999999</v>
      </c>
      <c r="L75" s="471">
        <v>1156746.50251</v>
      </c>
      <c r="M75" s="544" t="s">
        <v>661</v>
      </c>
      <c r="N75" s="471">
        <v>-29748.641809999997</v>
      </c>
      <c r="O75" s="471">
        <v>-3953.4957899999999</v>
      </c>
      <c r="P75" s="471">
        <v>-33702.137600000002</v>
      </c>
      <c r="Q75" s="471"/>
      <c r="R75" s="471">
        <v>-6230.7745999999997</v>
      </c>
      <c r="S75" s="471">
        <v>39069.020680000001</v>
      </c>
      <c r="T75" s="471">
        <v>32838.246079999997</v>
      </c>
      <c r="U75" s="471"/>
      <c r="V75" s="471">
        <v>129164.16573000001</v>
      </c>
      <c r="W75" s="471">
        <v>71331.705879999994</v>
      </c>
      <c r="X75" s="471">
        <v>200495.87161</v>
      </c>
      <c r="Y75" s="544" t="s">
        <v>661</v>
      </c>
      <c r="Z75" s="471">
        <v>105438.17195</v>
      </c>
      <c r="AA75" s="471">
        <v>-14501.26669</v>
      </c>
      <c r="AB75" s="471">
        <v>90936.90526</v>
      </c>
      <c r="AC75" s="471"/>
      <c r="AD75" s="471">
        <v>2531.4010400000002</v>
      </c>
      <c r="AE75" s="471">
        <v>99684.916620000004</v>
      </c>
      <c r="AF75" s="471">
        <v>102216.31766</v>
      </c>
      <c r="AG75" s="471"/>
      <c r="AH75" s="471">
        <v>78792.763819999993</v>
      </c>
      <c r="AI75" s="471">
        <v>-30744.188340000001</v>
      </c>
      <c r="AJ75" s="471">
        <v>48048.57548</v>
      </c>
      <c r="AK75" s="544" t="s">
        <v>661</v>
      </c>
      <c r="AL75" s="471">
        <v>-12592.51923</v>
      </c>
      <c r="AM75" s="471">
        <v>14164.752339999999</v>
      </c>
      <c r="AN75" s="471">
        <v>1572.2331099999999</v>
      </c>
      <c r="AO75" s="471"/>
      <c r="AP75" s="471">
        <v>28577.64128</v>
      </c>
      <c r="AQ75" s="471">
        <v>-30728.282179999998</v>
      </c>
      <c r="AR75" s="471">
        <v>-2150.6408999999999</v>
      </c>
      <c r="AS75" s="471"/>
      <c r="AT75" s="471">
        <v>-28980.62801</v>
      </c>
      <c r="AU75" s="471">
        <v>114758.26905</v>
      </c>
      <c r="AV75" s="471">
        <v>85777.641040000002</v>
      </c>
      <c r="AW75" s="544" t="s">
        <v>661</v>
      </c>
      <c r="AX75" s="471">
        <v>-2948.9822800000002</v>
      </c>
      <c r="AY75" s="471">
        <v>-11051.083460000002</v>
      </c>
      <c r="AZ75" s="471">
        <v>-14000.06574</v>
      </c>
      <c r="BA75" s="471"/>
      <c r="BB75" s="471">
        <v>1779.17976</v>
      </c>
      <c r="BC75" s="471">
        <v>-1249.88471</v>
      </c>
      <c r="BD75" s="471">
        <v>529.29505000000006</v>
      </c>
      <c r="BE75" s="471"/>
      <c r="BF75" s="471">
        <v>3136.58311</v>
      </c>
      <c r="BG75" s="471">
        <v>7748.4475899999998</v>
      </c>
      <c r="BH75" s="471">
        <v>10885.030699999999</v>
      </c>
      <c r="BI75" s="544" t="s">
        <v>661</v>
      </c>
      <c r="BJ75" s="471">
        <v>1097.7530800000002</v>
      </c>
      <c r="BK75" s="471">
        <v>4813.3202199999996</v>
      </c>
      <c r="BL75" s="471">
        <v>5911.0733</v>
      </c>
      <c r="BM75" s="471"/>
      <c r="BN75" s="471">
        <v>13059.837869999999</v>
      </c>
      <c r="BO75" s="471">
        <v>-5777.5005600000004</v>
      </c>
      <c r="BP75" s="471">
        <v>7282.3373099999999</v>
      </c>
      <c r="BQ75" s="471"/>
      <c r="BR75" s="471">
        <v>964142.02822000021</v>
      </c>
      <c r="BS75" s="471">
        <v>990351.70254000009</v>
      </c>
      <c r="BT75" s="471">
        <v>1954493.7307599997</v>
      </c>
      <c r="BU75" s="544" t="s">
        <v>661</v>
      </c>
      <c r="BV75" s="471">
        <v>714072.89770000009</v>
      </c>
      <c r="BW75" s="471">
        <v>443900.06513</v>
      </c>
      <c r="BX75" s="471">
        <v>1157972.9628299999</v>
      </c>
      <c r="BY75" s="471"/>
      <c r="BZ75" s="471">
        <v>964142.02822000021</v>
      </c>
      <c r="CA75" s="471">
        <v>991578.16286000004</v>
      </c>
      <c r="CB75" s="471">
        <v>1955720.1910799996</v>
      </c>
    </row>
    <row r="76" spans="1:81" s="473" customFormat="1" ht="5.0999999999999996" customHeight="1">
      <c r="A76" s="481"/>
      <c r="B76" s="476"/>
      <c r="C76" s="476"/>
      <c r="D76" s="476"/>
      <c r="E76" s="476"/>
      <c r="F76" s="476"/>
      <c r="G76" s="476"/>
      <c r="H76" s="476"/>
      <c r="I76" s="476"/>
      <c r="J76" s="476"/>
      <c r="K76" s="476"/>
      <c r="L76" s="476"/>
      <c r="M76" s="481"/>
      <c r="N76" s="476"/>
      <c r="O76" s="476"/>
      <c r="P76" s="476"/>
      <c r="Q76" s="476"/>
      <c r="R76" s="476"/>
      <c r="S76" s="476"/>
      <c r="T76" s="476"/>
      <c r="U76" s="476"/>
      <c r="V76" s="476"/>
      <c r="W76" s="476"/>
      <c r="X76" s="476"/>
      <c r="Y76" s="481"/>
      <c r="Z76" s="476"/>
      <c r="AA76" s="476"/>
      <c r="AB76" s="476"/>
      <c r="AC76" s="476"/>
      <c r="AD76" s="476"/>
      <c r="AE76" s="476"/>
      <c r="AF76" s="476"/>
      <c r="AG76" s="476"/>
      <c r="AH76" s="476"/>
      <c r="AI76" s="476"/>
      <c r="AJ76" s="476"/>
      <c r="AK76" s="481"/>
      <c r="AL76" s="476"/>
      <c r="AM76" s="476"/>
      <c r="AN76" s="476"/>
      <c r="AO76" s="476"/>
      <c r="AP76" s="476"/>
      <c r="AQ76" s="476"/>
      <c r="AR76" s="476"/>
      <c r="AS76" s="476"/>
      <c r="AT76" s="476"/>
      <c r="AU76" s="476"/>
      <c r="AV76" s="476"/>
      <c r="AW76" s="481"/>
      <c r="AX76" s="476"/>
      <c r="AY76" s="476"/>
      <c r="AZ76" s="476"/>
      <c r="BA76" s="476"/>
      <c r="BB76" s="476"/>
      <c r="BC76" s="476"/>
      <c r="BD76" s="476"/>
      <c r="BE76" s="476"/>
      <c r="BF76" s="476"/>
      <c r="BG76" s="476"/>
      <c r="BH76" s="476"/>
      <c r="BI76" s="481"/>
      <c r="BJ76" s="476"/>
      <c r="BK76" s="476"/>
      <c r="BL76" s="476"/>
      <c r="BM76" s="476"/>
      <c r="BN76" s="476"/>
      <c r="BO76" s="476"/>
      <c r="BP76" s="476"/>
      <c r="BQ76" s="476"/>
      <c r="BR76" s="476"/>
      <c r="BS76" s="476"/>
      <c r="BT76" s="476"/>
      <c r="BU76" s="481"/>
      <c r="BV76" s="476"/>
      <c r="BW76" s="476"/>
      <c r="BX76" s="476"/>
      <c r="BY76" s="476"/>
      <c r="BZ76" s="476"/>
      <c r="CA76" s="476"/>
      <c r="CB76" s="476"/>
    </row>
    <row r="77" spans="1:81" s="479" customFormat="1" ht="8.25" customHeight="1">
      <c r="A77" s="478" t="s">
        <v>662</v>
      </c>
      <c r="B77" s="476">
        <v>61468.699479999996</v>
      </c>
      <c r="C77" s="476">
        <v>0</v>
      </c>
      <c r="D77" s="476">
        <v>61468.699479999996</v>
      </c>
      <c r="E77" s="476"/>
      <c r="F77" s="476">
        <v>0</v>
      </c>
      <c r="G77" s="476">
        <v>0</v>
      </c>
      <c r="H77" s="476">
        <v>0</v>
      </c>
      <c r="I77" s="476"/>
      <c r="J77" s="476">
        <v>273557.65999999997</v>
      </c>
      <c r="K77" s="476">
        <v>0</v>
      </c>
      <c r="L77" s="476">
        <v>273557.65999999997</v>
      </c>
      <c r="M77" s="478" t="s">
        <v>662</v>
      </c>
      <c r="N77" s="476">
        <v>491.73669999999998</v>
      </c>
      <c r="O77" s="476">
        <v>2.7863500000000001</v>
      </c>
      <c r="P77" s="476">
        <v>494.52305000000001</v>
      </c>
      <c r="Q77" s="476"/>
      <c r="R77" s="476">
        <v>6897.5119999999997</v>
      </c>
      <c r="S77" s="476">
        <v>0</v>
      </c>
      <c r="T77" s="476">
        <v>6897.5119999999997</v>
      </c>
      <c r="U77" s="476"/>
      <c r="V77" s="476">
        <v>39476.624109999997</v>
      </c>
      <c r="W77" s="476">
        <v>0</v>
      </c>
      <c r="X77" s="476">
        <v>39476.624109999997</v>
      </c>
      <c r="Y77" s="478" t="s">
        <v>662</v>
      </c>
      <c r="Z77" s="476">
        <v>21712.393170000003</v>
      </c>
      <c r="AA77" s="476">
        <v>0</v>
      </c>
      <c r="AB77" s="476">
        <v>21712.393170000003</v>
      </c>
      <c r="AC77" s="476"/>
      <c r="AD77" s="476">
        <v>13570.1556</v>
      </c>
      <c r="AE77" s="476">
        <v>0</v>
      </c>
      <c r="AF77" s="476">
        <v>13570.1556</v>
      </c>
      <c r="AG77" s="476"/>
      <c r="AH77" s="476">
        <v>-706.31600000000003</v>
      </c>
      <c r="AI77" s="476">
        <v>0</v>
      </c>
      <c r="AJ77" s="476">
        <v>-706.31600000000003</v>
      </c>
      <c r="AK77" s="478" t="s">
        <v>662</v>
      </c>
      <c r="AL77" s="476">
        <v>-1008.77476</v>
      </c>
      <c r="AM77" s="476">
        <v>0</v>
      </c>
      <c r="AN77" s="476">
        <v>-1008.77476</v>
      </c>
      <c r="AO77" s="476"/>
      <c r="AP77" s="476">
        <v>-2175.0906199999999</v>
      </c>
      <c r="AQ77" s="476">
        <v>0</v>
      </c>
      <c r="AR77" s="476">
        <v>-2175.0906199999999</v>
      </c>
      <c r="AS77" s="476"/>
      <c r="AT77" s="476">
        <v>21115.510719999998</v>
      </c>
      <c r="AU77" s="476">
        <v>0</v>
      </c>
      <c r="AV77" s="476">
        <v>21115.510719999998</v>
      </c>
      <c r="AW77" s="478" t="s">
        <v>662</v>
      </c>
      <c r="AX77" s="476">
        <v>-3615.7946899999997</v>
      </c>
      <c r="AY77" s="476">
        <v>0</v>
      </c>
      <c r="AZ77" s="476">
        <v>-3615.7946899999997</v>
      </c>
      <c r="BA77" s="476"/>
      <c r="BB77" s="476">
        <v>332.86860999999999</v>
      </c>
      <c r="BC77" s="476">
        <v>0</v>
      </c>
      <c r="BD77" s="476">
        <v>332.86860999999999</v>
      </c>
      <c r="BE77" s="476"/>
      <c r="BF77" s="476">
        <v>2343.9350499999996</v>
      </c>
      <c r="BG77" s="476">
        <v>0</v>
      </c>
      <c r="BH77" s="476">
        <v>2343.9350499999996</v>
      </c>
      <c r="BI77" s="478" t="s">
        <v>662</v>
      </c>
      <c r="BJ77" s="476">
        <v>0</v>
      </c>
      <c r="BK77" s="476">
        <v>0</v>
      </c>
      <c r="BL77" s="476">
        <v>0</v>
      </c>
      <c r="BM77" s="476"/>
      <c r="BN77" s="476">
        <v>1475.3620000000001</v>
      </c>
      <c r="BO77" s="476">
        <v>0</v>
      </c>
      <c r="BP77" s="476">
        <v>1475.3620000000001</v>
      </c>
      <c r="BQ77" s="476"/>
      <c r="BR77" s="476">
        <v>434936.48136999999</v>
      </c>
      <c r="BS77" s="476">
        <v>2.7863500000000001</v>
      </c>
      <c r="BT77" s="476">
        <v>434939.26772</v>
      </c>
      <c r="BU77" s="478" t="s">
        <v>662</v>
      </c>
      <c r="BV77" s="476">
        <v>273557.65999999997</v>
      </c>
      <c r="BW77" s="476">
        <v>1226.4603100000002</v>
      </c>
      <c r="BX77" s="476">
        <v>274784.12031000003</v>
      </c>
      <c r="BY77" s="476"/>
      <c r="BZ77" s="476">
        <v>434936.48136999999</v>
      </c>
      <c r="CA77" s="476">
        <v>1229.2466600000002</v>
      </c>
      <c r="CB77" s="476">
        <v>436165.72803000006</v>
      </c>
    </row>
    <row r="78" spans="1:81" s="479" customFormat="1" ht="3" customHeight="1">
      <c r="A78" s="478"/>
      <c r="B78" s="476"/>
      <c r="C78" s="476"/>
      <c r="D78" s="476"/>
      <c r="E78" s="476"/>
      <c r="F78" s="476"/>
      <c r="G78" s="476"/>
      <c r="H78" s="476"/>
      <c r="I78" s="476"/>
      <c r="J78" s="476"/>
      <c r="K78" s="476"/>
      <c r="L78" s="476"/>
      <c r="M78" s="478"/>
      <c r="N78" s="476"/>
      <c r="O78" s="476"/>
      <c r="P78" s="476"/>
      <c r="Q78" s="476"/>
      <c r="R78" s="476"/>
      <c r="S78" s="476"/>
      <c r="T78" s="476"/>
      <c r="U78" s="476"/>
      <c r="V78" s="476"/>
      <c r="W78" s="476"/>
      <c r="X78" s="476"/>
      <c r="Y78" s="478"/>
      <c r="Z78" s="476"/>
      <c r="AA78" s="476"/>
      <c r="AB78" s="476"/>
      <c r="AC78" s="476"/>
      <c r="AD78" s="476"/>
      <c r="AE78" s="476"/>
      <c r="AF78" s="476"/>
      <c r="AG78" s="476"/>
      <c r="AH78" s="476"/>
      <c r="AI78" s="476"/>
      <c r="AJ78" s="476"/>
      <c r="AK78" s="478"/>
      <c r="AL78" s="476"/>
      <c r="AM78" s="476"/>
      <c r="AN78" s="476"/>
      <c r="AO78" s="476"/>
      <c r="AP78" s="476"/>
      <c r="AQ78" s="476"/>
      <c r="AR78" s="476"/>
      <c r="AS78" s="476"/>
      <c r="AT78" s="476"/>
      <c r="AU78" s="476"/>
      <c r="AV78" s="476"/>
      <c r="AW78" s="478"/>
      <c r="AX78" s="476"/>
      <c r="AY78" s="476"/>
      <c r="AZ78" s="476"/>
      <c r="BA78" s="476"/>
      <c r="BB78" s="476"/>
      <c r="BC78" s="476"/>
      <c r="BD78" s="476"/>
      <c r="BE78" s="476"/>
      <c r="BF78" s="476"/>
      <c r="BG78" s="476"/>
      <c r="BH78" s="476"/>
      <c r="BI78" s="478"/>
      <c r="BJ78" s="476"/>
      <c r="BK78" s="476"/>
      <c r="BL78" s="476"/>
      <c r="BM78" s="476"/>
      <c r="BN78" s="476"/>
      <c r="BO78" s="476"/>
      <c r="BP78" s="476"/>
      <c r="BQ78" s="476"/>
      <c r="BR78" s="476"/>
      <c r="BS78" s="476"/>
      <c r="BT78" s="476"/>
      <c r="BU78" s="478"/>
      <c r="BV78" s="476"/>
      <c r="BW78" s="476"/>
      <c r="BX78" s="476"/>
      <c r="BY78" s="476"/>
      <c r="BZ78" s="476"/>
      <c r="CA78" s="476"/>
      <c r="CB78" s="476"/>
    </row>
    <row r="79" spans="1:81" s="473" customFormat="1" ht="8.1" customHeight="1">
      <c r="A79" s="481" t="s">
        <v>663</v>
      </c>
      <c r="B79" s="482">
        <v>-93814.348729999998</v>
      </c>
      <c r="C79" s="482">
        <v>292916.65169999999</v>
      </c>
      <c r="D79" s="482">
        <v>199102.30296999999</v>
      </c>
      <c r="E79" s="482"/>
      <c r="F79" s="482">
        <v>-661.17194000000006</v>
      </c>
      <c r="G79" s="482">
        <v>1196.7153799999999</v>
      </c>
      <c r="H79" s="482">
        <v>535.54344000000003</v>
      </c>
      <c r="I79" s="482"/>
      <c r="J79" s="482">
        <v>440515.2377</v>
      </c>
      <c r="K79" s="482">
        <v>442673.60480999999</v>
      </c>
      <c r="L79" s="482">
        <v>883188.84250999999</v>
      </c>
      <c r="M79" s="481" t="s">
        <v>663</v>
      </c>
      <c r="N79" s="482">
        <v>-30240.378510000002</v>
      </c>
      <c r="O79" s="482">
        <v>-3956.2821400000003</v>
      </c>
      <c r="P79" s="482">
        <v>-34196.660649999998</v>
      </c>
      <c r="Q79" s="482"/>
      <c r="R79" s="482">
        <v>-13128.286599999999</v>
      </c>
      <c r="S79" s="482">
        <v>39069.020680000001</v>
      </c>
      <c r="T79" s="482">
        <v>25940.734079999998</v>
      </c>
      <c r="U79" s="482"/>
      <c r="V79" s="482">
        <v>89687.541620000004</v>
      </c>
      <c r="W79" s="482">
        <v>71331.705879999994</v>
      </c>
      <c r="X79" s="482">
        <v>161019.2475</v>
      </c>
      <c r="Y79" s="481" t="s">
        <v>663</v>
      </c>
      <c r="Z79" s="482">
        <v>83725.778780000008</v>
      </c>
      <c r="AA79" s="482">
        <v>-14501.26669</v>
      </c>
      <c r="AB79" s="482">
        <v>69224.512090000004</v>
      </c>
      <c r="AC79" s="482"/>
      <c r="AD79" s="482">
        <v>-11038.754560000001</v>
      </c>
      <c r="AE79" s="482">
        <v>99684.916620000004</v>
      </c>
      <c r="AF79" s="482">
        <v>88646.162060000002</v>
      </c>
      <c r="AG79" s="482"/>
      <c r="AH79" s="482">
        <v>79499.079819999999</v>
      </c>
      <c r="AI79" s="482">
        <v>-30744.188340000001</v>
      </c>
      <c r="AJ79" s="482">
        <v>48754.891479999998</v>
      </c>
      <c r="AK79" s="481" t="s">
        <v>663</v>
      </c>
      <c r="AL79" s="482">
        <v>-11583.744470000001</v>
      </c>
      <c r="AM79" s="482">
        <v>14164.752339999999</v>
      </c>
      <c r="AN79" s="482">
        <v>2581.0078699999999</v>
      </c>
      <c r="AO79" s="482"/>
      <c r="AP79" s="482">
        <v>30752.731899999999</v>
      </c>
      <c r="AQ79" s="482">
        <v>-30728.282179999998</v>
      </c>
      <c r="AR79" s="482">
        <v>24.449720000000003</v>
      </c>
      <c r="AS79" s="482"/>
      <c r="AT79" s="482">
        <v>-50096.138729999999</v>
      </c>
      <c r="AU79" s="482">
        <v>114758.26905</v>
      </c>
      <c r="AV79" s="482">
        <v>64662.130320000004</v>
      </c>
      <c r="AW79" s="481" t="s">
        <v>663</v>
      </c>
      <c r="AX79" s="482">
        <v>666.81241</v>
      </c>
      <c r="AY79" s="482">
        <v>-11051.083460000002</v>
      </c>
      <c r="AZ79" s="482">
        <v>-10384.271050000001</v>
      </c>
      <c r="BA79" s="482"/>
      <c r="BB79" s="482">
        <v>1446.31115</v>
      </c>
      <c r="BC79" s="482">
        <v>-1249.88471</v>
      </c>
      <c r="BD79" s="482">
        <v>196.42644000000001</v>
      </c>
      <c r="BE79" s="482"/>
      <c r="BF79" s="482">
        <v>792.6480600000001</v>
      </c>
      <c r="BG79" s="482">
        <v>7748.4475899999998</v>
      </c>
      <c r="BH79" s="482">
        <v>8541.0956500000011</v>
      </c>
      <c r="BI79" s="481" t="s">
        <v>663</v>
      </c>
      <c r="BJ79" s="482">
        <v>1097.7530800000002</v>
      </c>
      <c r="BK79" s="482">
        <v>4813.3202199999996</v>
      </c>
      <c r="BL79" s="482">
        <v>5911.0733</v>
      </c>
      <c r="BM79" s="482"/>
      <c r="BN79" s="482">
        <v>11584.475869999998</v>
      </c>
      <c r="BO79" s="482">
        <v>-5777.5005600000004</v>
      </c>
      <c r="BP79" s="482">
        <v>5806.9753100000007</v>
      </c>
      <c r="BQ79" s="482"/>
      <c r="BR79" s="482">
        <v>529205.54685000004</v>
      </c>
      <c r="BS79" s="482">
        <v>990348.91619000002</v>
      </c>
      <c r="BT79" s="482">
        <v>1519554.4630400003</v>
      </c>
      <c r="BU79" s="481" t="s">
        <v>663</v>
      </c>
      <c r="BV79" s="482">
        <v>440515.2377</v>
      </c>
      <c r="BW79" s="482">
        <v>442673.60482000001</v>
      </c>
      <c r="BX79" s="482">
        <v>883188.84251999995</v>
      </c>
      <c r="BY79" s="482"/>
      <c r="BZ79" s="482">
        <v>529205.54685000004</v>
      </c>
      <c r="CA79" s="482">
        <v>990348.91620000009</v>
      </c>
      <c r="CB79" s="482">
        <v>1519554.4630500004</v>
      </c>
    </row>
    <row r="80" spans="1:81" s="479" customFormat="1" ht="4.5" customHeight="1" thickBot="1">
      <c r="A80" s="578"/>
      <c r="B80" s="549"/>
      <c r="C80" s="549"/>
      <c r="D80" s="549"/>
      <c r="E80" s="549"/>
      <c r="F80" s="549"/>
      <c r="G80" s="549"/>
      <c r="H80" s="549"/>
      <c r="I80" s="549"/>
      <c r="J80" s="549"/>
      <c r="K80" s="549"/>
      <c r="L80" s="549"/>
      <c r="M80" s="493"/>
      <c r="N80" s="493"/>
      <c r="O80" s="493"/>
      <c r="P80" s="493"/>
      <c r="Q80" s="493"/>
      <c r="R80" s="493"/>
      <c r="S80" s="493"/>
      <c r="T80" s="493"/>
      <c r="U80" s="493"/>
      <c r="V80" s="493"/>
      <c r="W80" s="493"/>
      <c r="X80" s="493"/>
      <c r="Y80" s="493"/>
      <c r="Z80" s="579"/>
      <c r="AA80" s="579"/>
      <c r="AB80" s="579"/>
      <c r="AC80" s="579"/>
      <c r="AD80" s="579"/>
      <c r="AE80" s="579"/>
      <c r="AF80" s="579"/>
      <c r="AG80" s="579"/>
      <c r="AH80" s="579"/>
      <c r="AI80" s="579"/>
      <c r="AJ80" s="579"/>
      <c r="AK80" s="493"/>
      <c r="AL80" s="579"/>
      <c r="AM80" s="579"/>
      <c r="AN80" s="579"/>
      <c r="AO80" s="579"/>
      <c r="AP80" s="579"/>
      <c r="AQ80" s="579"/>
      <c r="AR80" s="579"/>
      <c r="AS80" s="579"/>
      <c r="AT80" s="579"/>
      <c r="AU80" s="579"/>
      <c r="AV80" s="579"/>
      <c r="AW80" s="493"/>
      <c r="AX80" s="493"/>
      <c r="AY80" s="493"/>
      <c r="AZ80" s="493"/>
      <c r="BA80" s="493"/>
      <c r="BB80" s="579"/>
      <c r="BC80" s="579"/>
      <c r="BD80" s="579"/>
      <c r="BE80" s="579"/>
      <c r="BF80" s="579"/>
      <c r="BG80" s="579"/>
      <c r="BH80" s="579"/>
      <c r="BI80" s="493"/>
      <c r="BJ80" s="579"/>
      <c r="BK80" s="579"/>
      <c r="BL80" s="579"/>
      <c r="BM80" s="579"/>
      <c r="BN80" s="579"/>
      <c r="BO80" s="579"/>
      <c r="BP80" s="579"/>
      <c r="BQ80" s="579"/>
      <c r="BR80" s="493"/>
      <c r="BS80" s="493"/>
      <c r="BT80" s="493"/>
      <c r="BU80" s="493"/>
      <c r="BV80" s="493"/>
      <c r="BW80" s="493"/>
      <c r="BX80" s="493"/>
      <c r="BY80" s="493"/>
      <c r="BZ80" s="493"/>
      <c r="CA80" s="493"/>
      <c r="CB80" s="493"/>
    </row>
    <row r="81" spans="1:80" s="557" customFormat="1" ht="16.5" customHeight="1" thickTop="1">
      <c r="A81" s="557" t="s">
        <v>554</v>
      </c>
      <c r="B81" s="580"/>
      <c r="M81" s="557" t="s">
        <v>554</v>
      </c>
      <c r="Y81" s="557" t="s">
        <v>554</v>
      </c>
      <c r="AK81" s="557" t="s">
        <v>554</v>
      </c>
      <c r="AW81" s="557" t="s">
        <v>554</v>
      </c>
      <c r="BI81" s="557" t="s">
        <v>554</v>
      </c>
      <c r="BU81" s="557" t="s">
        <v>554</v>
      </c>
    </row>
    <row r="82" spans="1:80" ht="12" customHeight="1">
      <c r="A82" s="479"/>
      <c r="B82" s="581"/>
      <c r="C82" s="581"/>
      <c r="D82" s="581"/>
      <c r="E82" s="581"/>
      <c r="F82" s="581"/>
      <c r="G82" s="581"/>
      <c r="H82" s="581"/>
      <c r="I82" s="581"/>
      <c r="J82" s="581"/>
      <c r="K82" s="581"/>
      <c r="L82" s="581"/>
      <c r="M82" s="496"/>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52"/>
      <c r="AX82" s="581"/>
      <c r="AY82" s="581"/>
      <c r="AZ82" s="581"/>
      <c r="BA82" s="581"/>
      <c r="BB82" s="581"/>
      <c r="BC82" s="581"/>
      <c r="BD82" s="581"/>
      <c r="BE82" s="581"/>
      <c r="BF82" s="581"/>
      <c r="BG82" s="581"/>
      <c r="BH82" s="581"/>
      <c r="BI82" s="479"/>
      <c r="BJ82" s="581"/>
      <c r="BK82" s="581"/>
      <c r="BL82" s="581"/>
      <c r="BM82" s="581"/>
      <c r="BN82" s="581"/>
      <c r="BO82" s="581"/>
      <c r="BP82" s="581"/>
      <c r="BQ82" s="581"/>
      <c r="BR82" s="581"/>
      <c r="BS82" s="581"/>
      <c r="BT82" s="581"/>
      <c r="BU82" s="557"/>
      <c r="BV82" s="581"/>
      <c r="BW82" s="581"/>
      <c r="BX82" s="581"/>
      <c r="BY82" s="581"/>
      <c r="BZ82" s="581"/>
      <c r="CA82" s="581"/>
      <c r="CB82" s="581"/>
    </row>
    <row r="83" spans="1:80" ht="12" customHeight="1">
      <c r="B83" s="582"/>
      <c r="C83" s="582"/>
      <c r="D83" s="582"/>
      <c r="E83" s="582"/>
      <c r="F83" s="582"/>
      <c r="G83" s="582"/>
      <c r="H83" s="582"/>
      <c r="I83" s="582"/>
      <c r="J83" s="582"/>
      <c r="K83" s="582"/>
      <c r="L83" s="582"/>
      <c r="M83" s="496"/>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c r="BN83" s="582"/>
      <c r="BO83" s="582"/>
      <c r="BP83" s="582"/>
      <c r="BQ83" s="582"/>
      <c r="BR83" s="582"/>
      <c r="BS83" s="582"/>
      <c r="BT83" s="582"/>
      <c r="BU83" s="582"/>
      <c r="BV83" s="582"/>
      <c r="BW83" s="582"/>
      <c r="BX83" s="582"/>
      <c r="BY83" s="582"/>
      <c r="BZ83" s="582"/>
      <c r="CA83" s="582"/>
      <c r="CB83" s="582"/>
    </row>
    <row r="84" spans="1:80" ht="12" customHeight="1">
      <c r="B84" s="582"/>
      <c r="C84" s="582"/>
      <c r="D84" s="582"/>
      <c r="E84" s="582"/>
      <c r="F84" s="582"/>
      <c r="G84" s="582"/>
      <c r="H84" s="582"/>
      <c r="I84" s="582"/>
      <c r="J84" s="582"/>
      <c r="K84" s="582"/>
      <c r="L84" s="583"/>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4"/>
      <c r="BW84" s="584"/>
      <c r="BX84" s="584"/>
      <c r="BY84" s="584"/>
      <c r="BZ84" s="584"/>
      <c r="CA84" s="584"/>
      <c r="CB84" s="584"/>
    </row>
    <row r="85" spans="1:80" ht="12" customHeight="1">
      <c r="B85" s="582"/>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c r="BW85" s="582"/>
      <c r="BX85" s="582"/>
      <c r="BY85" s="582"/>
      <c r="BZ85" s="582"/>
      <c r="CA85" s="582"/>
      <c r="CB85" s="582"/>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269BCBBC-74C9-477C-9CE9-118874794B2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F74D-FE37-4C1A-A852-12F50E21C37D}">
  <dimension ref="A1:BD200"/>
  <sheetViews>
    <sheetView showGridLines="0" zoomScaleNormal="100" workbookViewId="0"/>
  </sheetViews>
  <sheetFormatPr baseColWidth="10" defaultRowHeight="13.2"/>
  <cols>
    <col min="1" max="1" width="45.5546875" style="431" customWidth="1"/>
    <col min="2" max="2" width="15.44140625" style="431" customWidth="1"/>
    <col min="3" max="3" width="13.5546875" style="431" customWidth="1"/>
    <col min="4" max="4" width="15" style="431" customWidth="1"/>
    <col min="5" max="9" width="13.5546875" style="431" customWidth="1"/>
    <col min="10" max="10" width="45.5546875" style="431" customWidth="1"/>
    <col min="11" max="11" width="13.5546875" style="431" customWidth="1"/>
    <col min="12" max="12" width="12.5546875" style="431" customWidth="1"/>
    <col min="13" max="13" width="12.44140625" style="431" customWidth="1"/>
    <col min="14" max="19" width="13" style="431" customWidth="1"/>
    <col min="20" max="20" width="13.5546875" style="431" customWidth="1"/>
    <col min="21" max="63" width="11.5546875" style="431"/>
    <col min="64" max="64" width="2" style="431" bestFit="1" customWidth="1"/>
    <col min="65" max="16384" width="11.5546875" style="431"/>
  </cols>
  <sheetData>
    <row r="1" spans="1:56" ht="17.399999999999999">
      <c r="A1" s="1407" t="s">
        <v>1213</v>
      </c>
      <c r="B1" s="882"/>
      <c r="C1" s="882"/>
      <c r="D1" s="882"/>
      <c r="E1" s="882"/>
      <c r="F1" s="882"/>
      <c r="G1" s="883"/>
      <c r="H1" s="883"/>
      <c r="I1" s="883"/>
      <c r="J1" s="884"/>
      <c r="K1" s="884"/>
      <c r="L1" s="884"/>
      <c r="M1" s="884"/>
      <c r="N1" s="884"/>
      <c r="O1" s="884"/>
      <c r="P1" s="884"/>
      <c r="Q1" s="884"/>
      <c r="R1" s="884"/>
      <c r="S1" s="884"/>
      <c r="T1" s="884"/>
    </row>
    <row r="2" spans="1:56" ht="21" customHeight="1">
      <c r="A2" s="885" t="s">
        <v>844</v>
      </c>
      <c r="B2" s="885"/>
      <c r="C2" s="885"/>
      <c r="D2" s="885"/>
      <c r="E2" s="885"/>
      <c r="F2" s="885"/>
      <c r="G2" s="885"/>
      <c r="H2" s="885"/>
      <c r="I2" s="885"/>
      <c r="J2" s="885" t="s">
        <v>844</v>
      </c>
      <c r="K2" s="885"/>
      <c r="L2" s="885"/>
      <c r="M2" s="885"/>
      <c r="N2" s="885"/>
      <c r="O2" s="885"/>
      <c r="P2" s="885"/>
      <c r="Q2" s="885"/>
      <c r="R2" s="885"/>
      <c r="S2" s="885"/>
      <c r="T2" s="885"/>
    </row>
    <row r="3" spans="1:56" ht="17.399999999999999">
      <c r="A3" s="886">
        <v>45351</v>
      </c>
      <c r="B3" s="886"/>
      <c r="C3" s="886"/>
      <c r="D3" s="886"/>
      <c r="E3" s="886"/>
      <c r="F3" s="886"/>
      <c r="G3" s="886"/>
      <c r="H3" s="886"/>
      <c r="I3" s="886"/>
      <c r="J3" s="886">
        <v>45351</v>
      </c>
      <c r="K3" s="886"/>
      <c r="L3" s="886"/>
      <c r="M3" s="886"/>
      <c r="N3" s="886"/>
      <c r="O3" s="886"/>
      <c r="P3" s="886"/>
      <c r="Q3" s="886"/>
      <c r="R3" s="886"/>
      <c r="S3" s="886"/>
      <c r="T3" s="886"/>
    </row>
    <row r="4" spans="1:56" ht="16.8">
      <c r="A4" s="887" t="s">
        <v>845</v>
      </c>
      <c r="B4" s="887"/>
      <c r="C4" s="887"/>
      <c r="D4" s="887"/>
      <c r="E4" s="887"/>
      <c r="F4" s="887"/>
      <c r="G4" s="887"/>
      <c r="H4" s="887"/>
      <c r="I4" s="887"/>
      <c r="J4" s="887" t="s">
        <v>845</v>
      </c>
      <c r="K4" s="887"/>
      <c r="L4" s="887"/>
      <c r="M4" s="887"/>
      <c r="N4" s="887"/>
      <c r="O4" s="887"/>
      <c r="P4" s="887"/>
      <c r="Q4" s="887"/>
      <c r="R4" s="887"/>
      <c r="S4" s="887"/>
      <c r="T4" s="887"/>
    </row>
    <row r="5" spans="1:56" ht="7.5" customHeight="1" thickBot="1"/>
    <row r="6" spans="1:56" ht="12.75" customHeight="1">
      <c r="A6" s="888"/>
      <c r="B6" s="889" t="s">
        <v>29</v>
      </c>
      <c r="C6" s="889" t="s">
        <v>30</v>
      </c>
      <c r="D6" s="889" t="s">
        <v>846</v>
      </c>
      <c r="E6" s="889" t="s">
        <v>847</v>
      </c>
      <c r="F6" s="889" t="s">
        <v>33</v>
      </c>
      <c r="G6" s="889" t="s">
        <v>114</v>
      </c>
      <c r="H6" s="890" t="s">
        <v>35</v>
      </c>
      <c r="I6" s="889" t="s">
        <v>36</v>
      </c>
      <c r="J6" s="888"/>
      <c r="K6" s="889" t="s">
        <v>37</v>
      </c>
      <c r="L6" s="889" t="s">
        <v>848</v>
      </c>
      <c r="M6" s="889" t="s">
        <v>39</v>
      </c>
      <c r="N6" s="889" t="s">
        <v>40</v>
      </c>
      <c r="O6" s="889" t="s">
        <v>151</v>
      </c>
      <c r="P6" s="889" t="s">
        <v>42</v>
      </c>
      <c r="Q6" s="889" t="s">
        <v>849</v>
      </c>
      <c r="R6" s="889" t="s">
        <v>850</v>
      </c>
      <c r="S6" s="889" t="s">
        <v>766</v>
      </c>
      <c r="T6" s="891" t="s">
        <v>851</v>
      </c>
      <c r="BD6" s="892"/>
    </row>
    <row r="7" spans="1:56" ht="47.25" customHeight="1">
      <c r="A7" s="893"/>
      <c r="B7" s="894"/>
      <c r="C7" s="894"/>
      <c r="D7" s="894"/>
      <c r="E7" s="894"/>
      <c r="F7" s="894"/>
      <c r="G7" s="894"/>
      <c r="H7" s="895"/>
      <c r="I7" s="894"/>
      <c r="J7" s="893"/>
      <c r="K7" s="894"/>
      <c r="L7" s="894" t="s">
        <v>852</v>
      </c>
      <c r="M7" s="894"/>
      <c r="N7" s="894"/>
      <c r="O7" s="894"/>
      <c r="P7" s="894"/>
      <c r="Q7" s="894"/>
      <c r="R7" s="894"/>
      <c r="S7" s="894"/>
      <c r="T7" s="896"/>
    </row>
    <row r="8" spans="1:56" ht="8.25" customHeight="1">
      <c r="A8" s="897"/>
      <c r="B8" s="480"/>
      <c r="C8" s="480"/>
      <c r="D8" s="480"/>
      <c r="E8" s="480"/>
      <c r="F8" s="480"/>
      <c r="G8" s="480"/>
      <c r="H8" s="480"/>
      <c r="I8" s="480"/>
      <c r="J8" s="897"/>
      <c r="K8" s="480"/>
      <c r="L8" s="480"/>
      <c r="M8" s="480"/>
      <c r="N8" s="480"/>
      <c r="O8" s="480"/>
      <c r="P8" s="480"/>
      <c r="Q8" s="480"/>
      <c r="R8" s="480"/>
      <c r="S8" s="480"/>
      <c r="T8" s="897"/>
    </row>
    <row r="9" spans="1:56" s="479" customFormat="1" ht="10.199999999999999">
      <c r="A9" s="898" t="s">
        <v>853</v>
      </c>
      <c r="J9" s="898" t="s">
        <v>853</v>
      </c>
    </row>
    <row r="10" spans="1:56" s="479" customFormat="1" ht="10.199999999999999">
      <c r="A10" s="479" t="s">
        <v>854</v>
      </c>
      <c r="B10" s="840">
        <v>15.587582546550346</v>
      </c>
      <c r="C10" s="840">
        <v>12.989702204915959</v>
      </c>
      <c r="D10" s="840">
        <v>17.457663793169704</v>
      </c>
      <c r="E10" s="840">
        <v>12.464886032231702</v>
      </c>
      <c r="F10" s="840">
        <v>14.655883922865979</v>
      </c>
      <c r="G10" s="840">
        <v>14.947521729540439</v>
      </c>
      <c r="H10" s="840">
        <v>27.460689052758219</v>
      </c>
      <c r="I10" s="840">
        <v>15.452405021826717</v>
      </c>
      <c r="J10" s="479" t="s">
        <v>854</v>
      </c>
      <c r="K10" s="840">
        <v>20.606360502646304</v>
      </c>
      <c r="L10" s="840">
        <v>15.419892898331042</v>
      </c>
      <c r="M10" s="840">
        <v>18.381115000476878</v>
      </c>
      <c r="N10" s="840">
        <v>17.436425430912742</v>
      </c>
      <c r="O10" s="840">
        <v>15.324519504524842</v>
      </c>
      <c r="P10" s="840">
        <v>12.553470665863117</v>
      </c>
      <c r="Q10" s="840">
        <v>39.815804101796033</v>
      </c>
      <c r="R10" s="840">
        <v>51.662733648165663</v>
      </c>
      <c r="S10" s="840">
        <v>40.232706344825033</v>
      </c>
      <c r="T10" s="840">
        <v>16.432249635816707</v>
      </c>
    </row>
    <row r="11" spans="1:56" s="479" customFormat="1" ht="10.199999999999999">
      <c r="A11" s="479" t="s">
        <v>855</v>
      </c>
      <c r="B11" s="840">
        <v>8.77</v>
      </c>
      <c r="C11" s="840">
        <v>4.76</v>
      </c>
      <c r="D11" s="840">
        <v>8.11</v>
      </c>
      <c r="E11" s="840">
        <v>7.92</v>
      </c>
      <c r="F11" s="840">
        <v>13.9</v>
      </c>
      <c r="G11" s="840">
        <v>5.84</v>
      </c>
      <c r="H11" s="840">
        <v>12.07</v>
      </c>
      <c r="I11" s="840">
        <v>8.82</v>
      </c>
      <c r="J11" s="479" t="s">
        <v>855</v>
      </c>
      <c r="K11" s="840">
        <v>6.33</v>
      </c>
      <c r="L11" s="840">
        <v>6.47</v>
      </c>
      <c r="M11" s="840">
        <v>3.83</v>
      </c>
      <c r="N11" s="840">
        <v>9.6300000000000008</v>
      </c>
      <c r="O11" s="840">
        <v>3.95</v>
      </c>
      <c r="P11" s="840">
        <v>5.24</v>
      </c>
      <c r="Q11" s="840">
        <v>4.92</v>
      </c>
      <c r="R11" s="840">
        <v>6.86</v>
      </c>
      <c r="S11" s="840">
        <v>1.61</v>
      </c>
      <c r="T11" s="840">
        <v>7.84</v>
      </c>
    </row>
    <row r="12" spans="1:56" s="479" customFormat="1" ht="6.75" customHeight="1">
      <c r="B12" s="840"/>
      <c r="C12" s="840"/>
      <c r="D12" s="840"/>
      <c r="E12" s="840"/>
      <c r="F12" s="840"/>
      <c r="G12" s="840"/>
      <c r="H12" s="840"/>
      <c r="I12" s="840"/>
      <c r="K12" s="840"/>
      <c r="L12" s="840"/>
      <c r="M12" s="840"/>
      <c r="N12" s="840"/>
      <c r="O12" s="840"/>
      <c r="P12" s="840"/>
      <c r="Q12" s="840"/>
      <c r="R12" s="840"/>
      <c r="S12" s="840"/>
      <c r="T12" s="840"/>
    </row>
    <row r="13" spans="1:56" s="479" customFormat="1" ht="10.199999999999999">
      <c r="A13" s="898" t="s">
        <v>856</v>
      </c>
      <c r="B13" s="840"/>
      <c r="C13" s="840"/>
      <c r="D13" s="840"/>
      <c r="E13" s="840"/>
      <c r="F13" s="840"/>
      <c r="G13" s="840"/>
      <c r="H13" s="840"/>
      <c r="I13" s="840"/>
      <c r="J13" s="898" t="s">
        <v>856</v>
      </c>
      <c r="K13" s="840"/>
      <c r="L13" s="840"/>
      <c r="M13" s="840"/>
      <c r="N13" s="840"/>
      <c r="O13" s="840"/>
      <c r="P13" s="840"/>
      <c r="Q13" s="840"/>
      <c r="R13" s="840"/>
      <c r="S13" s="840"/>
      <c r="T13" s="840"/>
    </row>
    <row r="14" spans="1:56" s="479" customFormat="1" ht="10.199999999999999">
      <c r="A14" s="479" t="s">
        <v>857</v>
      </c>
      <c r="B14" s="840">
        <v>4.93</v>
      </c>
      <c r="C14" s="840">
        <v>4.6399999999999997</v>
      </c>
      <c r="D14" s="840">
        <v>4.2300000000000004</v>
      </c>
      <c r="E14" s="840">
        <v>6.75</v>
      </c>
      <c r="F14" s="840">
        <v>3.96</v>
      </c>
      <c r="G14" s="840">
        <v>4.6399999999999997</v>
      </c>
      <c r="H14" s="840">
        <v>0</v>
      </c>
      <c r="I14" s="840">
        <v>3.68</v>
      </c>
      <c r="J14" s="479" t="s">
        <v>857</v>
      </c>
      <c r="K14" s="840">
        <v>6.43</v>
      </c>
      <c r="L14" s="840">
        <v>3.41</v>
      </c>
      <c r="M14" s="840">
        <v>6.26</v>
      </c>
      <c r="N14" s="840">
        <v>1.42</v>
      </c>
      <c r="O14" s="840">
        <v>5.64</v>
      </c>
      <c r="P14" s="840">
        <v>4.16</v>
      </c>
      <c r="Q14" s="840">
        <v>0.23</v>
      </c>
      <c r="R14" s="899">
        <v>0</v>
      </c>
      <c r="S14" s="899">
        <v>1.96</v>
      </c>
      <c r="T14" s="840">
        <v>4.43</v>
      </c>
    </row>
    <row r="15" spans="1:56" s="479" customFormat="1" ht="10.199999999999999">
      <c r="A15" s="479" t="s">
        <v>858</v>
      </c>
      <c r="B15" s="840">
        <v>4.1926545440922718</v>
      </c>
      <c r="C15" s="840">
        <v>4.5017182622744301</v>
      </c>
      <c r="D15" s="840">
        <v>3.5209992003780903</v>
      </c>
      <c r="E15" s="840">
        <v>6.1559942560912813</v>
      </c>
      <c r="F15" s="840">
        <v>3.3672718438058324</v>
      </c>
      <c r="G15" s="840">
        <v>3.8781884973282943</v>
      </c>
      <c r="H15" s="840">
        <v>0</v>
      </c>
      <c r="I15" s="840">
        <v>3.3261680366279447</v>
      </c>
      <c r="J15" s="479" t="s">
        <v>858</v>
      </c>
      <c r="K15" s="840">
        <v>7.0668996226006575</v>
      </c>
      <c r="L15" s="840">
        <v>3.2794339961653929</v>
      </c>
      <c r="M15" s="840">
        <v>5.8506328147034621</v>
      </c>
      <c r="N15" s="840">
        <v>1.3250188296577352</v>
      </c>
      <c r="O15" s="840">
        <v>5.0991168472010182</v>
      </c>
      <c r="P15" s="840">
        <v>3.6219042720641323</v>
      </c>
      <c r="Q15" s="840">
        <v>0</v>
      </c>
      <c r="R15" s="899">
        <v>0</v>
      </c>
      <c r="S15" s="899">
        <v>1.9205129171768136</v>
      </c>
      <c r="T15" s="840">
        <v>3.8450161093996411</v>
      </c>
    </row>
    <row r="16" spans="1:56" s="479" customFormat="1" ht="10.199999999999999">
      <c r="A16" s="479" t="s">
        <v>859</v>
      </c>
      <c r="B16" s="840">
        <v>2.44</v>
      </c>
      <c r="C16" s="840">
        <v>2.75</v>
      </c>
      <c r="D16" s="840">
        <v>2.12</v>
      </c>
      <c r="E16" s="840">
        <v>4.0200000000000005</v>
      </c>
      <c r="F16" s="840">
        <v>1.2</v>
      </c>
      <c r="G16" s="840">
        <v>3.38</v>
      </c>
      <c r="H16" s="840">
        <v>0</v>
      </c>
      <c r="I16" s="840">
        <v>1.02</v>
      </c>
      <c r="J16" s="479" t="s">
        <v>859</v>
      </c>
      <c r="K16" s="840">
        <v>0.81</v>
      </c>
      <c r="L16" s="840">
        <v>2.34</v>
      </c>
      <c r="M16" s="840">
        <v>2.0499999999999998</v>
      </c>
      <c r="N16" s="840">
        <v>2.25</v>
      </c>
      <c r="O16" s="840">
        <v>2.02</v>
      </c>
      <c r="P16" s="840">
        <v>6.1400000000000006</v>
      </c>
      <c r="Q16" s="840">
        <v>0</v>
      </c>
      <c r="R16" s="899">
        <v>0</v>
      </c>
      <c r="S16" s="899">
        <v>0.28999999999999998</v>
      </c>
      <c r="T16" s="840">
        <v>2.1800000000000002</v>
      </c>
    </row>
    <row r="17" spans="1:20" s="479" customFormat="1" ht="10.199999999999999">
      <c r="A17" s="479" t="s">
        <v>860</v>
      </c>
      <c r="B17" s="840">
        <v>5.44</v>
      </c>
      <c r="C17" s="840">
        <v>4.1100000000000003</v>
      </c>
      <c r="D17" s="840">
        <v>5.0600000000000005</v>
      </c>
      <c r="E17" s="840">
        <v>6.94</v>
      </c>
      <c r="F17" s="840">
        <v>3.93</v>
      </c>
      <c r="G17" s="840">
        <v>4.33</v>
      </c>
      <c r="H17" s="840">
        <v>0</v>
      </c>
      <c r="I17" s="840">
        <v>4.3600000000000003</v>
      </c>
      <c r="J17" s="479" t="s">
        <v>860</v>
      </c>
      <c r="K17" s="840">
        <v>6.41</v>
      </c>
      <c r="L17" s="840">
        <v>3.19</v>
      </c>
      <c r="M17" s="840">
        <v>6.26</v>
      </c>
      <c r="N17" s="840">
        <v>1.27</v>
      </c>
      <c r="O17" s="840">
        <v>5.64</v>
      </c>
      <c r="P17" s="840">
        <v>4.53</v>
      </c>
      <c r="Q17" s="840">
        <v>0</v>
      </c>
      <c r="R17" s="899">
        <v>0</v>
      </c>
      <c r="S17" s="899">
        <v>0</v>
      </c>
      <c r="T17" s="840">
        <v>4.93</v>
      </c>
    </row>
    <row r="18" spans="1:20" s="479" customFormat="1" ht="10.199999999999999">
      <c r="A18" s="479" t="s">
        <v>861</v>
      </c>
      <c r="B18" s="840">
        <v>3.6</v>
      </c>
      <c r="C18" s="840">
        <v>10.61</v>
      </c>
      <c r="D18" s="840">
        <v>2.48</v>
      </c>
      <c r="E18" s="840">
        <v>5.91</v>
      </c>
      <c r="F18" s="840">
        <v>4.0200000000000005</v>
      </c>
      <c r="G18" s="840">
        <v>5.6000000000000005</v>
      </c>
      <c r="H18" s="840">
        <v>0</v>
      </c>
      <c r="I18" s="840">
        <v>1.82</v>
      </c>
      <c r="J18" s="479" t="s">
        <v>861</v>
      </c>
      <c r="K18" s="840">
        <v>23.97</v>
      </c>
      <c r="L18" s="840">
        <v>4.3100000000000005</v>
      </c>
      <c r="M18" s="840">
        <v>64.13</v>
      </c>
      <c r="N18" s="840">
        <v>1.5</v>
      </c>
      <c r="O18" s="840">
        <v>0</v>
      </c>
      <c r="P18" s="840">
        <v>0</v>
      </c>
      <c r="Q18" s="840">
        <v>0.27</v>
      </c>
      <c r="R18" s="899">
        <v>0</v>
      </c>
      <c r="S18" s="899">
        <v>3.81</v>
      </c>
      <c r="T18" s="840">
        <v>3.14</v>
      </c>
    </row>
    <row r="19" spans="1:20" s="479" customFormat="1" ht="10.199999999999999">
      <c r="A19" s="479" t="s">
        <v>862</v>
      </c>
      <c r="B19" s="840">
        <v>133.5</v>
      </c>
      <c r="C19" s="840">
        <v>151.5</v>
      </c>
      <c r="D19" s="840">
        <v>142.6</v>
      </c>
      <c r="E19" s="840">
        <v>134.63</v>
      </c>
      <c r="F19" s="840">
        <v>144.36000000000001</v>
      </c>
      <c r="G19" s="840">
        <v>158.22</v>
      </c>
      <c r="H19" s="840">
        <v>0</v>
      </c>
      <c r="I19" s="840">
        <v>140.30000000000001</v>
      </c>
      <c r="J19" s="479" t="s">
        <v>862</v>
      </c>
      <c r="K19" s="840">
        <v>129.09</v>
      </c>
      <c r="L19" s="840">
        <v>190.49</v>
      </c>
      <c r="M19" s="840">
        <v>161.82</v>
      </c>
      <c r="N19" s="840">
        <v>253.73000000000002</v>
      </c>
      <c r="O19" s="840">
        <v>174.44</v>
      </c>
      <c r="P19" s="840">
        <v>192.3</v>
      </c>
      <c r="Q19" s="840">
        <v>397.06</v>
      </c>
      <c r="R19" s="899">
        <v>0</v>
      </c>
      <c r="S19" s="899">
        <v>103.43</v>
      </c>
      <c r="T19" s="840">
        <v>143.49</v>
      </c>
    </row>
    <row r="20" spans="1:20" s="479" customFormat="1" ht="6.75" customHeight="1">
      <c r="B20" s="840"/>
      <c r="C20" s="840"/>
      <c r="D20" s="840"/>
      <c r="E20" s="840"/>
      <c r="F20" s="840"/>
      <c r="G20" s="840"/>
      <c r="H20" s="840"/>
      <c r="I20" s="840"/>
      <c r="K20" s="840"/>
      <c r="L20" s="840"/>
      <c r="M20" s="840"/>
      <c r="N20" s="840"/>
      <c r="O20" s="840"/>
      <c r="P20" s="840"/>
      <c r="Q20" s="840"/>
      <c r="R20" s="840"/>
      <c r="S20" s="840"/>
      <c r="T20" s="840"/>
    </row>
    <row r="21" spans="1:20" s="479" customFormat="1" ht="10.199999999999999">
      <c r="A21" s="898" t="s">
        <v>863</v>
      </c>
      <c r="B21" s="840"/>
      <c r="C21" s="840"/>
      <c r="D21" s="840"/>
      <c r="E21" s="840"/>
      <c r="F21" s="840"/>
      <c r="G21" s="840"/>
      <c r="H21" s="840"/>
      <c r="I21" s="840"/>
      <c r="J21" s="898" t="s">
        <v>863</v>
      </c>
      <c r="K21" s="840"/>
      <c r="L21" s="840"/>
      <c r="M21" s="840"/>
      <c r="N21" s="840"/>
      <c r="O21" s="840"/>
      <c r="P21" s="840"/>
      <c r="Q21" s="840"/>
      <c r="R21" s="840"/>
      <c r="S21" s="840"/>
      <c r="T21" s="840"/>
    </row>
    <row r="22" spans="1:20" s="479" customFormat="1" ht="10.199999999999999">
      <c r="A22" s="479" t="s">
        <v>864</v>
      </c>
      <c r="B22" s="840">
        <v>2.7609012364152803</v>
      </c>
      <c r="C22" s="840">
        <v>3.9454852836530536</v>
      </c>
      <c r="D22" s="840">
        <v>3.1887580559122872</v>
      </c>
      <c r="E22" s="840">
        <v>3.3463085679282747</v>
      </c>
      <c r="F22" s="840">
        <v>1.7422640030483501</v>
      </c>
      <c r="G22" s="840">
        <v>2.4082188008088479</v>
      </c>
      <c r="H22" s="840">
        <v>2.84029096695363</v>
      </c>
      <c r="I22" s="840">
        <v>2.5571569254004411</v>
      </c>
      <c r="J22" s="479" t="s">
        <v>864</v>
      </c>
      <c r="K22" s="840">
        <v>7.5355849122478338</v>
      </c>
      <c r="L22" s="840">
        <v>2.0753581118673705</v>
      </c>
      <c r="M22" s="840">
        <v>12.432989308222151</v>
      </c>
      <c r="N22" s="840">
        <v>1.8880752118356547</v>
      </c>
      <c r="O22" s="840">
        <v>13.69473861623827</v>
      </c>
      <c r="P22" s="840">
        <v>12.784603501470176</v>
      </c>
      <c r="Q22" s="840">
        <v>1.2387713437714722</v>
      </c>
      <c r="R22" s="840">
        <v>1.7572953063760455</v>
      </c>
      <c r="S22" s="840">
        <v>3.7773959006332012</v>
      </c>
      <c r="T22" s="840">
        <v>3.0901649531768038</v>
      </c>
    </row>
    <row r="23" spans="1:20" s="479" customFormat="1" ht="10.199999999999999">
      <c r="A23" s="479" t="s">
        <v>865</v>
      </c>
      <c r="B23" s="840">
        <v>39.513180088464658</v>
      </c>
      <c r="C23" s="840">
        <v>57.666407658455491</v>
      </c>
      <c r="D23" s="840">
        <v>35.277728986281929</v>
      </c>
      <c r="E23" s="840">
        <v>45.116819143536766</v>
      </c>
      <c r="F23" s="840">
        <v>49.512358745312987</v>
      </c>
      <c r="G23" s="840">
        <v>40.102468586939281</v>
      </c>
      <c r="H23" s="840">
        <v>24.073803677602765</v>
      </c>
      <c r="I23" s="840">
        <v>40.393677289207176</v>
      </c>
      <c r="J23" s="479" t="s">
        <v>865</v>
      </c>
      <c r="K23" s="840">
        <v>53.17661409007529</v>
      </c>
      <c r="L23" s="840">
        <v>74.243071345152686</v>
      </c>
      <c r="M23" s="840">
        <v>43.168087810138331</v>
      </c>
      <c r="N23" s="840">
        <v>22.689118638072255</v>
      </c>
      <c r="O23" s="840">
        <v>49.493512004825043</v>
      </c>
      <c r="P23" s="840">
        <v>45.966221659606781</v>
      </c>
      <c r="Q23" s="840">
        <v>37.270509069343213</v>
      </c>
      <c r="R23" s="840">
        <v>42.950435934221268</v>
      </c>
      <c r="S23" s="840">
        <v>58.860683298012631</v>
      </c>
      <c r="T23" s="840">
        <v>39.005523969496593</v>
      </c>
    </row>
    <row r="24" spans="1:20" s="479" customFormat="1" ht="10.199999999999999">
      <c r="A24" s="479" t="s">
        <v>866</v>
      </c>
      <c r="B24" s="840">
        <v>33.333333333333329</v>
      </c>
      <c r="C24" s="840">
        <v>93.754938121157238</v>
      </c>
      <c r="D24" s="840">
        <v>81.608522113869725</v>
      </c>
      <c r="E24" s="840">
        <v>82.007099740029403</v>
      </c>
      <c r="F24" s="840">
        <v>88.564148290314733</v>
      </c>
      <c r="G24" s="840">
        <v>86.146056067288029</v>
      </c>
      <c r="H24" s="840">
        <v>77.96520911464664</v>
      </c>
      <c r="I24" s="840">
        <v>85.222908943383899</v>
      </c>
      <c r="J24" s="479" t="s">
        <v>866</v>
      </c>
      <c r="K24" s="840">
        <v>96.368456286210431</v>
      </c>
      <c r="L24" s="840">
        <v>96.142453423717186</v>
      </c>
      <c r="M24" s="840">
        <v>77.333439017843915</v>
      </c>
      <c r="N24" s="840">
        <v>73.949376412820811</v>
      </c>
      <c r="O24" s="840">
        <v>75.585336669091348</v>
      </c>
      <c r="P24" s="840">
        <v>83.382554953817561</v>
      </c>
      <c r="Q24" s="840">
        <v>87.855671615933176</v>
      </c>
      <c r="R24" s="840">
        <v>83.759182135070347</v>
      </c>
      <c r="S24" s="840">
        <v>85.745292055934542</v>
      </c>
      <c r="T24" s="840">
        <v>83.785097059563128</v>
      </c>
    </row>
    <row r="25" spans="1:20" s="479" customFormat="1" ht="10.199999999999999">
      <c r="A25" s="479" t="s">
        <v>867</v>
      </c>
      <c r="B25" s="840">
        <v>9.4839896862016495</v>
      </c>
      <c r="C25" s="840">
        <v>12.27776272125938</v>
      </c>
      <c r="D25" s="840">
        <v>9.3753226405817269</v>
      </c>
      <c r="E25" s="840">
        <v>11.8699346677794</v>
      </c>
      <c r="F25" s="840">
        <v>8.3860812538312217</v>
      </c>
      <c r="G25" s="840">
        <v>8.8141697174217573</v>
      </c>
      <c r="H25" s="840">
        <v>10.181022337400867</v>
      </c>
      <c r="I25" s="840">
        <v>10.124324007150653</v>
      </c>
      <c r="J25" s="479" t="s">
        <v>867</v>
      </c>
      <c r="K25" s="840">
        <v>20.833658761593448</v>
      </c>
      <c r="L25" s="840">
        <v>8.5883114716434878</v>
      </c>
      <c r="M25" s="840">
        <v>28.896585660033523</v>
      </c>
      <c r="N25" s="840">
        <v>9.6521547545420585</v>
      </c>
      <c r="O25" s="840">
        <v>26.38482300072425</v>
      </c>
      <c r="P25" s="840">
        <v>30.744531411111588</v>
      </c>
      <c r="Q25" s="840">
        <v>6.3165758084778565</v>
      </c>
      <c r="R25" s="840">
        <v>4.9523889137308714</v>
      </c>
      <c r="S25" s="840">
        <v>8.2969366337795556</v>
      </c>
      <c r="T25" s="840">
        <v>10.098284357800596</v>
      </c>
    </row>
    <row r="26" spans="1:20" s="479" customFormat="1" ht="10.199999999999999">
      <c r="A26" s="479" t="s">
        <v>868</v>
      </c>
      <c r="B26" s="900">
        <v>10179</v>
      </c>
      <c r="C26" s="900">
        <v>2535</v>
      </c>
      <c r="D26" s="900">
        <v>4791</v>
      </c>
      <c r="E26" s="900">
        <v>6427</v>
      </c>
      <c r="F26" s="900">
        <v>10091</v>
      </c>
      <c r="G26" s="900">
        <v>9224</v>
      </c>
      <c r="H26" s="900">
        <v>7848</v>
      </c>
      <c r="I26" s="900">
        <v>7164</v>
      </c>
      <c r="J26" s="479" t="s">
        <v>868</v>
      </c>
      <c r="K26" s="900">
        <v>1341</v>
      </c>
      <c r="L26" s="900">
        <v>6697</v>
      </c>
      <c r="M26" s="900">
        <v>2284</v>
      </c>
      <c r="N26" s="900">
        <v>27633</v>
      </c>
      <c r="O26" s="900">
        <v>1129</v>
      </c>
      <c r="P26" s="900">
        <v>0</v>
      </c>
      <c r="Q26" s="900">
        <v>14328</v>
      </c>
      <c r="R26" s="900">
        <v>4396</v>
      </c>
      <c r="S26" s="900">
        <v>14579</v>
      </c>
      <c r="T26" s="900">
        <v>5685</v>
      </c>
    </row>
    <row r="27" spans="1:20" s="479" customFormat="1" ht="10.199999999999999">
      <c r="A27" s="479" t="s">
        <v>869</v>
      </c>
      <c r="B27" s="900">
        <v>232106.26744999998</v>
      </c>
      <c r="C27" s="900">
        <v>84088.094105263153</v>
      </c>
      <c r="D27" s="900">
        <v>394569.1193986928</v>
      </c>
      <c r="E27" s="900">
        <v>171999.86268888891</v>
      </c>
      <c r="F27" s="900">
        <v>252708.10958064516</v>
      </c>
      <c r="G27" s="900">
        <v>234522.00727272729</v>
      </c>
      <c r="H27" s="900">
        <v>6564855.0870000003</v>
      </c>
      <c r="I27" s="900">
        <v>306273.06752317882</v>
      </c>
      <c r="J27" s="479" t="s">
        <v>869</v>
      </c>
      <c r="K27" s="900">
        <v>34492.471197278908</v>
      </c>
      <c r="L27" s="900">
        <v>406336.74418181815</v>
      </c>
      <c r="M27" s="900">
        <v>55648.521519230766</v>
      </c>
      <c r="N27" s="900">
        <v>7003467.9610000001</v>
      </c>
      <c r="O27" s="900">
        <v>40143.060411764709</v>
      </c>
      <c r="P27" s="900">
        <v>23883.870902439026</v>
      </c>
      <c r="Q27" s="900">
        <v>1785850.5970000001</v>
      </c>
      <c r="R27" s="901">
        <v>1789651.675</v>
      </c>
      <c r="S27" s="901">
        <v>536644.06099999999</v>
      </c>
      <c r="T27" s="900">
        <v>227558.48504612301</v>
      </c>
    </row>
    <row r="28" spans="1:20" s="479" customFormat="1" ht="6.75" customHeight="1">
      <c r="B28" s="902"/>
      <c r="C28" s="902"/>
      <c r="D28" s="902"/>
      <c r="E28" s="902"/>
      <c r="F28" s="902"/>
      <c r="G28" s="902"/>
      <c r="H28" s="902"/>
      <c r="I28" s="902"/>
      <c r="K28" s="902"/>
      <c r="L28" s="902"/>
      <c r="M28" s="902"/>
      <c r="N28" s="902"/>
      <c r="O28" s="902"/>
      <c r="P28" s="902"/>
      <c r="Q28" s="902"/>
      <c r="R28" s="902"/>
      <c r="S28" s="902"/>
      <c r="T28" s="902"/>
    </row>
    <row r="29" spans="1:20" s="479" customFormat="1" ht="10.199999999999999">
      <c r="A29" s="898" t="s">
        <v>870</v>
      </c>
      <c r="B29" s="903"/>
      <c r="C29" s="903"/>
      <c r="D29" s="903"/>
      <c r="E29" s="903"/>
      <c r="F29" s="903"/>
      <c r="G29" s="903"/>
      <c r="H29" s="903"/>
      <c r="I29" s="904"/>
      <c r="J29" s="898" t="s">
        <v>870</v>
      </c>
      <c r="K29" s="903"/>
      <c r="L29" s="903"/>
      <c r="M29" s="903"/>
      <c r="N29" s="903"/>
      <c r="O29" s="903"/>
      <c r="P29" s="903"/>
      <c r="Q29" s="903"/>
      <c r="R29" s="903"/>
      <c r="S29" s="903"/>
      <c r="T29" s="904"/>
    </row>
    <row r="30" spans="1:20" s="479" customFormat="1" ht="10.199999999999999">
      <c r="A30" s="479" t="s">
        <v>871</v>
      </c>
      <c r="B30" s="840">
        <v>15.037328865845934</v>
      </c>
      <c r="C30" s="840">
        <v>0.69055417893095739</v>
      </c>
      <c r="D30" s="840">
        <v>20.553745729049261</v>
      </c>
      <c r="E30" s="840">
        <v>-3.1942222569858409</v>
      </c>
      <c r="F30" s="840">
        <v>10.459697012083598</v>
      </c>
      <c r="G30" s="840">
        <v>6.09652927820117</v>
      </c>
      <c r="H30" s="840">
        <v>36.203920524542468</v>
      </c>
      <c r="I30" s="840">
        <v>10.394976015988762</v>
      </c>
      <c r="J30" s="479" t="s">
        <v>871</v>
      </c>
      <c r="K30" s="840">
        <v>9.9413234366353596</v>
      </c>
      <c r="L30" s="840">
        <v>2.7506914109203806</v>
      </c>
      <c r="M30" s="840">
        <v>-5.0900057905042262</v>
      </c>
      <c r="N30" s="840">
        <v>21.239312642357689</v>
      </c>
      <c r="O30" s="840">
        <v>-21.327698324694396</v>
      </c>
      <c r="P30" s="840">
        <v>0.28051486833252143</v>
      </c>
      <c r="Q30" s="840">
        <v>10.914895785935018</v>
      </c>
      <c r="R30" s="840">
        <v>8.5642038023951184</v>
      </c>
      <c r="S30" s="840">
        <v>1.2959933515412427</v>
      </c>
      <c r="T30" s="840">
        <v>13.770121708223995</v>
      </c>
    </row>
    <row r="31" spans="1:20" s="479" customFormat="1" ht="10.199999999999999">
      <c r="A31" s="479" t="s">
        <v>872</v>
      </c>
      <c r="B31" s="840">
        <v>1.744315646337151</v>
      </c>
      <c r="C31" s="840">
        <v>0.11964553657793529</v>
      </c>
      <c r="D31" s="840">
        <v>2.6244936801179302</v>
      </c>
      <c r="E31" s="840">
        <v>-0.32606609279386806</v>
      </c>
      <c r="F31" s="840">
        <v>0.84480509503263645</v>
      </c>
      <c r="G31" s="840">
        <v>0.98064547608926866</v>
      </c>
      <c r="H31" s="840">
        <v>5.0358080622734454</v>
      </c>
      <c r="I31" s="840">
        <v>1.1248334979597248</v>
      </c>
      <c r="J31" s="479" t="s">
        <v>872</v>
      </c>
      <c r="K31" s="840">
        <v>1.6643243106569419</v>
      </c>
      <c r="L31" s="840">
        <v>0.39780755849449168</v>
      </c>
      <c r="M31" s="840">
        <v>-0.98216501377285592</v>
      </c>
      <c r="N31" s="840">
        <v>2.4038231559249286</v>
      </c>
      <c r="O31" s="840">
        <v>-4.0758956535140127</v>
      </c>
      <c r="P31" s="840">
        <v>2.6424389104509383E-2</v>
      </c>
      <c r="Q31" s="840">
        <v>1.9420943723484432</v>
      </c>
      <c r="R31" s="840">
        <v>1.5078331749106795</v>
      </c>
      <c r="S31" s="840">
        <v>0.54044372350859504</v>
      </c>
      <c r="T31" s="840">
        <v>1.7724071128945025</v>
      </c>
    </row>
    <row r="32" spans="1:20" s="479" customFormat="1" ht="7.5" customHeight="1">
      <c r="B32" s="840"/>
      <c r="C32" s="840"/>
      <c r="D32" s="840"/>
      <c r="E32" s="840"/>
      <c r="F32" s="840"/>
      <c r="G32" s="840"/>
      <c r="H32" s="840"/>
      <c r="I32" s="840"/>
      <c r="K32" s="840"/>
      <c r="L32" s="840"/>
      <c r="M32" s="840"/>
      <c r="N32" s="840"/>
      <c r="O32" s="840"/>
      <c r="P32" s="840"/>
      <c r="Q32" s="840"/>
      <c r="R32" s="840"/>
      <c r="S32" s="840"/>
      <c r="T32" s="840"/>
    </row>
    <row r="33" spans="1:20" s="479" customFormat="1" ht="10.199999999999999">
      <c r="A33" s="898" t="s">
        <v>873</v>
      </c>
      <c r="B33" s="840"/>
      <c r="C33" s="840"/>
      <c r="D33" s="840"/>
      <c r="E33" s="840"/>
      <c r="F33" s="840"/>
      <c r="G33" s="840"/>
      <c r="H33" s="840"/>
      <c r="I33" s="840"/>
      <c r="J33" s="898" t="s">
        <v>873</v>
      </c>
      <c r="K33" s="840"/>
      <c r="L33" s="840"/>
      <c r="M33" s="840"/>
      <c r="N33" s="840"/>
      <c r="O33" s="840"/>
      <c r="P33" s="840"/>
      <c r="Q33" s="840"/>
      <c r="R33" s="840"/>
      <c r="S33" s="840"/>
      <c r="T33" s="840"/>
    </row>
    <row r="34" spans="1:20" s="479" customFormat="1" ht="10.199999999999999">
      <c r="A34" s="479" t="s">
        <v>874</v>
      </c>
      <c r="B34" s="840">
        <v>34.630000000000003</v>
      </c>
      <c r="C34" s="840">
        <v>27.02</v>
      </c>
      <c r="D34" s="840">
        <v>34.44</v>
      </c>
      <c r="E34" s="840">
        <v>23.400000000000002</v>
      </c>
      <c r="F34" s="840">
        <v>38.92</v>
      </c>
      <c r="G34" s="840">
        <v>28.55</v>
      </c>
      <c r="H34" s="840">
        <v>93.75</v>
      </c>
      <c r="I34" s="840">
        <v>32.840000000000003</v>
      </c>
      <c r="J34" s="479" t="s">
        <v>874</v>
      </c>
      <c r="K34" s="840">
        <v>30.11</v>
      </c>
      <c r="L34" s="840">
        <v>42.51</v>
      </c>
      <c r="M34" s="840">
        <v>25.01</v>
      </c>
      <c r="N34" s="840">
        <v>67.48</v>
      </c>
      <c r="O34" s="840">
        <v>30.22</v>
      </c>
      <c r="P34" s="840">
        <v>52.51</v>
      </c>
      <c r="Q34" s="840">
        <v>153.92000000000002</v>
      </c>
      <c r="R34" s="840">
        <v>312.77</v>
      </c>
      <c r="S34" s="840">
        <v>76.37</v>
      </c>
      <c r="T34" s="840">
        <v>35.300000000000004</v>
      </c>
    </row>
    <row r="35" spans="1:20" s="479" customFormat="1" ht="10.199999999999999">
      <c r="A35" s="479" t="s">
        <v>875</v>
      </c>
      <c r="B35" s="840">
        <v>40.300000000000004</v>
      </c>
      <c r="C35" s="840">
        <v>70.87</v>
      </c>
      <c r="D35" s="840">
        <v>48.77</v>
      </c>
      <c r="E35" s="840">
        <v>49.230000000000004</v>
      </c>
      <c r="F35" s="840">
        <v>45.99</v>
      </c>
      <c r="G35" s="840">
        <v>41.89</v>
      </c>
      <c r="H35" s="840">
        <v>80.42</v>
      </c>
      <c r="I35" s="840">
        <v>45.56</v>
      </c>
      <c r="J35" s="479" t="s">
        <v>875</v>
      </c>
      <c r="K35" s="840">
        <v>48.25</v>
      </c>
      <c r="L35" s="840">
        <v>72.040000000000006</v>
      </c>
      <c r="M35" s="840">
        <v>50.86</v>
      </c>
      <c r="N35" s="840">
        <v>43.18</v>
      </c>
      <c r="O35" s="840">
        <v>793.22</v>
      </c>
      <c r="P35" s="840">
        <v>50.09</v>
      </c>
      <c r="Q35" s="840">
        <v>54.85</v>
      </c>
      <c r="R35" s="840">
        <v>95.350000000000009</v>
      </c>
      <c r="S35" s="840">
        <v>54.96</v>
      </c>
      <c r="T35" s="840">
        <v>46.82</v>
      </c>
    </row>
    <row r="36" spans="1:20" s="479" customFormat="1" ht="10.199999999999999">
      <c r="A36" s="479" t="s">
        <v>876</v>
      </c>
      <c r="B36" s="840">
        <v>0.31</v>
      </c>
      <c r="C36" s="840">
        <v>1.1500000000000001</v>
      </c>
      <c r="D36" s="840">
        <v>0.22</v>
      </c>
      <c r="E36" s="840">
        <v>0.86</v>
      </c>
      <c r="F36" s="840">
        <v>0.22</v>
      </c>
      <c r="G36" s="840">
        <v>0.11</v>
      </c>
      <c r="H36" s="840">
        <v>0.15</v>
      </c>
      <c r="I36" s="840">
        <v>0.44</v>
      </c>
      <c r="J36" s="479" t="s">
        <v>876</v>
      </c>
      <c r="K36" s="840">
        <v>67.58</v>
      </c>
      <c r="L36" s="840">
        <v>0.43</v>
      </c>
      <c r="M36" s="840">
        <v>0</v>
      </c>
      <c r="N36" s="840">
        <v>0.1</v>
      </c>
      <c r="O36" s="840">
        <v>0</v>
      </c>
      <c r="P36" s="840">
        <v>6.49</v>
      </c>
      <c r="Q36" s="840">
        <v>4.67</v>
      </c>
      <c r="R36" s="840">
        <v>2.4500000000000002</v>
      </c>
      <c r="S36" s="840">
        <v>34.67</v>
      </c>
      <c r="T36" s="840">
        <v>0.28000000000000003</v>
      </c>
    </row>
    <row r="37" spans="1:20" s="479" customFormat="1" ht="10.8" thickBot="1">
      <c r="A37" s="905" t="s">
        <v>877</v>
      </c>
      <c r="B37" s="906">
        <v>1.1400000000000001</v>
      </c>
      <c r="C37" s="906">
        <v>5.7700000000000005</v>
      </c>
      <c r="D37" s="906">
        <v>1.35</v>
      </c>
      <c r="E37" s="906">
        <v>3.5500000000000003</v>
      </c>
      <c r="F37" s="906">
        <v>1.95</v>
      </c>
      <c r="G37" s="906">
        <v>1.48</v>
      </c>
      <c r="H37" s="906">
        <v>0.91</v>
      </c>
      <c r="I37" s="906">
        <v>2.0100000000000002</v>
      </c>
      <c r="J37" s="905" t="s">
        <v>877</v>
      </c>
      <c r="K37" s="906">
        <v>107.64</v>
      </c>
      <c r="L37" s="906">
        <v>14.74</v>
      </c>
      <c r="M37" s="906">
        <v>0</v>
      </c>
      <c r="N37" s="906">
        <v>1</v>
      </c>
      <c r="O37" s="906">
        <v>0</v>
      </c>
      <c r="P37" s="906">
        <v>0.86</v>
      </c>
      <c r="Q37" s="906">
        <v>3.5500000000000003</v>
      </c>
      <c r="R37" s="906">
        <v>9.14</v>
      </c>
      <c r="S37" s="906">
        <v>67.28</v>
      </c>
      <c r="T37" s="906">
        <v>1.44</v>
      </c>
    </row>
    <row r="38" spans="1:20" s="479" customFormat="1" ht="3.75" customHeight="1">
      <c r="B38" s="840"/>
      <c r="C38" s="840"/>
      <c r="D38" s="840"/>
      <c r="E38" s="840"/>
      <c r="F38" s="840"/>
      <c r="G38" s="840"/>
      <c r="H38" s="840"/>
      <c r="I38" s="840"/>
      <c r="K38" s="840"/>
      <c r="L38" s="840"/>
      <c r="M38" s="840"/>
      <c r="N38" s="840"/>
      <c r="O38" s="840"/>
      <c r="P38" s="840"/>
      <c r="Q38" s="840"/>
      <c r="R38" s="840"/>
      <c r="S38" s="840"/>
      <c r="T38" s="840"/>
    </row>
    <row r="39" spans="1:20" s="479" customFormat="1" ht="10.199999999999999">
      <c r="A39" s="907" t="s">
        <v>878</v>
      </c>
      <c r="J39" s="907" t="s">
        <v>878</v>
      </c>
    </row>
    <row r="40" spans="1:20" s="473" customFormat="1" ht="10.199999999999999">
      <c r="A40" s="473" t="s">
        <v>879</v>
      </c>
      <c r="J40" s="473" t="s">
        <v>879</v>
      </c>
    </row>
    <row r="41" spans="1:20" s="479" customFormat="1" ht="10.199999999999999">
      <c r="A41" s="473" t="s">
        <v>880</v>
      </c>
      <c r="J41" s="473" t="s">
        <v>880</v>
      </c>
    </row>
    <row r="42" spans="1:20" s="479" customFormat="1" ht="10.199999999999999">
      <c r="A42" s="479" t="s">
        <v>881</v>
      </c>
      <c r="J42" s="479" t="s">
        <v>881</v>
      </c>
    </row>
    <row r="43" spans="1:20" s="479" customFormat="1" ht="10.199999999999999">
      <c r="A43" s="908" t="s">
        <v>882</v>
      </c>
      <c r="J43" s="908" t="s">
        <v>882</v>
      </c>
    </row>
    <row r="44" spans="1:20" ht="12.75" customHeight="1">
      <c r="A44" s="908" t="s">
        <v>883</v>
      </c>
      <c r="B44" s="839"/>
      <c r="C44" s="839"/>
      <c r="D44" s="840"/>
      <c r="E44" s="839"/>
      <c r="F44" s="839"/>
      <c r="G44" s="839"/>
      <c r="H44" s="840"/>
      <c r="I44" s="839"/>
      <c r="J44" s="908" t="s">
        <v>883</v>
      </c>
      <c r="K44" s="839"/>
      <c r="L44" s="839"/>
      <c r="M44" s="839"/>
      <c r="N44" s="839"/>
      <c r="O44" s="839"/>
      <c r="P44" s="839"/>
      <c r="Q44" s="839"/>
      <c r="R44" s="839"/>
      <c r="S44" s="839"/>
      <c r="T44" s="839"/>
    </row>
    <row r="45" spans="1:20">
      <c r="A45" s="479"/>
      <c r="B45" s="840"/>
      <c r="C45" s="840"/>
      <c r="D45" s="840"/>
      <c r="E45" s="839"/>
      <c r="F45" s="840"/>
      <c r="G45" s="840"/>
      <c r="H45" s="840"/>
      <c r="I45" s="840"/>
      <c r="J45" s="908"/>
      <c r="K45" s="840"/>
      <c r="L45" s="840"/>
      <c r="M45" s="840"/>
      <c r="N45" s="840"/>
      <c r="O45" s="840"/>
      <c r="P45" s="840"/>
      <c r="Q45" s="840"/>
      <c r="R45" s="840"/>
      <c r="S45" s="840"/>
      <c r="T45" s="840"/>
    </row>
    <row r="46" spans="1:20">
      <c r="D46" s="840"/>
      <c r="E46" s="839"/>
    </row>
    <row r="47" spans="1:20">
      <c r="D47" s="840"/>
      <c r="E47" s="839"/>
    </row>
    <row r="48" spans="1:20">
      <c r="B48" s="909"/>
      <c r="D48" s="840"/>
      <c r="E48" s="839"/>
    </row>
    <row r="49" spans="4:5">
      <c r="D49" s="840"/>
      <c r="E49" s="839"/>
    </row>
    <row r="50" spans="4:5">
      <c r="D50" s="910"/>
      <c r="E50" s="839"/>
    </row>
    <row r="51" spans="4:5">
      <c r="D51" s="840"/>
      <c r="E51" s="839"/>
    </row>
    <row r="52" spans="4:5">
      <c r="D52" s="840"/>
      <c r="E52" s="839"/>
    </row>
    <row r="53" spans="4:5">
      <c r="D53" s="840"/>
      <c r="E53" s="839"/>
    </row>
    <row r="54" spans="4:5">
      <c r="D54" s="840"/>
      <c r="E54" s="839"/>
    </row>
    <row r="55" spans="4:5">
      <c r="D55" s="840"/>
      <c r="E55" s="839"/>
    </row>
    <row r="56" spans="4:5">
      <c r="D56" s="840"/>
      <c r="E56" s="839"/>
    </row>
    <row r="57" spans="4:5">
      <c r="D57" s="840"/>
      <c r="E57" s="839"/>
    </row>
    <row r="58" spans="4:5">
      <c r="D58" s="900"/>
      <c r="E58" s="839"/>
    </row>
    <row r="59" spans="4:5">
      <c r="D59" s="900"/>
      <c r="E59" s="839"/>
    </row>
    <row r="60" spans="4:5">
      <c r="D60" s="902"/>
      <c r="E60" s="839"/>
    </row>
    <row r="61" spans="4:5">
      <c r="D61" s="903"/>
      <c r="E61" s="839"/>
    </row>
    <row r="62" spans="4:5">
      <c r="D62" s="840"/>
      <c r="E62" s="839"/>
    </row>
    <row r="63" spans="4:5">
      <c r="D63" s="840"/>
      <c r="E63" s="839"/>
    </row>
    <row r="64" spans="4:5">
      <c r="D64" s="840"/>
      <c r="E64" s="839"/>
    </row>
    <row r="65" spans="4:56">
      <c r="D65" s="840"/>
      <c r="E65" s="839"/>
    </row>
    <row r="66" spans="4:56">
      <c r="D66" s="840"/>
      <c r="E66" s="839"/>
    </row>
    <row r="67" spans="4:56">
      <c r="D67" s="840"/>
      <c r="E67" s="839"/>
    </row>
    <row r="68" spans="4:56">
      <c r="D68" s="840"/>
      <c r="E68" s="839"/>
    </row>
    <row r="69" spans="4:56">
      <c r="D69" s="900"/>
      <c r="E69" s="839"/>
    </row>
    <row r="79" spans="4:56" ht="13.8">
      <c r="BD79" s="892"/>
    </row>
    <row r="200" spans="3:3">
      <c r="C200" s="431"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5D7B6DE0-C78D-4279-AE56-D76463AB3149}"/>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425C-EC6F-4960-B95B-F88E950B7CFD}">
  <dimension ref="A1:K200"/>
  <sheetViews>
    <sheetView showGridLines="0" zoomScaleNormal="100" workbookViewId="0"/>
  </sheetViews>
  <sheetFormatPr baseColWidth="10" defaultColWidth="11.44140625" defaultRowHeight="13.2"/>
  <cols>
    <col min="1" max="1" width="46.44140625" style="7" customWidth="1"/>
    <col min="2" max="2" width="10.5546875" style="7" customWidth="1"/>
    <col min="3" max="5" width="15.5546875" style="7" customWidth="1"/>
    <col min="6" max="6" width="11.5546875" style="7" customWidth="1"/>
    <col min="7" max="7" width="11.44140625" style="7" hidden="1" customWidth="1"/>
    <col min="8" max="256" width="11.44140625" style="7"/>
    <col min="257" max="257" width="46.44140625" style="7" customWidth="1"/>
    <col min="258" max="258" width="10.5546875" style="7" customWidth="1"/>
    <col min="259" max="261" width="15.5546875" style="7" customWidth="1"/>
    <col min="262" max="262" width="11.5546875" style="7" customWidth="1"/>
    <col min="263" max="263" width="0" style="7" hidden="1" customWidth="1"/>
    <col min="264" max="512" width="11.44140625" style="7"/>
    <col min="513" max="513" width="46.44140625" style="7" customWidth="1"/>
    <col min="514" max="514" width="10.5546875" style="7" customWidth="1"/>
    <col min="515" max="517" width="15.5546875" style="7" customWidth="1"/>
    <col min="518" max="518" width="11.5546875" style="7" customWidth="1"/>
    <col min="519" max="519" width="0" style="7" hidden="1" customWidth="1"/>
    <col min="520" max="768" width="11.44140625" style="7"/>
    <col min="769" max="769" width="46.44140625" style="7" customWidth="1"/>
    <col min="770" max="770" width="10.5546875" style="7" customWidth="1"/>
    <col min="771" max="773" width="15.5546875" style="7" customWidth="1"/>
    <col min="774" max="774" width="11.5546875" style="7" customWidth="1"/>
    <col min="775" max="775" width="0" style="7" hidden="1" customWidth="1"/>
    <col min="776" max="1024" width="11.44140625" style="7"/>
    <col min="1025" max="1025" width="46.44140625" style="7" customWidth="1"/>
    <col min="1026" max="1026" width="10.5546875" style="7" customWidth="1"/>
    <col min="1027" max="1029" width="15.5546875" style="7" customWidth="1"/>
    <col min="1030" max="1030" width="11.5546875" style="7" customWidth="1"/>
    <col min="1031" max="1031" width="0" style="7" hidden="1" customWidth="1"/>
    <col min="1032" max="1280" width="11.44140625" style="7"/>
    <col min="1281" max="1281" width="46.44140625" style="7" customWidth="1"/>
    <col min="1282" max="1282" width="10.5546875" style="7" customWidth="1"/>
    <col min="1283" max="1285" width="15.5546875" style="7" customWidth="1"/>
    <col min="1286" max="1286" width="11.5546875" style="7" customWidth="1"/>
    <col min="1287" max="1287" width="0" style="7" hidden="1" customWidth="1"/>
    <col min="1288" max="1536" width="11.44140625" style="7"/>
    <col min="1537" max="1537" width="46.44140625" style="7" customWidth="1"/>
    <col min="1538" max="1538" width="10.5546875" style="7" customWidth="1"/>
    <col min="1539" max="1541" width="15.5546875" style="7" customWidth="1"/>
    <col min="1542" max="1542" width="11.5546875" style="7" customWidth="1"/>
    <col min="1543" max="1543" width="0" style="7" hidden="1" customWidth="1"/>
    <col min="1544" max="1792" width="11.44140625" style="7"/>
    <col min="1793" max="1793" width="46.44140625" style="7" customWidth="1"/>
    <col min="1794" max="1794" width="10.5546875" style="7" customWidth="1"/>
    <col min="1795" max="1797" width="15.5546875" style="7" customWidth="1"/>
    <col min="1798" max="1798" width="11.5546875" style="7" customWidth="1"/>
    <col min="1799" max="1799" width="0" style="7" hidden="1" customWidth="1"/>
    <col min="1800" max="2048" width="11.44140625" style="7"/>
    <col min="2049" max="2049" width="46.44140625" style="7" customWidth="1"/>
    <col min="2050" max="2050" width="10.5546875" style="7" customWidth="1"/>
    <col min="2051" max="2053" width="15.5546875" style="7" customWidth="1"/>
    <col min="2054" max="2054" width="11.5546875" style="7" customWidth="1"/>
    <col min="2055" max="2055" width="0" style="7" hidden="1" customWidth="1"/>
    <col min="2056" max="2304" width="11.44140625" style="7"/>
    <col min="2305" max="2305" width="46.44140625" style="7" customWidth="1"/>
    <col min="2306" max="2306" width="10.5546875" style="7" customWidth="1"/>
    <col min="2307" max="2309" width="15.5546875" style="7" customWidth="1"/>
    <col min="2310" max="2310" width="11.5546875" style="7" customWidth="1"/>
    <col min="2311" max="2311" width="0" style="7" hidden="1" customWidth="1"/>
    <col min="2312" max="2560" width="11.44140625" style="7"/>
    <col min="2561" max="2561" width="46.44140625" style="7" customWidth="1"/>
    <col min="2562" max="2562" width="10.5546875" style="7" customWidth="1"/>
    <col min="2563" max="2565" width="15.5546875" style="7" customWidth="1"/>
    <col min="2566" max="2566" width="11.5546875" style="7" customWidth="1"/>
    <col min="2567" max="2567" width="0" style="7" hidden="1" customWidth="1"/>
    <col min="2568" max="2816" width="11.44140625" style="7"/>
    <col min="2817" max="2817" width="46.44140625" style="7" customWidth="1"/>
    <col min="2818" max="2818" width="10.5546875" style="7" customWidth="1"/>
    <col min="2819" max="2821" width="15.5546875" style="7" customWidth="1"/>
    <col min="2822" max="2822" width="11.5546875" style="7" customWidth="1"/>
    <col min="2823" max="2823" width="0" style="7" hidden="1" customWidth="1"/>
    <col min="2824" max="3072" width="11.44140625" style="7"/>
    <col min="3073" max="3073" width="46.44140625" style="7" customWidth="1"/>
    <col min="3074" max="3074" width="10.5546875" style="7" customWidth="1"/>
    <col min="3075" max="3077" width="15.5546875" style="7" customWidth="1"/>
    <col min="3078" max="3078" width="11.5546875" style="7" customWidth="1"/>
    <col min="3079" max="3079" width="0" style="7" hidden="1" customWidth="1"/>
    <col min="3080" max="3328" width="11.44140625" style="7"/>
    <col min="3329" max="3329" width="46.44140625" style="7" customWidth="1"/>
    <col min="3330" max="3330" width="10.5546875" style="7" customWidth="1"/>
    <col min="3331" max="3333" width="15.5546875" style="7" customWidth="1"/>
    <col min="3334" max="3334" width="11.5546875" style="7" customWidth="1"/>
    <col min="3335" max="3335" width="0" style="7" hidden="1" customWidth="1"/>
    <col min="3336" max="3584" width="11.44140625" style="7"/>
    <col min="3585" max="3585" width="46.44140625" style="7" customWidth="1"/>
    <col min="3586" max="3586" width="10.5546875" style="7" customWidth="1"/>
    <col min="3587" max="3589" width="15.5546875" style="7" customWidth="1"/>
    <col min="3590" max="3590" width="11.5546875" style="7" customWidth="1"/>
    <col min="3591" max="3591" width="0" style="7" hidden="1" customWidth="1"/>
    <col min="3592" max="3840" width="11.44140625" style="7"/>
    <col min="3841" max="3841" width="46.44140625" style="7" customWidth="1"/>
    <col min="3842" max="3842" width="10.5546875" style="7" customWidth="1"/>
    <col min="3843" max="3845" width="15.5546875" style="7" customWidth="1"/>
    <col min="3846" max="3846" width="11.5546875" style="7" customWidth="1"/>
    <col min="3847" max="3847" width="0" style="7" hidden="1" customWidth="1"/>
    <col min="3848" max="4096" width="11.44140625" style="7"/>
    <col min="4097" max="4097" width="46.44140625" style="7" customWidth="1"/>
    <col min="4098" max="4098" width="10.5546875" style="7" customWidth="1"/>
    <col min="4099" max="4101" width="15.5546875" style="7" customWidth="1"/>
    <col min="4102" max="4102" width="11.5546875" style="7" customWidth="1"/>
    <col min="4103" max="4103" width="0" style="7" hidden="1" customWidth="1"/>
    <col min="4104" max="4352" width="11.44140625" style="7"/>
    <col min="4353" max="4353" width="46.44140625" style="7" customWidth="1"/>
    <col min="4354" max="4354" width="10.5546875" style="7" customWidth="1"/>
    <col min="4355" max="4357" width="15.5546875" style="7" customWidth="1"/>
    <col min="4358" max="4358" width="11.5546875" style="7" customWidth="1"/>
    <col min="4359" max="4359" width="0" style="7" hidden="1" customWidth="1"/>
    <col min="4360" max="4608" width="11.44140625" style="7"/>
    <col min="4609" max="4609" width="46.44140625" style="7" customWidth="1"/>
    <col min="4610" max="4610" width="10.5546875" style="7" customWidth="1"/>
    <col min="4611" max="4613" width="15.5546875" style="7" customWidth="1"/>
    <col min="4614" max="4614" width="11.5546875" style="7" customWidth="1"/>
    <col min="4615" max="4615" width="0" style="7" hidden="1" customWidth="1"/>
    <col min="4616" max="4864" width="11.44140625" style="7"/>
    <col min="4865" max="4865" width="46.44140625" style="7" customWidth="1"/>
    <col min="4866" max="4866" width="10.5546875" style="7" customWidth="1"/>
    <col min="4867" max="4869" width="15.5546875" style="7" customWidth="1"/>
    <col min="4870" max="4870" width="11.5546875" style="7" customWidth="1"/>
    <col min="4871" max="4871" width="0" style="7" hidden="1" customWidth="1"/>
    <col min="4872" max="5120" width="11.44140625" style="7"/>
    <col min="5121" max="5121" width="46.44140625" style="7" customWidth="1"/>
    <col min="5122" max="5122" width="10.5546875" style="7" customWidth="1"/>
    <col min="5123" max="5125" width="15.5546875" style="7" customWidth="1"/>
    <col min="5126" max="5126" width="11.5546875" style="7" customWidth="1"/>
    <col min="5127" max="5127" width="0" style="7" hidden="1" customWidth="1"/>
    <col min="5128" max="5376" width="11.44140625" style="7"/>
    <col min="5377" max="5377" width="46.44140625" style="7" customWidth="1"/>
    <col min="5378" max="5378" width="10.5546875" style="7" customWidth="1"/>
    <col min="5379" max="5381" width="15.5546875" style="7" customWidth="1"/>
    <col min="5382" max="5382" width="11.5546875" style="7" customWidth="1"/>
    <col min="5383" max="5383" width="0" style="7" hidden="1" customWidth="1"/>
    <col min="5384" max="5632" width="11.44140625" style="7"/>
    <col min="5633" max="5633" width="46.44140625" style="7" customWidth="1"/>
    <col min="5634" max="5634" width="10.5546875" style="7" customWidth="1"/>
    <col min="5635" max="5637" width="15.5546875" style="7" customWidth="1"/>
    <col min="5638" max="5638" width="11.5546875" style="7" customWidth="1"/>
    <col min="5639" max="5639" width="0" style="7" hidden="1" customWidth="1"/>
    <col min="5640" max="5888" width="11.44140625" style="7"/>
    <col min="5889" max="5889" width="46.44140625" style="7" customWidth="1"/>
    <col min="5890" max="5890" width="10.5546875" style="7" customWidth="1"/>
    <col min="5891" max="5893" width="15.5546875" style="7" customWidth="1"/>
    <col min="5894" max="5894" width="11.5546875" style="7" customWidth="1"/>
    <col min="5895" max="5895" width="0" style="7" hidden="1" customWidth="1"/>
    <col min="5896" max="6144" width="11.44140625" style="7"/>
    <col min="6145" max="6145" width="46.44140625" style="7" customWidth="1"/>
    <col min="6146" max="6146" width="10.5546875" style="7" customWidth="1"/>
    <col min="6147" max="6149" width="15.5546875" style="7" customWidth="1"/>
    <col min="6150" max="6150" width="11.5546875" style="7" customWidth="1"/>
    <col min="6151" max="6151" width="0" style="7" hidden="1" customWidth="1"/>
    <col min="6152" max="6400" width="11.44140625" style="7"/>
    <col min="6401" max="6401" width="46.44140625" style="7" customWidth="1"/>
    <col min="6402" max="6402" width="10.5546875" style="7" customWidth="1"/>
    <col min="6403" max="6405" width="15.5546875" style="7" customWidth="1"/>
    <col min="6406" max="6406" width="11.5546875" style="7" customWidth="1"/>
    <col min="6407" max="6407" width="0" style="7" hidden="1" customWidth="1"/>
    <col min="6408" max="6656" width="11.44140625" style="7"/>
    <col min="6657" max="6657" width="46.44140625" style="7" customWidth="1"/>
    <col min="6658" max="6658" width="10.5546875" style="7" customWidth="1"/>
    <col min="6659" max="6661" width="15.5546875" style="7" customWidth="1"/>
    <col min="6662" max="6662" width="11.5546875" style="7" customWidth="1"/>
    <col min="6663" max="6663" width="0" style="7" hidden="1" customWidth="1"/>
    <col min="6664" max="6912" width="11.44140625" style="7"/>
    <col min="6913" max="6913" width="46.44140625" style="7" customWidth="1"/>
    <col min="6914" max="6914" width="10.5546875" style="7" customWidth="1"/>
    <col min="6915" max="6917" width="15.5546875" style="7" customWidth="1"/>
    <col min="6918" max="6918" width="11.5546875" style="7" customWidth="1"/>
    <col min="6919" max="6919" width="0" style="7" hidden="1" customWidth="1"/>
    <col min="6920" max="7168" width="11.44140625" style="7"/>
    <col min="7169" max="7169" width="46.44140625" style="7" customWidth="1"/>
    <col min="7170" max="7170" width="10.5546875" style="7" customWidth="1"/>
    <col min="7171" max="7173" width="15.5546875" style="7" customWidth="1"/>
    <col min="7174" max="7174" width="11.5546875" style="7" customWidth="1"/>
    <col min="7175" max="7175" width="0" style="7" hidden="1" customWidth="1"/>
    <col min="7176" max="7424" width="11.44140625" style="7"/>
    <col min="7425" max="7425" width="46.44140625" style="7" customWidth="1"/>
    <col min="7426" max="7426" width="10.5546875" style="7" customWidth="1"/>
    <col min="7427" max="7429" width="15.5546875" style="7" customWidth="1"/>
    <col min="7430" max="7430" width="11.5546875" style="7" customWidth="1"/>
    <col min="7431" max="7431" width="0" style="7" hidden="1" customWidth="1"/>
    <col min="7432" max="7680" width="11.44140625" style="7"/>
    <col min="7681" max="7681" width="46.44140625" style="7" customWidth="1"/>
    <col min="7682" max="7682" width="10.5546875" style="7" customWidth="1"/>
    <col min="7683" max="7685" width="15.5546875" style="7" customWidth="1"/>
    <col min="7686" max="7686" width="11.5546875" style="7" customWidth="1"/>
    <col min="7687" max="7687" width="0" style="7" hidden="1" customWidth="1"/>
    <col min="7688" max="7936" width="11.44140625" style="7"/>
    <col min="7937" max="7937" width="46.44140625" style="7" customWidth="1"/>
    <col min="7938" max="7938" width="10.5546875" style="7" customWidth="1"/>
    <col min="7939" max="7941" width="15.5546875" style="7" customWidth="1"/>
    <col min="7942" max="7942" width="11.5546875" style="7" customWidth="1"/>
    <col min="7943" max="7943" width="0" style="7" hidden="1" customWidth="1"/>
    <col min="7944" max="8192" width="11.44140625" style="7"/>
    <col min="8193" max="8193" width="46.44140625" style="7" customWidth="1"/>
    <col min="8194" max="8194" width="10.5546875" style="7" customWidth="1"/>
    <col min="8195" max="8197" width="15.5546875" style="7" customWidth="1"/>
    <col min="8198" max="8198" width="11.5546875" style="7" customWidth="1"/>
    <col min="8199" max="8199" width="0" style="7" hidden="1" customWidth="1"/>
    <col min="8200" max="8448" width="11.44140625" style="7"/>
    <col min="8449" max="8449" width="46.44140625" style="7" customWidth="1"/>
    <col min="8450" max="8450" width="10.5546875" style="7" customWidth="1"/>
    <col min="8451" max="8453" width="15.5546875" style="7" customWidth="1"/>
    <col min="8454" max="8454" width="11.5546875" style="7" customWidth="1"/>
    <col min="8455" max="8455" width="0" style="7" hidden="1" customWidth="1"/>
    <col min="8456" max="8704" width="11.44140625" style="7"/>
    <col min="8705" max="8705" width="46.44140625" style="7" customWidth="1"/>
    <col min="8706" max="8706" width="10.5546875" style="7" customWidth="1"/>
    <col min="8707" max="8709" width="15.5546875" style="7" customWidth="1"/>
    <col min="8710" max="8710" width="11.5546875" style="7" customWidth="1"/>
    <col min="8711" max="8711" width="0" style="7" hidden="1" customWidth="1"/>
    <col min="8712" max="8960" width="11.44140625" style="7"/>
    <col min="8961" max="8961" width="46.44140625" style="7" customWidth="1"/>
    <col min="8962" max="8962" width="10.5546875" style="7" customWidth="1"/>
    <col min="8963" max="8965" width="15.5546875" style="7" customWidth="1"/>
    <col min="8966" max="8966" width="11.5546875" style="7" customWidth="1"/>
    <col min="8967" max="8967" width="0" style="7" hidden="1" customWidth="1"/>
    <col min="8968" max="9216" width="11.44140625" style="7"/>
    <col min="9217" max="9217" width="46.44140625" style="7" customWidth="1"/>
    <col min="9218" max="9218" width="10.5546875" style="7" customWidth="1"/>
    <col min="9219" max="9221" width="15.5546875" style="7" customWidth="1"/>
    <col min="9222" max="9222" width="11.5546875" style="7" customWidth="1"/>
    <col min="9223" max="9223" width="0" style="7" hidden="1" customWidth="1"/>
    <col min="9224" max="9472" width="11.44140625" style="7"/>
    <col min="9473" max="9473" width="46.44140625" style="7" customWidth="1"/>
    <col min="9474" max="9474" width="10.5546875" style="7" customWidth="1"/>
    <col min="9475" max="9477" width="15.5546875" style="7" customWidth="1"/>
    <col min="9478" max="9478" width="11.5546875" style="7" customWidth="1"/>
    <col min="9479" max="9479" width="0" style="7" hidden="1" customWidth="1"/>
    <col min="9480" max="9728" width="11.44140625" style="7"/>
    <col min="9729" max="9729" width="46.44140625" style="7" customWidth="1"/>
    <col min="9730" max="9730" width="10.5546875" style="7" customWidth="1"/>
    <col min="9731" max="9733" width="15.5546875" style="7" customWidth="1"/>
    <col min="9734" max="9734" width="11.5546875" style="7" customWidth="1"/>
    <col min="9735" max="9735" width="0" style="7" hidden="1" customWidth="1"/>
    <col min="9736" max="9984" width="11.44140625" style="7"/>
    <col min="9985" max="9985" width="46.44140625" style="7" customWidth="1"/>
    <col min="9986" max="9986" width="10.5546875" style="7" customWidth="1"/>
    <col min="9987" max="9989" width="15.5546875" style="7" customWidth="1"/>
    <col min="9990" max="9990" width="11.5546875" style="7" customWidth="1"/>
    <col min="9991" max="9991" width="0" style="7" hidden="1" customWidth="1"/>
    <col min="9992" max="10240" width="11.44140625" style="7"/>
    <col min="10241" max="10241" width="46.44140625" style="7" customWidth="1"/>
    <col min="10242" max="10242" width="10.5546875" style="7" customWidth="1"/>
    <col min="10243" max="10245" width="15.5546875" style="7" customWidth="1"/>
    <col min="10246" max="10246" width="11.5546875" style="7" customWidth="1"/>
    <col min="10247" max="10247" width="0" style="7" hidden="1" customWidth="1"/>
    <col min="10248" max="10496" width="11.44140625" style="7"/>
    <col min="10497" max="10497" width="46.44140625" style="7" customWidth="1"/>
    <col min="10498" max="10498" width="10.5546875" style="7" customWidth="1"/>
    <col min="10499" max="10501" width="15.5546875" style="7" customWidth="1"/>
    <col min="10502" max="10502" width="11.5546875" style="7" customWidth="1"/>
    <col min="10503" max="10503" width="0" style="7" hidden="1" customWidth="1"/>
    <col min="10504" max="10752" width="11.44140625" style="7"/>
    <col min="10753" max="10753" width="46.44140625" style="7" customWidth="1"/>
    <col min="10754" max="10754" width="10.5546875" style="7" customWidth="1"/>
    <col min="10755" max="10757" width="15.5546875" style="7" customWidth="1"/>
    <col min="10758" max="10758" width="11.5546875" style="7" customWidth="1"/>
    <col min="10759" max="10759" width="0" style="7" hidden="1" customWidth="1"/>
    <col min="10760" max="11008" width="11.44140625" style="7"/>
    <col min="11009" max="11009" width="46.44140625" style="7" customWidth="1"/>
    <col min="11010" max="11010" width="10.5546875" style="7" customWidth="1"/>
    <col min="11011" max="11013" width="15.5546875" style="7" customWidth="1"/>
    <col min="11014" max="11014" width="11.5546875" style="7" customWidth="1"/>
    <col min="11015" max="11015" width="0" style="7" hidden="1" customWidth="1"/>
    <col min="11016" max="11264" width="11.44140625" style="7"/>
    <col min="11265" max="11265" width="46.44140625" style="7" customWidth="1"/>
    <col min="11266" max="11266" width="10.5546875" style="7" customWidth="1"/>
    <col min="11267" max="11269" width="15.5546875" style="7" customWidth="1"/>
    <col min="11270" max="11270" width="11.5546875" style="7" customWidth="1"/>
    <col min="11271" max="11271" width="0" style="7" hidden="1" customWidth="1"/>
    <col min="11272" max="11520" width="11.44140625" style="7"/>
    <col min="11521" max="11521" width="46.44140625" style="7" customWidth="1"/>
    <col min="11522" max="11522" width="10.5546875" style="7" customWidth="1"/>
    <col min="11523" max="11525" width="15.5546875" style="7" customWidth="1"/>
    <col min="11526" max="11526" width="11.5546875" style="7" customWidth="1"/>
    <col min="11527" max="11527" width="0" style="7" hidden="1" customWidth="1"/>
    <col min="11528" max="11776" width="11.44140625" style="7"/>
    <col min="11777" max="11777" width="46.44140625" style="7" customWidth="1"/>
    <col min="11778" max="11778" width="10.5546875" style="7" customWidth="1"/>
    <col min="11779" max="11781" width="15.5546875" style="7" customWidth="1"/>
    <col min="11782" max="11782" width="11.5546875" style="7" customWidth="1"/>
    <col min="11783" max="11783" width="0" style="7" hidden="1" customWidth="1"/>
    <col min="11784" max="12032" width="11.44140625" style="7"/>
    <col min="12033" max="12033" width="46.44140625" style="7" customWidth="1"/>
    <col min="12034" max="12034" width="10.5546875" style="7" customWidth="1"/>
    <col min="12035" max="12037" width="15.5546875" style="7" customWidth="1"/>
    <col min="12038" max="12038" width="11.5546875" style="7" customWidth="1"/>
    <col min="12039" max="12039" width="0" style="7" hidden="1" customWidth="1"/>
    <col min="12040" max="12288" width="11.44140625" style="7"/>
    <col min="12289" max="12289" width="46.44140625" style="7" customWidth="1"/>
    <col min="12290" max="12290" width="10.5546875" style="7" customWidth="1"/>
    <col min="12291" max="12293" width="15.5546875" style="7" customWidth="1"/>
    <col min="12294" max="12294" width="11.5546875" style="7" customWidth="1"/>
    <col min="12295" max="12295" width="0" style="7" hidden="1" customWidth="1"/>
    <col min="12296" max="12544" width="11.44140625" style="7"/>
    <col min="12545" max="12545" width="46.44140625" style="7" customWidth="1"/>
    <col min="12546" max="12546" width="10.5546875" style="7" customWidth="1"/>
    <col min="12547" max="12549" width="15.5546875" style="7" customWidth="1"/>
    <col min="12550" max="12550" width="11.5546875" style="7" customWidth="1"/>
    <col min="12551" max="12551" width="0" style="7" hidden="1" customWidth="1"/>
    <col min="12552" max="12800" width="11.44140625" style="7"/>
    <col min="12801" max="12801" width="46.44140625" style="7" customWidth="1"/>
    <col min="12802" max="12802" width="10.5546875" style="7" customWidth="1"/>
    <col min="12803" max="12805" width="15.5546875" style="7" customWidth="1"/>
    <col min="12806" max="12806" width="11.5546875" style="7" customWidth="1"/>
    <col min="12807" max="12807" width="0" style="7" hidden="1" customWidth="1"/>
    <col min="12808" max="13056" width="11.44140625" style="7"/>
    <col min="13057" max="13057" width="46.44140625" style="7" customWidth="1"/>
    <col min="13058" max="13058" width="10.5546875" style="7" customWidth="1"/>
    <col min="13059" max="13061" width="15.5546875" style="7" customWidth="1"/>
    <col min="13062" max="13062" width="11.5546875" style="7" customWidth="1"/>
    <col min="13063" max="13063" width="0" style="7" hidden="1" customWidth="1"/>
    <col min="13064" max="13312" width="11.44140625" style="7"/>
    <col min="13313" max="13313" width="46.44140625" style="7" customWidth="1"/>
    <col min="13314" max="13314" width="10.5546875" style="7" customWidth="1"/>
    <col min="13315" max="13317" width="15.5546875" style="7" customWidth="1"/>
    <col min="13318" max="13318" width="11.5546875" style="7" customWidth="1"/>
    <col min="13319" max="13319" width="0" style="7" hidden="1" customWidth="1"/>
    <col min="13320" max="13568" width="11.44140625" style="7"/>
    <col min="13569" max="13569" width="46.44140625" style="7" customWidth="1"/>
    <col min="13570" max="13570" width="10.5546875" style="7" customWidth="1"/>
    <col min="13571" max="13573" width="15.5546875" style="7" customWidth="1"/>
    <col min="13574" max="13574" width="11.5546875" style="7" customWidth="1"/>
    <col min="13575" max="13575" width="0" style="7" hidden="1" customWidth="1"/>
    <col min="13576" max="13824" width="11.44140625" style="7"/>
    <col min="13825" max="13825" width="46.44140625" style="7" customWidth="1"/>
    <col min="13826" max="13826" width="10.5546875" style="7" customWidth="1"/>
    <col min="13827" max="13829" width="15.5546875" style="7" customWidth="1"/>
    <col min="13830" max="13830" width="11.5546875" style="7" customWidth="1"/>
    <col min="13831" max="13831" width="0" style="7" hidden="1" customWidth="1"/>
    <col min="13832" max="14080" width="11.44140625" style="7"/>
    <col min="14081" max="14081" width="46.44140625" style="7" customWidth="1"/>
    <col min="14082" max="14082" width="10.5546875" style="7" customWidth="1"/>
    <col min="14083" max="14085" width="15.5546875" style="7" customWidth="1"/>
    <col min="14086" max="14086" width="11.5546875" style="7" customWidth="1"/>
    <col min="14087" max="14087" width="0" style="7" hidden="1" customWidth="1"/>
    <col min="14088" max="14336" width="11.44140625" style="7"/>
    <col min="14337" max="14337" width="46.44140625" style="7" customWidth="1"/>
    <col min="14338" max="14338" width="10.5546875" style="7" customWidth="1"/>
    <col min="14339" max="14341" width="15.5546875" style="7" customWidth="1"/>
    <col min="14342" max="14342" width="11.5546875" style="7" customWidth="1"/>
    <col min="14343" max="14343" width="0" style="7" hidden="1" customWidth="1"/>
    <col min="14344" max="14592" width="11.44140625" style="7"/>
    <col min="14593" max="14593" width="46.44140625" style="7" customWidth="1"/>
    <col min="14594" max="14594" width="10.5546875" style="7" customWidth="1"/>
    <col min="14595" max="14597" width="15.5546875" style="7" customWidth="1"/>
    <col min="14598" max="14598" width="11.5546875" style="7" customWidth="1"/>
    <col min="14599" max="14599" width="0" style="7" hidden="1" customWidth="1"/>
    <col min="14600" max="14848" width="11.44140625" style="7"/>
    <col min="14849" max="14849" width="46.44140625" style="7" customWidth="1"/>
    <col min="14850" max="14850" width="10.5546875" style="7" customWidth="1"/>
    <col min="14851" max="14853" width="15.5546875" style="7" customWidth="1"/>
    <col min="14854" max="14854" width="11.5546875" style="7" customWidth="1"/>
    <col min="14855" max="14855" width="0" style="7" hidden="1" customWidth="1"/>
    <col min="14856" max="15104" width="11.44140625" style="7"/>
    <col min="15105" max="15105" width="46.44140625" style="7" customWidth="1"/>
    <col min="15106" max="15106" width="10.5546875" style="7" customWidth="1"/>
    <col min="15107" max="15109" width="15.5546875" style="7" customWidth="1"/>
    <col min="15110" max="15110" width="11.5546875" style="7" customWidth="1"/>
    <col min="15111" max="15111" width="0" style="7" hidden="1" customWidth="1"/>
    <col min="15112" max="15360" width="11.44140625" style="7"/>
    <col min="15361" max="15361" width="46.44140625" style="7" customWidth="1"/>
    <col min="15362" max="15362" width="10.5546875" style="7" customWidth="1"/>
    <col min="15363" max="15365" width="15.5546875" style="7" customWidth="1"/>
    <col min="15366" max="15366" width="11.5546875" style="7" customWidth="1"/>
    <col min="15367" max="15367" width="0" style="7" hidden="1" customWidth="1"/>
    <col min="15368" max="15616" width="11.44140625" style="7"/>
    <col min="15617" max="15617" width="46.44140625" style="7" customWidth="1"/>
    <col min="15618" max="15618" width="10.5546875" style="7" customWidth="1"/>
    <col min="15619" max="15621" width="15.5546875" style="7" customWidth="1"/>
    <col min="15622" max="15622" width="11.5546875" style="7" customWidth="1"/>
    <col min="15623" max="15623" width="0" style="7" hidden="1" customWidth="1"/>
    <col min="15624" max="15872" width="11.44140625" style="7"/>
    <col min="15873" max="15873" width="46.44140625" style="7" customWidth="1"/>
    <col min="15874" max="15874" width="10.5546875" style="7" customWidth="1"/>
    <col min="15875" max="15877" width="15.5546875" style="7" customWidth="1"/>
    <col min="15878" max="15878" width="11.5546875" style="7" customWidth="1"/>
    <col min="15879" max="15879" width="0" style="7" hidden="1" customWidth="1"/>
    <col min="15880" max="16128" width="11.44140625" style="7"/>
    <col min="16129" max="16129" width="46.44140625" style="7" customWidth="1"/>
    <col min="16130" max="16130" width="10.5546875" style="7" customWidth="1"/>
    <col min="16131" max="16133" width="15.5546875" style="7" customWidth="1"/>
    <col min="16134" max="16134" width="11.5546875" style="7" customWidth="1"/>
    <col min="16135" max="16135" width="0" style="7" hidden="1" customWidth="1"/>
    <col min="16136" max="16384" width="11.44140625" style="7"/>
  </cols>
  <sheetData>
    <row r="1" spans="1:11" ht="18" customHeight="1">
      <c r="A1" s="1407" t="s">
        <v>1213</v>
      </c>
      <c r="B1" s="932"/>
      <c r="C1" s="932"/>
      <c r="D1" s="932"/>
      <c r="E1" s="932"/>
      <c r="F1" s="932"/>
      <c r="G1" s="933"/>
    </row>
    <row r="2" spans="1:11" ht="27" customHeight="1">
      <c r="A2" s="167" t="s">
        <v>889</v>
      </c>
      <c r="B2" s="167"/>
      <c r="C2" s="167"/>
      <c r="D2" s="167"/>
      <c r="E2" s="167"/>
      <c r="F2" s="167"/>
      <c r="G2" s="933"/>
    </row>
    <row r="3" spans="1:11" ht="27" customHeight="1">
      <c r="A3" s="167" t="s">
        <v>890</v>
      </c>
      <c r="B3" s="167"/>
      <c r="C3" s="167"/>
      <c r="D3" s="167"/>
      <c r="E3" s="167"/>
      <c r="F3" s="167"/>
      <c r="G3" s="934"/>
    </row>
    <row r="4" spans="1:11" ht="18" customHeight="1">
      <c r="A4" s="169">
        <v>45351</v>
      </c>
      <c r="B4" s="935"/>
      <c r="C4" s="935"/>
      <c r="D4" s="935"/>
      <c r="E4" s="935"/>
      <c r="F4" s="935"/>
      <c r="G4" s="172"/>
    </row>
    <row r="5" spans="1:11" ht="18" customHeight="1">
      <c r="A5" s="170" t="s">
        <v>123</v>
      </c>
      <c r="B5" s="936"/>
      <c r="C5" s="936"/>
      <c r="D5" s="936"/>
      <c r="E5" s="936"/>
      <c r="F5" s="936"/>
      <c r="G5" s="172"/>
    </row>
    <row r="6" spans="1:11" ht="15" customHeight="1" thickBot="1">
      <c r="A6" s="62"/>
      <c r="B6" s="937"/>
      <c r="C6" s="937"/>
      <c r="D6" s="937"/>
      <c r="E6" s="937"/>
      <c r="F6" s="937"/>
      <c r="G6" s="62"/>
    </row>
    <row r="7" spans="1:11" s="13" customFormat="1" ht="54.9" customHeight="1">
      <c r="A7" s="938"/>
      <c r="B7" s="686" t="s">
        <v>891</v>
      </c>
      <c r="C7" s="686" t="s">
        <v>892</v>
      </c>
      <c r="D7" s="686" t="s">
        <v>893</v>
      </c>
      <c r="E7" s="354" t="s">
        <v>894</v>
      </c>
      <c r="F7" s="939" t="s">
        <v>895</v>
      </c>
      <c r="G7" s="940"/>
    </row>
    <row r="8" spans="1:11" ht="8.25" customHeight="1">
      <c r="A8" s="941"/>
      <c r="B8" s="942"/>
      <c r="C8" s="942"/>
      <c r="D8" s="942"/>
      <c r="E8" s="942"/>
      <c r="F8" s="398"/>
      <c r="G8" s="398"/>
    </row>
    <row r="9" spans="1:11" s="35" customFormat="1" ht="24.75" customHeight="1">
      <c r="A9" s="651" t="s">
        <v>896</v>
      </c>
      <c r="B9" s="943">
        <v>1068195</v>
      </c>
      <c r="C9" s="943">
        <v>121324341.139</v>
      </c>
      <c r="D9" s="943">
        <v>86753305.540000007</v>
      </c>
      <c r="E9" s="943">
        <v>208077646.67899996</v>
      </c>
      <c r="F9" s="944">
        <v>60.2513601150238</v>
      </c>
      <c r="G9" s="945"/>
      <c r="I9" s="946"/>
    </row>
    <row r="10" spans="1:11" s="35" customFormat="1" ht="15.9" customHeight="1">
      <c r="A10" s="26" t="s">
        <v>897</v>
      </c>
      <c r="B10" s="947">
        <v>30123</v>
      </c>
      <c r="C10" s="947">
        <v>2549251.2259999998</v>
      </c>
      <c r="D10" s="947">
        <v>8964542.4649999999</v>
      </c>
      <c r="E10" s="947">
        <v>11513793.691</v>
      </c>
      <c r="F10" s="944">
        <v>3.3339560545719267</v>
      </c>
      <c r="G10" s="948"/>
      <c r="I10" s="946"/>
    </row>
    <row r="11" spans="1:11" s="35" customFormat="1" ht="15.9" customHeight="1">
      <c r="A11" s="26" t="s">
        <v>898</v>
      </c>
      <c r="B11" s="947">
        <v>2841</v>
      </c>
      <c r="C11" s="947">
        <v>131434.15900000001</v>
      </c>
      <c r="D11" s="947">
        <v>1261479.4069999999</v>
      </c>
      <c r="E11" s="947">
        <v>1392913.5660000001</v>
      </c>
      <c r="F11" s="944">
        <v>0.40333470804597493</v>
      </c>
      <c r="G11" s="948"/>
      <c r="I11" s="946"/>
    </row>
    <row r="12" spans="1:11" s="35" customFormat="1" ht="15.9" customHeight="1">
      <c r="A12" s="26" t="s">
        <v>899</v>
      </c>
      <c r="B12" s="947">
        <v>1701</v>
      </c>
      <c r="C12" s="947">
        <v>470216.70500000002</v>
      </c>
      <c r="D12" s="947">
        <v>9166579.5810000002</v>
      </c>
      <c r="E12" s="947">
        <v>9636796.2860000003</v>
      </c>
      <c r="F12" s="944">
        <v>2.7904491071001214</v>
      </c>
      <c r="G12" s="949"/>
      <c r="I12" s="946"/>
    </row>
    <row r="13" spans="1:11" s="35" customFormat="1" ht="15.9" customHeight="1">
      <c r="A13" s="26" t="s">
        <v>900</v>
      </c>
      <c r="B13" s="947">
        <v>95008</v>
      </c>
      <c r="C13" s="947">
        <v>24530440.52</v>
      </c>
      <c r="D13" s="947">
        <v>22760194.041000001</v>
      </c>
      <c r="E13" s="947">
        <v>47290634.560999997</v>
      </c>
      <c r="F13" s="944">
        <v>13.69356631276418</v>
      </c>
      <c r="G13" s="948"/>
      <c r="H13" s="946"/>
      <c r="I13" s="946"/>
      <c r="J13" s="946"/>
      <c r="K13" s="946"/>
    </row>
    <row r="14" spans="1:11" s="35" customFormat="1" ht="15.9" customHeight="1">
      <c r="A14" s="26" t="s">
        <v>901</v>
      </c>
      <c r="B14" s="947">
        <v>10688</v>
      </c>
      <c r="C14" s="947">
        <v>6780865.9859999996</v>
      </c>
      <c r="D14" s="947">
        <v>9026458.2689999994</v>
      </c>
      <c r="E14" s="947">
        <v>15807324.255000001</v>
      </c>
      <c r="F14" s="944">
        <v>4.5771989511792031</v>
      </c>
      <c r="G14" s="948"/>
      <c r="I14" s="946"/>
    </row>
    <row r="15" spans="1:11" s="35" customFormat="1" ht="15.9" customHeight="1">
      <c r="A15" s="26" t="s">
        <v>902</v>
      </c>
      <c r="B15" s="947">
        <v>39477</v>
      </c>
      <c r="C15" s="947">
        <v>2181396.821</v>
      </c>
      <c r="D15" s="947">
        <v>2166826.4810000001</v>
      </c>
      <c r="E15" s="947">
        <v>4348223.3020000001</v>
      </c>
      <c r="F15" s="944">
        <v>1.2590798301054635</v>
      </c>
      <c r="G15" s="948"/>
      <c r="I15" s="946"/>
    </row>
    <row r="16" spans="1:11" s="35" customFormat="1" ht="15.9" customHeight="1">
      <c r="A16" s="26" t="s">
        <v>903</v>
      </c>
      <c r="B16" s="947">
        <v>14368</v>
      </c>
      <c r="C16" s="947">
        <v>2590373.591</v>
      </c>
      <c r="D16" s="947">
        <v>901855.92500000005</v>
      </c>
      <c r="E16" s="947">
        <v>3492229.5159999998</v>
      </c>
      <c r="F16" s="944">
        <v>1.0112166373038227</v>
      </c>
      <c r="G16" s="948"/>
      <c r="I16" s="946"/>
    </row>
    <row r="17" spans="1:11" s="35" customFormat="1" ht="15.9" customHeight="1">
      <c r="A17" s="26" t="s">
        <v>904</v>
      </c>
      <c r="B17" s="947">
        <v>1958</v>
      </c>
      <c r="C17" s="947">
        <v>1951629.0730000001</v>
      </c>
      <c r="D17" s="947">
        <v>2205960.8059999999</v>
      </c>
      <c r="E17" s="947">
        <v>4157589.8790000002</v>
      </c>
      <c r="F17" s="944">
        <v>1.2038796526599163</v>
      </c>
      <c r="G17" s="948"/>
      <c r="I17" s="946"/>
    </row>
    <row r="18" spans="1:11" s="35" customFormat="1" ht="15.9" customHeight="1">
      <c r="A18" s="26" t="s">
        <v>905</v>
      </c>
      <c r="B18" s="947">
        <v>2508</v>
      </c>
      <c r="C18" s="947">
        <v>1027905.427</v>
      </c>
      <c r="D18" s="947">
        <v>1521939.1740000001</v>
      </c>
      <c r="E18" s="947">
        <v>2549844.6009999998</v>
      </c>
      <c r="F18" s="944">
        <v>0.73833786446655969</v>
      </c>
      <c r="G18" s="948"/>
      <c r="I18" s="946"/>
    </row>
    <row r="19" spans="1:11" s="35" customFormat="1" ht="15.9" customHeight="1">
      <c r="A19" s="26" t="s">
        <v>906</v>
      </c>
      <c r="B19" s="947">
        <v>3593</v>
      </c>
      <c r="C19" s="947">
        <v>4819547.0839999998</v>
      </c>
      <c r="D19" s="947">
        <v>668272.49699999997</v>
      </c>
      <c r="E19" s="947">
        <v>5487819.5810000002</v>
      </c>
      <c r="F19" s="944">
        <v>1.5890635015264256</v>
      </c>
      <c r="G19" s="948"/>
      <c r="I19" s="946"/>
    </row>
    <row r="20" spans="1:11" s="35" customFormat="1" ht="15.9" customHeight="1">
      <c r="A20" s="26" t="s">
        <v>907</v>
      </c>
      <c r="B20" s="947">
        <v>11878</v>
      </c>
      <c r="C20" s="947">
        <v>2496055.7659999998</v>
      </c>
      <c r="D20" s="947">
        <v>4105947.4380000001</v>
      </c>
      <c r="E20" s="947">
        <v>6602003.2039999999</v>
      </c>
      <c r="F20" s="944">
        <v>1.9116886358215937</v>
      </c>
      <c r="G20" s="948"/>
      <c r="I20" s="946"/>
    </row>
    <row r="21" spans="1:11" s="35" customFormat="1" ht="15.9" customHeight="1">
      <c r="A21" s="26" t="s">
        <v>908</v>
      </c>
      <c r="B21" s="947">
        <v>2542</v>
      </c>
      <c r="C21" s="947">
        <v>707512.89599999995</v>
      </c>
      <c r="D21" s="947">
        <v>927522.93900000001</v>
      </c>
      <c r="E21" s="947">
        <v>1635035.835</v>
      </c>
      <c r="F21" s="944">
        <v>0.4734440939133131</v>
      </c>
      <c r="G21" s="948"/>
      <c r="I21" s="946"/>
    </row>
    <row r="22" spans="1:11" s="35" customFormat="1" ht="15.9" customHeight="1">
      <c r="A22" s="26" t="s">
        <v>909</v>
      </c>
      <c r="B22" s="947">
        <v>1014</v>
      </c>
      <c r="C22" s="947">
        <v>167252.96900000001</v>
      </c>
      <c r="D22" s="947">
        <v>241156.28899999999</v>
      </c>
      <c r="E22" s="947">
        <v>408409.25799999997</v>
      </c>
      <c r="F22" s="944">
        <v>0.11825976346238216</v>
      </c>
      <c r="G22" s="948"/>
      <c r="I22" s="946"/>
    </row>
    <row r="23" spans="1:11" s="35" customFormat="1" ht="15.9" customHeight="1">
      <c r="A23" s="26" t="s">
        <v>910</v>
      </c>
      <c r="B23" s="947">
        <v>6982</v>
      </c>
      <c r="C23" s="947">
        <v>1807900.9069999999</v>
      </c>
      <c r="D23" s="947">
        <v>994254.223</v>
      </c>
      <c r="E23" s="947">
        <v>2802155.13</v>
      </c>
      <c r="F23" s="944">
        <v>0.81139738232550229</v>
      </c>
      <c r="G23" s="948"/>
      <c r="I23" s="946"/>
    </row>
    <row r="24" spans="1:11" s="35" customFormat="1" ht="15.9" customHeight="1">
      <c r="A24" s="26" t="s">
        <v>911</v>
      </c>
      <c r="B24" s="947">
        <v>1057</v>
      </c>
      <c r="C24" s="947">
        <v>4329559.9519999996</v>
      </c>
      <c r="D24" s="947">
        <v>4122406.071</v>
      </c>
      <c r="E24" s="947">
        <v>8451966.023</v>
      </c>
      <c r="F24" s="944">
        <v>2.447367397024264</v>
      </c>
      <c r="G24" s="948"/>
      <c r="I24" s="946"/>
    </row>
    <row r="25" spans="1:11" s="35" customFormat="1" ht="15.9" customHeight="1">
      <c r="A25" s="26" t="s">
        <v>912</v>
      </c>
      <c r="B25" s="947">
        <v>56781</v>
      </c>
      <c r="C25" s="947">
        <v>3412352.077</v>
      </c>
      <c r="D25" s="947">
        <v>1727880.156</v>
      </c>
      <c r="E25" s="947">
        <v>5140232.233</v>
      </c>
      <c r="F25" s="944">
        <v>1.4884154462930723</v>
      </c>
      <c r="G25" s="949"/>
      <c r="I25" s="946"/>
    </row>
    <row r="26" spans="1:11" s="35" customFormat="1" ht="15.9" customHeight="1">
      <c r="A26" s="26" t="s">
        <v>913</v>
      </c>
      <c r="B26" s="947">
        <v>498648</v>
      </c>
      <c r="C26" s="947">
        <v>35788021.517999999</v>
      </c>
      <c r="D26" s="947">
        <v>16122884.323999999</v>
      </c>
      <c r="E26" s="947">
        <v>51910905.842</v>
      </c>
      <c r="F26" s="944">
        <v>15.03142087438408</v>
      </c>
      <c r="G26" s="948"/>
      <c r="H26" s="946"/>
      <c r="I26" s="946"/>
      <c r="J26" s="946"/>
      <c r="K26" s="946"/>
    </row>
    <row r="27" spans="1:11" s="35" customFormat="1" ht="15.9" customHeight="1">
      <c r="A27" s="26" t="s">
        <v>914</v>
      </c>
      <c r="B27" s="947">
        <v>33746</v>
      </c>
      <c r="C27" s="947">
        <v>3469191.665</v>
      </c>
      <c r="D27" s="947">
        <v>5097384.9709999999</v>
      </c>
      <c r="E27" s="947">
        <v>8566576.6359999999</v>
      </c>
      <c r="F27" s="944">
        <v>2.4805542646531524</v>
      </c>
      <c r="G27" s="948"/>
      <c r="I27" s="946"/>
    </row>
    <row r="28" spans="1:11" s="35" customFormat="1" ht="15.9" customHeight="1">
      <c r="A28" s="26" t="s">
        <v>915</v>
      </c>
      <c r="B28" s="947">
        <v>152261</v>
      </c>
      <c r="C28" s="947">
        <v>15849444.522</v>
      </c>
      <c r="D28" s="947">
        <v>9906675.3399999999</v>
      </c>
      <c r="E28" s="947">
        <v>25756119.862</v>
      </c>
      <c r="F28" s="944">
        <v>7.4579911765586937</v>
      </c>
      <c r="G28" s="948"/>
      <c r="I28" s="946"/>
    </row>
    <row r="29" spans="1:11" s="35" customFormat="1" ht="15.9" customHeight="1">
      <c r="A29" s="26" t="s">
        <v>916</v>
      </c>
      <c r="B29" s="947">
        <v>312641</v>
      </c>
      <c r="C29" s="947">
        <v>16469385.331</v>
      </c>
      <c r="D29" s="947">
        <v>1118824.013</v>
      </c>
      <c r="E29" s="947">
        <v>17588209.344000001</v>
      </c>
      <c r="F29" s="944">
        <v>5.0928754331722326</v>
      </c>
      <c r="G29" s="948"/>
      <c r="I29" s="946"/>
    </row>
    <row r="30" spans="1:11" s="35" customFormat="1" ht="15.9" customHeight="1">
      <c r="A30" s="26" t="s">
        <v>917</v>
      </c>
      <c r="B30" s="947">
        <v>48913</v>
      </c>
      <c r="C30" s="947">
        <v>3865102.0269999998</v>
      </c>
      <c r="D30" s="947">
        <v>1146591.0360000001</v>
      </c>
      <c r="E30" s="947">
        <v>5011693.0630000001</v>
      </c>
      <c r="F30" s="944">
        <v>1.4511953991416169</v>
      </c>
      <c r="G30" s="948"/>
      <c r="I30" s="946"/>
    </row>
    <row r="31" spans="1:11" s="35" customFormat="1" ht="15.9" customHeight="1">
      <c r="A31" s="26" t="s">
        <v>918</v>
      </c>
      <c r="B31" s="947">
        <v>106788</v>
      </c>
      <c r="C31" s="947">
        <v>13133119.908</v>
      </c>
      <c r="D31" s="947">
        <v>5948377.9069999997</v>
      </c>
      <c r="E31" s="947">
        <v>19081497.815000001</v>
      </c>
      <c r="F31" s="944">
        <v>5.5252748900953224</v>
      </c>
      <c r="G31" s="949"/>
      <c r="I31" s="946"/>
    </row>
    <row r="32" spans="1:11" s="35" customFormat="1" ht="15.9" customHeight="1">
      <c r="A32" s="26" t="s">
        <v>919</v>
      </c>
      <c r="B32" s="947">
        <v>2529</v>
      </c>
      <c r="C32" s="947">
        <v>5650069.9100000001</v>
      </c>
      <c r="D32" s="947">
        <v>2626134.7689999999</v>
      </c>
      <c r="E32" s="947">
        <v>8276204.6789999995</v>
      </c>
      <c r="F32" s="944">
        <v>2.3964736071306212</v>
      </c>
      <c r="G32" s="948"/>
      <c r="I32" s="946"/>
    </row>
    <row r="33" spans="1:9" s="35" customFormat="1" ht="15.9" customHeight="1">
      <c r="A33" s="26" t="s">
        <v>920</v>
      </c>
      <c r="B33" s="947">
        <v>91643</v>
      </c>
      <c r="C33" s="947">
        <v>13583903.989</v>
      </c>
      <c r="D33" s="947">
        <v>9749378.307</v>
      </c>
      <c r="E33" s="947">
        <v>23333282.296</v>
      </c>
      <c r="F33" s="944">
        <v>6.7564297113116609</v>
      </c>
      <c r="G33" s="948"/>
      <c r="I33" s="946"/>
    </row>
    <row r="34" spans="1:9" s="35" customFormat="1" ht="15.9" customHeight="1">
      <c r="A34" s="26" t="s">
        <v>921</v>
      </c>
      <c r="B34" s="947">
        <v>31434</v>
      </c>
      <c r="C34" s="947">
        <v>6065912.5180000002</v>
      </c>
      <c r="D34" s="947">
        <v>4313822.7910000002</v>
      </c>
      <c r="E34" s="947">
        <v>10379735.309</v>
      </c>
      <c r="F34" s="944">
        <v>3.0055759471654198</v>
      </c>
      <c r="G34" s="948"/>
      <c r="I34" s="946"/>
    </row>
    <row r="35" spans="1:9" s="35" customFormat="1" ht="15.9" customHeight="1">
      <c r="A35" s="26" t="s">
        <v>922</v>
      </c>
      <c r="B35" s="947">
        <v>60209</v>
      </c>
      <c r="C35" s="947">
        <v>7517991.4709999999</v>
      </c>
      <c r="D35" s="947">
        <v>5435555.5159999998</v>
      </c>
      <c r="E35" s="947">
        <v>12953546.987</v>
      </c>
      <c r="F35" s="944">
        <v>3.7508537641462407</v>
      </c>
      <c r="G35" s="948"/>
      <c r="I35" s="946"/>
    </row>
    <row r="36" spans="1:9" s="35" customFormat="1" ht="15.9" customHeight="1">
      <c r="A36" s="26" t="s">
        <v>923</v>
      </c>
      <c r="B36" s="947">
        <v>943</v>
      </c>
      <c r="C36" s="947">
        <v>62343.267</v>
      </c>
      <c r="D36" s="947">
        <v>9406.1830000000009</v>
      </c>
      <c r="E36" s="947">
        <v>71749.45</v>
      </c>
      <c r="F36" s="944">
        <v>2.0775907547022396E-2</v>
      </c>
      <c r="G36" s="949"/>
      <c r="I36" s="946"/>
    </row>
    <row r="37" spans="1:9" s="35" customFormat="1" ht="15.9" customHeight="1">
      <c r="A37" s="26" t="s">
        <v>924</v>
      </c>
      <c r="B37" s="947">
        <v>5724</v>
      </c>
      <c r="C37" s="947">
        <v>4101353.5690000001</v>
      </c>
      <c r="D37" s="947">
        <v>20897.971000000001</v>
      </c>
      <c r="E37" s="947">
        <v>4122251.54</v>
      </c>
      <c r="F37" s="944">
        <v>1.1936470158392947</v>
      </c>
      <c r="G37" s="948"/>
      <c r="I37" s="946"/>
    </row>
    <row r="38" spans="1:9" s="35" customFormat="1" ht="15.9" customHeight="1">
      <c r="A38" s="26" t="s">
        <v>925</v>
      </c>
      <c r="B38" s="947">
        <v>12038</v>
      </c>
      <c r="C38" s="947">
        <v>2023014.5419999999</v>
      </c>
      <c r="D38" s="947">
        <v>97170.569000000003</v>
      </c>
      <c r="E38" s="947">
        <v>2120185.111</v>
      </c>
      <c r="F38" s="944">
        <v>0.61392484330833774</v>
      </c>
      <c r="G38" s="948"/>
      <c r="I38" s="946"/>
    </row>
    <row r="39" spans="1:9" s="35" customFormat="1" ht="15.9" customHeight="1">
      <c r="A39" s="26" t="s">
        <v>926</v>
      </c>
      <c r="B39" s="947">
        <v>91396</v>
      </c>
      <c r="C39" s="947">
        <v>6059371.324</v>
      </c>
      <c r="D39" s="947">
        <v>2402550.074</v>
      </c>
      <c r="E39" s="947">
        <v>8461921.398</v>
      </c>
      <c r="F39" s="944">
        <v>2.4502500943912255</v>
      </c>
      <c r="G39" s="949"/>
      <c r="I39" s="946"/>
    </row>
    <row r="40" spans="1:9" s="35" customFormat="1" ht="15.9" customHeight="1">
      <c r="A40" s="26" t="s">
        <v>927</v>
      </c>
      <c r="B40" s="947">
        <v>22062</v>
      </c>
      <c r="C40" s="947">
        <v>1634786.446</v>
      </c>
      <c r="D40" s="947">
        <v>626832.679</v>
      </c>
      <c r="E40" s="947">
        <v>2261619.125</v>
      </c>
      <c r="F40" s="944">
        <v>0.65487874607509444</v>
      </c>
      <c r="G40" s="948"/>
      <c r="I40" s="946"/>
    </row>
    <row r="41" spans="1:9" s="35" customFormat="1" ht="15.9" customHeight="1">
      <c r="A41" s="950" t="s">
        <v>928</v>
      </c>
      <c r="B41" s="943">
        <v>259648</v>
      </c>
      <c r="C41" s="943">
        <v>58896053.060000002</v>
      </c>
      <c r="D41" s="943">
        <v>5047839.7369999997</v>
      </c>
      <c r="E41" s="943">
        <v>63943892.796999998</v>
      </c>
      <c r="F41" s="944">
        <v>18.515715520428149</v>
      </c>
      <c r="G41" s="948"/>
      <c r="I41" s="946"/>
    </row>
    <row r="42" spans="1:9" s="36" customFormat="1" ht="15.9" customHeight="1">
      <c r="A42" s="950" t="s">
        <v>929</v>
      </c>
      <c r="B42" s="943">
        <v>6907370</v>
      </c>
      <c r="C42" s="943">
        <v>69027545.397</v>
      </c>
      <c r="D42" s="943">
        <v>4300208.9550000001</v>
      </c>
      <c r="E42" s="943">
        <v>73327754.351999998</v>
      </c>
      <c r="F42" s="944">
        <v>21.232924364548037</v>
      </c>
      <c r="G42" s="951"/>
      <c r="I42" s="946"/>
    </row>
    <row r="43" spans="1:9" s="36" customFormat="1" ht="18.75" customHeight="1">
      <c r="A43" s="952" t="s">
        <v>930</v>
      </c>
      <c r="B43" s="943">
        <v>8235213</v>
      </c>
      <c r="C43" s="943">
        <v>249247939.59599999</v>
      </c>
      <c r="D43" s="943">
        <v>96101354.231999993</v>
      </c>
      <c r="E43" s="943">
        <v>345349293.82800001</v>
      </c>
      <c r="F43" s="944">
        <v>100</v>
      </c>
      <c r="G43" s="953"/>
      <c r="I43" s="946"/>
    </row>
    <row r="44" spans="1:9" ht="8.25" customHeight="1" thickBot="1">
      <c r="A44" s="954"/>
      <c r="B44" s="955"/>
      <c r="C44" s="955"/>
      <c r="D44" s="955"/>
      <c r="E44" s="955"/>
      <c r="F44" s="955"/>
      <c r="G44" s="956"/>
    </row>
    <row r="45" spans="1:9" ht="5.25" customHeight="1">
      <c r="A45" s="353"/>
      <c r="B45" s="957"/>
      <c r="C45" s="957"/>
      <c r="D45" s="957"/>
      <c r="E45" s="957"/>
      <c r="F45" s="957"/>
      <c r="G45" s="957"/>
    </row>
    <row r="46" spans="1:9" ht="9.9" customHeight="1">
      <c r="A46" s="202" t="s">
        <v>472</v>
      </c>
      <c r="B46" s="202"/>
      <c r="C46" s="202"/>
      <c r="D46" s="202"/>
      <c r="E46" s="958"/>
      <c r="F46" s="202"/>
      <c r="G46" s="202"/>
    </row>
    <row r="47" spans="1:9" ht="9.9" customHeight="1">
      <c r="A47" s="959" t="s">
        <v>931</v>
      </c>
      <c r="B47" s="959"/>
      <c r="C47" s="959"/>
      <c r="D47" s="959"/>
      <c r="E47" s="959"/>
      <c r="F47" s="959"/>
      <c r="G47" s="959"/>
    </row>
    <row r="48" spans="1:9" ht="9.9" customHeight="1">
      <c r="A48" s="202" t="s">
        <v>932</v>
      </c>
      <c r="B48" s="202"/>
      <c r="C48" s="202"/>
      <c r="D48" s="202"/>
      <c r="E48" s="202"/>
      <c r="F48" s="202"/>
      <c r="G48" s="202"/>
    </row>
    <row r="49" spans="1:7" ht="9.9" customHeight="1">
      <c r="A49" s="202" t="s">
        <v>933</v>
      </c>
      <c r="B49" s="202"/>
      <c r="C49" s="202"/>
      <c r="D49" s="202"/>
      <c r="E49" s="202"/>
      <c r="F49" s="202"/>
      <c r="G49" s="202"/>
    </row>
    <row r="50" spans="1:7">
      <c r="A50" s="62"/>
      <c r="B50" s="62"/>
      <c r="C50" s="62"/>
      <c r="D50" s="62"/>
      <c r="E50" s="62"/>
      <c r="F50" s="62"/>
      <c r="G50" s="937"/>
    </row>
    <row r="51" spans="1:7">
      <c r="A51" s="62"/>
      <c r="B51" s="62"/>
      <c r="C51" s="62"/>
      <c r="D51" s="62"/>
      <c r="E51" s="62"/>
      <c r="F51" s="62"/>
      <c r="G51" s="937"/>
    </row>
    <row r="52" spans="1:7">
      <c r="A52" s="62"/>
      <c r="B52" s="62"/>
      <c r="C52" s="62"/>
      <c r="D52" s="62"/>
      <c r="E52" s="62"/>
      <c r="F52" s="62"/>
      <c r="G52" s="937"/>
    </row>
    <row r="53" spans="1:7">
      <c r="A53" s="62"/>
      <c r="B53" s="62"/>
      <c r="C53" s="62"/>
      <c r="D53" s="62"/>
      <c r="E53" s="62"/>
      <c r="F53" s="62"/>
      <c r="G53" s="937"/>
    </row>
    <row r="54" spans="1:7">
      <c r="A54" s="62"/>
      <c r="B54" s="62"/>
      <c r="C54" s="62"/>
      <c r="D54" s="62"/>
      <c r="E54" s="62"/>
      <c r="F54" s="62"/>
      <c r="G54" s="937"/>
    </row>
    <row r="55" spans="1:7">
      <c r="A55" s="62"/>
      <c r="B55" s="62"/>
      <c r="C55" s="62"/>
      <c r="D55" s="62"/>
      <c r="E55" s="62"/>
      <c r="F55" s="62"/>
      <c r="G55" s="937"/>
    </row>
    <row r="56" spans="1:7">
      <c r="A56" s="62"/>
      <c r="B56" s="62"/>
      <c r="C56" s="62"/>
      <c r="D56" s="62"/>
      <c r="E56" s="62"/>
      <c r="F56" s="62"/>
      <c r="G56" s="937"/>
    </row>
    <row r="57" spans="1:7">
      <c r="A57" s="62"/>
      <c r="B57" s="62"/>
      <c r="C57" s="62"/>
      <c r="D57" s="62"/>
      <c r="E57" s="62"/>
      <c r="F57" s="62"/>
      <c r="G57" s="937"/>
    </row>
    <row r="58" spans="1:7">
      <c r="A58" s="62"/>
      <c r="B58" s="62"/>
      <c r="C58" s="62"/>
      <c r="D58" s="62"/>
      <c r="E58" s="62"/>
      <c r="F58" s="62"/>
      <c r="G58" s="937"/>
    </row>
    <row r="59" spans="1:7">
      <c r="A59" s="62"/>
      <c r="B59" s="62"/>
      <c r="C59" s="62"/>
      <c r="D59" s="62"/>
      <c r="E59" s="62"/>
      <c r="F59" s="62"/>
      <c r="G59" s="937"/>
    </row>
    <row r="60" spans="1:7">
      <c r="A60" s="62"/>
      <c r="B60" s="62"/>
      <c r="C60" s="62"/>
      <c r="D60" s="62"/>
      <c r="E60" s="62"/>
      <c r="F60" s="62"/>
      <c r="G60" s="937"/>
    </row>
    <row r="61" spans="1:7">
      <c r="A61" s="62"/>
      <c r="B61" s="62"/>
      <c r="C61" s="62"/>
      <c r="D61" s="62"/>
      <c r="E61" s="62"/>
      <c r="F61" s="62"/>
      <c r="G61" s="937"/>
    </row>
    <row r="62" spans="1:7">
      <c r="A62" s="62"/>
      <c r="B62" s="62"/>
      <c r="C62" s="62"/>
      <c r="D62" s="62"/>
      <c r="E62" s="62"/>
      <c r="F62" s="62"/>
      <c r="G62" s="937"/>
    </row>
    <row r="63" spans="1:7">
      <c r="A63" s="62"/>
      <c r="B63" s="62"/>
      <c r="C63" s="62"/>
      <c r="D63" s="62"/>
      <c r="E63" s="62"/>
      <c r="F63" s="62"/>
      <c r="G63" s="62"/>
    </row>
    <row r="64" spans="1:7">
      <c r="A64" s="62"/>
      <c r="B64" s="62"/>
      <c r="C64" s="62"/>
      <c r="D64" s="62"/>
      <c r="E64" s="62"/>
      <c r="F64" s="62"/>
      <c r="G64" s="62"/>
    </row>
    <row r="65" spans="1:7">
      <c r="A65" s="62"/>
      <c r="B65" s="62"/>
      <c r="C65" s="62"/>
      <c r="D65" s="62"/>
      <c r="E65" s="62"/>
      <c r="F65" s="62"/>
      <c r="G65" s="62"/>
    </row>
    <row r="66" spans="1:7">
      <c r="A66" s="62"/>
      <c r="B66" s="62"/>
      <c r="C66" s="62"/>
      <c r="D66" s="62"/>
      <c r="E66" s="62"/>
      <c r="F66" s="62"/>
      <c r="G66" s="62"/>
    </row>
    <row r="67" spans="1:7">
      <c r="A67" s="62"/>
      <c r="B67" s="62"/>
      <c r="C67" s="62"/>
      <c r="D67" s="62"/>
      <c r="E67" s="62"/>
      <c r="F67" s="62"/>
      <c r="G67" s="62"/>
    </row>
    <row r="200" spans="3:3">
      <c r="C200" s="7" t="s">
        <v>115</v>
      </c>
    </row>
  </sheetData>
  <mergeCells count="1">
    <mergeCell ref="A47:G47"/>
  </mergeCells>
  <hyperlinks>
    <hyperlink ref="A1" location="Índice!A1" display="Volver al Índice" xr:uid="{403E021D-9FF3-4372-A9BB-E93A2D52572F}"/>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3383-FE06-4580-BBD7-BF42FC112496}">
  <dimension ref="A1:U788"/>
  <sheetViews>
    <sheetView showGridLines="0" zoomScale="90" zoomScaleNormal="90" workbookViewId="0"/>
  </sheetViews>
  <sheetFormatPr baseColWidth="10" defaultColWidth="11.44140625" defaultRowHeight="13.8"/>
  <cols>
    <col min="1" max="1" width="13" style="993" customWidth="1"/>
    <col min="2" max="2" width="16.6640625" style="993" bestFit="1" customWidth="1"/>
    <col min="3" max="3" width="26.109375" style="993" bestFit="1" customWidth="1"/>
    <col min="4" max="4" width="15.6640625" style="993" bestFit="1" customWidth="1"/>
    <col min="5" max="5" width="16" style="993" bestFit="1" customWidth="1"/>
    <col min="6" max="6" width="17.109375" style="993" bestFit="1" customWidth="1"/>
    <col min="7" max="7" width="14" style="993" bestFit="1" customWidth="1"/>
    <col min="8" max="10" width="13.44140625" style="993" bestFit="1" customWidth="1"/>
    <col min="11" max="15" width="14" style="993" bestFit="1" customWidth="1"/>
    <col min="16" max="16" width="15.44140625" style="993" bestFit="1" customWidth="1"/>
    <col min="17" max="17" width="14" style="993" bestFit="1" customWidth="1"/>
    <col min="18" max="18" width="15.44140625" style="993" bestFit="1" customWidth="1"/>
    <col min="19" max="16384" width="11.44140625" style="968"/>
  </cols>
  <sheetData>
    <row r="1" spans="1:21" s="313" customFormat="1" ht="19.8">
      <c r="A1" s="1407" t="s">
        <v>1213</v>
      </c>
      <c r="B1" s="960"/>
      <c r="C1" s="960"/>
      <c r="D1" s="960"/>
      <c r="E1" s="960"/>
      <c r="F1" s="960"/>
      <c r="G1" s="960"/>
      <c r="H1" s="960"/>
      <c r="I1" s="960"/>
      <c r="J1" s="960"/>
      <c r="K1" s="960"/>
      <c r="L1" s="960"/>
      <c r="M1" s="960"/>
      <c r="N1" s="960"/>
      <c r="O1" s="961"/>
      <c r="P1" s="961"/>
      <c r="Q1" s="961"/>
      <c r="R1" s="961"/>
      <c r="T1" s="962"/>
      <c r="U1" s="962"/>
    </row>
    <row r="2" spans="1:21" s="965" customFormat="1" ht="28.2">
      <c r="A2" s="963" t="s">
        <v>934</v>
      </c>
      <c r="B2" s="963"/>
      <c r="C2" s="963"/>
      <c r="D2" s="963"/>
      <c r="E2" s="963"/>
      <c r="F2" s="963"/>
      <c r="G2" s="963"/>
      <c r="H2" s="963"/>
      <c r="I2" s="963"/>
      <c r="J2" s="963"/>
      <c r="K2" s="963"/>
      <c r="L2" s="963"/>
      <c r="M2" s="963"/>
      <c r="N2" s="963"/>
      <c r="O2" s="963"/>
      <c r="P2" s="961"/>
      <c r="Q2" s="964"/>
      <c r="R2" s="961"/>
      <c r="T2" s="962"/>
    </row>
    <row r="3" spans="1:21" s="967" customFormat="1" ht="18">
      <c r="A3" s="966">
        <v>45351</v>
      </c>
      <c r="B3" s="966"/>
      <c r="C3" s="966"/>
      <c r="D3" s="966"/>
      <c r="E3" s="966"/>
      <c r="F3" s="966"/>
      <c r="G3" s="966"/>
      <c r="H3" s="966"/>
      <c r="I3" s="966"/>
      <c r="J3" s="966"/>
      <c r="K3" s="966"/>
      <c r="L3" s="966"/>
      <c r="M3" s="966"/>
      <c r="N3" s="966"/>
      <c r="O3" s="966"/>
      <c r="P3" s="966"/>
      <c r="Q3" s="966"/>
      <c r="R3" s="966"/>
      <c r="T3" s="968"/>
    </row>
    <row r="4" spans="1:21" s="969" customFormat="1" ht="16.8">
      <c r="B4" s="970"/>
      <c r="C4" s="970"/>
      <c r="D4" s="970"/>
      <c r="E4" s="970"/>
      <c r="F4" s="970"/>
      <c r="G4" s="970"/>
      <c r="H4" s="971" t="s">
        <v>935</v>
      </c>
      <c r="J4" s="970"/>
      <c r="K4" s="970"/>
      <c r="L4" s="970"/>
      <c r="M4" s="970"/>
      <c r="N4" s="970"/>
      <c r="O4" s="970"/>
      <c r="P4" s="970"/>
      <c r="R4" s="970"/>
      <c r="T4" s="968"/>
    </row>
    <row r="5" spans="1:21" s="313" customFormat="1" ht="10.5" customHeight="1">
      <c r="A5" s="972"/>
      <c r="B5" s="972"/>
      <c r="C5" s="972"/>
      <c r="D5" s="972"/>
      <c r="E5" s="972"/>
      <c r="F5" s="972"/>
      <c r="G5" s="973"/>
      <c r="H5" s="972"/>
      <c r="I5" s="972"/>
      <c r="J5" s="972"/>
      <c r="K5" s="972"/>
      <c r="L5" s="972"/>
      <c r="M5" s="972"/>
      <c r="N5" s="972"/>
      <c r="P5" s="972"/>
      <c r="R5" s="972"/>
    </row>
    <row r="7" spans="1:21" s="313" customFormat="1" ht="21" customHeight="1">
      <c r="A7" s="322" t="s">
        <v>936</v>
      </c>
      <c r="B7" s="322" t="s">
        <v>186</v>
      </c>
      <c r="C7" s="322" t="s">
        <v>187</v>
      </c>
      <c r="D7" s="974" t="s">
        <v>146</v>
      </c>
      <c r="E7" s="975"/>
      <c r="F7" s="975"/>
      <c r="G7" s="975" t="s">
        <v>139</v>
      </c>
      <c r="H7" s="975"/>
      <c r="I7" s="975"/>
      <c r="J7" s="975" t="s">
        <v>141</v>
      </c>
      <c r="K7" s="975"/>
      <c r="L7" s="975"/>
      <c r="M7" s="975" t="s">
        <v>143</v>
      </c>
      <c r="N7" s="975"/>
      <c r="O7" s="975"/>
      <c r="P7" s="975" t="s">
        <v>152</v>
      </c>
      <c r="Q7" s="975"/>
      <c r="R7" s="976"/>
    </row>
    <row r="8" spans="1:21" s="313" customFormat="1" ht="15.75" customHeight="1">
      <c r="A8" s="330"/>
      <c r="B8" s="330" t="s">
        <v>187</v>
      </c>
      <c r="C8" s="330" t="s">
        <v>187</v>
      </c>
      <c r="D8" s="977" t="s">
        <v>937</v>
      </c>
      <c r="E8" s="977" t="s">
        <v>938</v>
      </c>
      <c r="F8" s="977" t="s">
        <v>939</v>
      </c>
      <c r="G8" s="977" t="s">
        <v>937</v>
      </c>
      <c r="H8" s="977" t="s">
        <v>938</v>
      </c>
      <c r="I8" s="977" t="s">
        <v>939</v>
      </c>
      <c r="J8" s="977" t="s">
        <v>937</v>
      </c>
      <c r="K8" s="977" t="s">
        <v>938</v>
      </c>
      <c r="L8" s="977" t="s">
        <v>939</v>
      </c>
      <c r="M8" s="977" t="s">
        <v>937</v>
      </c>
      <c r="N8" s="977" t="s">
        <v>938</v>
      </c>
      <c r="O8" s="977" t="s">
        <v>939</v>
      </c>
      <c r="P8" s="977" t="s">
        <v>937</v>
      </c>
      <c r="Q8" s="977" t="s">
        <v>938</v>
      </c>
      <c r="R8" s="978" t="s">
        <v>939</v>
      </c>
    </row>
    <row r="9" spans="1:21">
      <c r="A9" s="334" t="s">
        <v>2</v>
      </c>
      <c r="B9" s="334" t="s">
        <v>192</v>
      </c>
      <c r="C9" s="334" t="s">
        <v>192</v>
      </c>
      <c r="D9" s="979">
        <v>69773.080690000003</v>
      </c>
      <c r="E9" s="980">
        <v>16.752179999999999</v>
      </c>
      <c r="F9" s="980">
        <v>69789.832869999998</v>
      </c>
      <c r="G9" s="980">
        <v>5102.0828899999997</v>
      </c>
      <c r="H9" s="980">
        <v>26.925279999999997</v>
      </c>
      <c r="I9" s="980">
        <v>5129.0081700000001</v>
      </c>
      <c r="J9" s="980">
        <v>16010.016820000001</v>
      </c>
      <c r="K9" s="980">
        <v>3505.2252799999997</v>
      </c>
      <c r="L9" s="980">
        <v>19515.242100000003</v>
      </c>
      <c r="M9" s="980">
        <v>2087.2054699999999</v>
      </c>
      <c r="N9" s="980">
        <v>140.86282999999997</v>
      </c>
      <c r="O9" s="980">
        <v>2228.0682999999999</v>
      </c>
      <c r="P9" s="980">
        <v>23199.305179999999</v>
      </c>
      <c r="Q9" s="980">
        <v>3673.0133899999996</v>
      </c>
      <c r="R9" s="981">
        <v>26872.318569999999</v>
      </c>
    </row>
    <row r="10" spans="1:21">
      <c r="A10" s="339"/>
      <c r="B10" s="334" t="s">
        <v>193</v>
      </c>
      <c r="C10" s="334" t="s">
        <v>193</v>
      </c>
      <c r="D10" s="979">
        <v>128514.64446000001</v>
      </c>
      <c r="E10" s="980">
        <v>263.0292</v>
      </c>
      <c r="F10" s="980">
        <v>128777.67366</v>
      </c>
      <c r="G10" s="980">
        <v>36371.352030000002</v>
      </c>
      <c r="H10" s="980">
        <v>1904.28727</v>
      </c>
      <c r="I10" s="980">
        <v>38275.639299999995</v>
      </c>
      <c r="J10" s="980">
        <v>83274.81743000001</v>
      </c>
      <c r="K10" s="980">
        <v>13295.66574</v>
      </c>
      <c r="L10" s="980">
        <v>96570.483170000007</v>
      </c>
      <c r="M10" s="980">
        <v>6989.1422199999997</v>
      </c>
      <c r="N10" s="980">
        <v>1284.19813</v>
      </c>
      <c r="O10" s="980">
        <v>8273.3403500000004</v>
      </c>
      <c r="P10" s="980">
        <v>126635.31168000001</v>
      </c>
      <c r="Q10" s="980">
        <v>16484.151140000002</v>
      </c>
      <c r="R10" s="981">
        <v>143119.46281999999</v>
      </c>
    </row>
    <row r="11" spans="1:21">
      <c r="A11" s="339"/>
      <c r="B11" s="334" t="s">
        <v>194</v>
      </c>
      <c r="C11" s="334" t="s">
        <v>195</v>
      </c>
      <c r="D11" s="979">
        <v>198329.71119999999</v>
      </c>
      <c r="E11" s="980">
        <v>4151.5192100000004</v>
      </c>
      <c r="F11" s="980">
        <v>202481.23040999999</v>
      </c>
      <c r="G11" s="980">
        <v>15954.598529999999</v>
      </c>
      <c r="H11" s="980">
        <v>7045.45075</v>
      </c>
      <c r="I11" s="980">
        <v>23000.049280000003</v>
      </c>
      <c r="J11" s="980">
        <v>47487.947220000002</v>
      </c>
      <c r="K11" s="980">
        <v>4239.6591999999991</v>
      </c>
      <c r="L11" s="980">
        <v>51727.606420000004</v>
      </c>
      <c r="M11" s="980">
        <v>9228.2520199999999</v>
      </c>
      <c r="N11" s="980">
        <v>642.14904000000001</v>
      </c>
      <c r="O11" s="980">
        <v>9870.4010600000001</v>
      </c>
      <c r="P11" s="980">
        <v>72670.79776999999</v>
      </c>
      <c r="Q11" s="980">
        <v>11927.258989999998</v>
      </c>
      <c r="R11" s="981">
        <v>84598.056759999992</v>
      </c>
    </row>
    <row r="12" spans="1:21">
      <c r="A12" s="339"/>
      <c r="B12" s="334" t="s">
        <v>326</v>
      </c>
      <c r="C12" s="334" t="s">
        <v>327</v>
      </c>
      <c r="D12" s="979">
        <v>15931.617380000002</v>
      </c>
      <c r="E12" s="980">
        <v>0</v>
      </c>
      <c r="F12" s="980">
        <v>15931.617380000002</v>
      </c>
      <c r="G12" s="980">
        <v>0.52589999999999992</v>
      </c>
      <c r="H12" s="980">
        <v>0</v>
      </c>
      <c r="I12" s="980">
        <v>0.52589999999999992</v>
      </c>
      <c r="J12" s="980">
        <v>516.37012000000004</v>
      </c>
      <c r="K12" s="980">
        <v>20.564709999999998</v>
      </c>
      <c r="L12" s="980">
        <v>536.93482999999992</v>
      </c>
      <c r="M12" s="980">
        <v>993.60413000000005</v>
      </c>
      <c r="N12" s="980">
        <v>0</v>
      </c>
      <c r="O12" s="980">
        <v>993.60413000000005</v>
      </c>
      <c r="P12" s="980">
        <v>1510.5001499999998</v>
      </c>
      <c r="Q12" s="980">
        <v>20.564709999999998</v>
      </c>
      <c r="R12" s="981">
        <v>1531.0648600000002</v>
      </c>
    </row>
    <row r="13" spans="1:21">
      <c r="A13" s="334" t="s">
        <v>940</v>
      </c>
      <c r="B13" s="982"/>
      <c r="C13" s="982"/>
      <c r="D13" s="979">
        <v>412549.05373000004</v>
      </c>
      <c r="E13" s="980">
        <v>4431.3005899999998</v>
      </c>
      <c r="F13" s="980">
        <v>416980.35431999998</v>
      </c>
      <c r="G13" s="980">
        <v>57428.559350000003</v>
      </c>
      <c r="H13" s="980">
        <v>8976.6633000000002</v>
      </c>
      <c r="I13" s="980">
        <v>66405.222649999996</v>
      </c>
      <c r="J13" s="980">
        <v>147289.15158999999</v>
      </c>
      <c r="K13" s="980">
        <v>21061.11493</v>
      </c>
      <c r="L13" s="980">
        <v>168350.26652</v>
      </c>
      <c r="M13" s="980">
        <v>19298.203839999998</v>
      </c>
      <c r="N13" s="980">
        <v>2067.21</v>
      </c>
      <c r="O13" s="980">
        <v>21365.413840000001</v>
      </c>
      <c r="P13" s="980">
        <v>224015.91477999999</v>
      </c>
      <c r="Q13" s="980">
        <v>32104.988229999999</v>
      </c>
      <c r="R13" s="981">
        <v>256120.90300999998</v>
      </c>
    </row>
    <row r="14" spans="1:21">
      <c r="A14" s="334" t="s">
        <v>3</v>
      </c>
      <c r="B14" s="334" t="s">
        <v>196</v>
      </c>
      <c r="C14" s="334" t="s">
        <v>196</v>
      </c>
      <c r="D14" s="979">
        <v>59161.591289999997</v>
      </c>
      <c r="E14" s="980">
        <v>2324.2343799999999</v>
      </c>
      <c r="F14" s="980">
        <v>61485.825669999998</v>
      </c>
      <c r="G14" s="980">
        <v>8960.6993999999995</v>
      </c>
      <c r="H14" s="980">
        <v>6222.7718099999993</v>
      </c>
      <c r="I14" s="980">
        <v>15183.471210000002</v>
      </c>
      <c r="J14" s="980">
        <v>79461.99648999999</v>
      </c>
      <c r="K14" s="980">
        <v>10788.208570000001</v>
      </c>
      <c r="L14" s="980">
        <v>90250.205060000008</v>
      </c>
      <c r="M14" s="980">
        <v>7258.3149699999994</v>
      </c>
      <c r="N14" s="980">
        <v>756.70090000000005</v>
      </c>
      <c r="O14" s="980">
        <v>8015.0158699999993</v>
      </c>
      <c r="P14" s="980">
        <v>95681.010859999995</v>
      </c>
      <c r="Q14" s="980">
        <v>17767.681280000001</v>
      </c>
      <c r="R14" s="981">
        <v>113448.69214</v>
      </c>
    </row>
    <row r="15" spans="1:21">
      <c r="A15" s="339"/>
      <c r="B15" s="334" t="s">
        <v>197</v>
      </c>
      <c r="C15" s="334" t="s">
        <v>197</v>
      </c>
      <c r="D15" s="979">
        <v>1230969.6070000001</v>
      </c>
      <c r="E15" s="980">
        <v>34311.197470000006</v>
      </c>
      <c r="F15" s="980">
        <v>1265280.8044700001</v>
      </c>
      <c r="G15" s="980">
        <v>145693.89946000002</v>
      </c>
      <c r="H15" s="980">
        <v>23585.759529999996</v>
      </c>
      <c r="I15" s="980">
        <v>169279.65898999997</v>
      </c>
      <c r="J15" s="980">
        <v>515323.08515</v>
      </c>
      <c r="K15" s="980">
        <v>94704.752690000008</v>
      </c>
      <c r="L15" s="980">
        <v>610027.83784000005</v>
      </c>
      <c r="M15" s="980">
        <v>224296.13660000003</v>
      </c>
      <c r="N15" s="980">
        <v>48525.882190000004</v>
      </c>
      <c r="O15" s="980">
        <v>272822.01879</v>
      </c>
      <c r="P15" s="980">
        <v>885313.12121000001</v>
      </c>
      <c r="Q15" s="980">
        <v>166816.39441000004</v>
      </c>
      <c r="R15" s="981">
        <v>1052129.5156200002</v>
      </c>
    </row>
    <row r="16" spans="1:21">
      <c r="A16" s="339"/>
      <c r="B16" s="334" t="s">
        <v>328</v>
      </c>
      <c r="C16" s="334" t="s">
        <v>328</v>
      </c>
      <c r="D16" s="979">
        <v>18082.927809999997</v>
      </c>
      <c r="E16" s="980">
        <v>0</v>
      </c>
      <c r="F16" s="980">
        <v>18082.927809999997</v>
      </c>
      <c r="G16" s="980">
        <v>0.13763</v>
      </c>
      <c r="H16" s="980">
        <v>0</v>
      </c>
      <c r="I16" s="980">
        <v>0.13763</v>
      </c>
      <c r="J16" s="980">
        <v>3418.9623900000001</v>
      </c>
      <c r="K16" s="980">
        <v>443.77840999999995</v>
      </c>
      <c r="L16" s="980">
        <v>3862.7408</v>
      </c>
      <c r="M16" s="980">
        <v>2798.37057</v>
      </c>
      <c r="N16" s="980">
        <v>113.4</v>
      </c>
      <c r="O16" s="980">
        <v>2911.7705699999997</v>
      </c>
      <c r="P16" s="980">
        <v>6217.4705899999999</v>
      </c>
      <c r="Q16" s="980">
        <v>557.17840999999987</v>
      </c>
      <c r="R16" s="981">
        <v>6774.6490000000003</v>
      </c>
    </row>
    <row r="17" spans="1:18">
      <c r="A17" s="339"/>
      <c r="B17" s="334" t="s">
        <v>198</v>
      </c>
      <c r="C17" s="334" t="s">
        <v>199</v>
      </c>
      <c r="D17" s="979">
        <v>60206.480680000008</v>
      </c>
      <c r="E17" s="980">
        <v>652.5530500000001</v>
      </c>
      <c r="F17" s="980">
        <v>60859.033730000003</v>
      </c>
      <c r="G17" s="980">
        <v>6200.9513499999994</v>
      </c>
      <c r="H17" s="980">
        <v>165.85128</v>
      </c>
      <c r="I17" s="980">
        <v>6366.8026300000001</v>
      </c>
      <c r="J17" s="980">
        <v>51033.114800000003</v>
      </c>
      <c r="K17" s="980">
        <v>6239.3190999999997</v>
      </c>
      <c r="L17" s="980">
        <v>57272.433899999996</v>
      </c>
      <c r="M17" s="980">
        <v>10432.815960000002</v>
      </c>
      <c r="N17" s="980">
        <v>485.79642000000001</v>
      </c>
      <c r="O17" s="980">
        <v>10918.612379999999</v>
      </c>
      <c r="P17" s="980">
        <v>67666.882110000006</v>
      </c>
      <c r="Q17" s="980">
        <v>6890.9668000000011</v>
      </c>
      <c r="R17" s="981">
        <v>74557.848910000001</v>
      </c>
    </row>
    <row r="18" spans="1:18">
      <c r="A18" s="339"/>
      <c r="B18" s="334" t="s">
        <v>200</v>
      </c>
      <c r="C18" s="334" t="s">
        <v>201</v>
      </c>
      <c r="D18" s="979">
        <v>1509684.1788900001</v>
      </c>
      <c r="E18" s="980">
        <v>162404.65946</v>
      </c>
      <c r="F18" s="980">
        <v>1672088.8383500001</v>
      </c>
      <c r="G18" s="980">
        <v>201549.70804</v>
      </c>
      <c r="H18" s="980">
        <v>84589.052849999993</v>
      </c>
      <c r="I18" s="980">
        <v>286138.76089000003</v>
      </c>
      <c r="J18" s="980">
        <v>592536.56217999989</v>
      </c>
      <c r="K18" s="980">
        <v>192714.71710999997</v>
      </c>
      <c r="L18" s="980">
        <v>785251.27928999998</v>
      </c>
      <c r="M18" s="980">
        <v>306061.55599999992</v>
      </c>
      <c r="N18" s="980">
        <v>105034.13427000002</v>
      </c>
      <c r="O18" s="980">
        <v>411095.69027000002</v>
      </c>
      <c r="P18" s="980">
        <v>1100147.8262199997</v>
      </c>
      <c r="Q18" s="980">
        <v>382337.90423000004</v>
      </c>
      <c r="R18" s="981">
        <v>1482485.7304500001</v>
      </c>
    </row>
    <row r="19" spans="1:18">
      <c r="A19" s="339"/>
      <c r="B19" s="339"/>
      <c r="C19" s="983" t="s">
        <v>317</v>
      </c>
      <c r="D19" s="984">
        <v>201015.13659000001</v>
      </c>
      <c r="E19" s="417">
        <v>2782.7961500000001</v>
      </c>
      <c r="F19" s="417">
        <v>203797.93274000002</v>
      </c>
      <c r="G19" s="417">
        <v>12315.06947</v>
      </c>
      <c r="H19" s="417">
        <v>2962.43959</v>
      </c>
      <c r="I19" s="417">
        <v>15277.509060000002</v>
      </c>
      <c r="J19" s="417">
        <v>56497.558950000006</v>
      </c>
      <c r="K19" s="417">
        <v>14813.27325</v>
      </c>
      <c r="L19" s="417">
        <v>71310.83219999999</v>
      </c>
      <c r="M19" s="417">
        <v>26992.79207</v>
      </c>
      <c r="N19" s="417">
        <v>10571.766370000001</v>
      </c>
      <c r="O19" s="417">
        <v>37564.558440000001</v>
      </c>
      <c r="P19" s="417">
        <v>95805.42048999999</v>
      </c>
      <c r="Q19" s="417">
        <v>28347.479210000001</v>
      </c>
      <c r="R19" s="985">
        <v>124152.89970000001</v>
      </c>
    </row>
    <row r="20" spans="1:18">
      <c r="A20" s="339"/>
      <c r="B20" s="339"/>
      <c r="C20" s="983" t="s">
        <v>200</v>
      </c>
      <c r="D20" s="984">
        <v>43057.401439999994</v>
      </c>
      <c r="E20" s="417">
        <v>0</v>
      </c>
      <c r="F20" s="417">
        <v>43057.401439999994</v>
      </c>
      <c r="G20" s="417">
        <v>5.2749999999999998E-2</v>
      </c>
      <c r="H20" s="417">
        <v>0</v>
      </c>
      <c r="I20" s="417">
        <v>5.2749999999999998E-2</v>
      </c>
      <c r="J20" s="417">
        <v>3931.69542</v>
      </c>
      <c r="K20" s="417">
        <v>28.70223</v>
      </c>
      <c r="L20" s="417">
        <v>3960.3976499999999</v>
      </c>
      <c r="M20" s="417">
        <v>2332.82069</v>
      </c>
      <c r="N20" s="417">
        <v>0</v>
      </c>
      <c r="O20" s="417">
        <v>2332.82069</v>
      </c>
      <c r="P20" s="417">
        <v>6264.5688599999994</v>
      </c>
      <c r="Q20" s="417">
        <v>28.70223</v>
      </c>
      <c r="R20" s="985">
        <v>6293.2710900000002</v>
      </c>
    </row>
    <row r="21" spans="1:18">
      <c r="A21" s="339"/>
      <c r="B21" s="339"/>
      <c r="C21" s="983" t="s">
        <v>329</v>
      </c>
      <c r="D21" s="984">
        <v>16453.190500000001</v>
      </c>
      <c r="E21" s="417">
        <v>0</v>
      </c>
      <c r="F21" s="417">
        <v>16453.190500000001</v>
      </c>
      <c r="G21" s="417">
        <v>3.13E-3</v>
      </c>
      <c r="H21" s="417">
        <v>0</v>
      </c>
      <c r="I21" s="417">
        <v>3.13E-3</v>
      </c>
      <c r="J21" s="417">
        <v>710.34493999999995</v>
      </c>
      <c r="K21" s="417">
        <v>8.4150000000000003E-2</v>
      </c>
      <c r="L21" s="417">
        <v>710.42908999999997</v>
      </c>
      <c r="M21" s="417">
        <v>310.57287000000002</v>
      </c>
      <c r="N21" s="417">
        <v>0</v>
      </c>
      <c r="O21" s="417">
        <v>310.57287000000002</v>
      </c>
      <c r="P21" s="417">
        <v>1020.92094</v>
      </c>
      <c r="Q21" s="417">
        <v>8.4150000000000003E-2</v>
      </c>
      <c r="R21" s="985">
        <v>1021.00509</v>
      </c>
    </row>
    <row r="22" spans="1:18">
      <c r="A22" s="339"/>
      <c r="B22" s="334" t="s">
        <v>330</v>
      </c>
      <c r="C22" s="334" t="s">
        <v>330</v>
      </c>
      <c r="D22" s="979">
        <v>24052.214399999997</v>
      </c>
      <c r="E22" s="980">
        <v>0</v>
      </c>
      <c r="F22" s="980">
        <v>24052.214399999997</v>
      </c>
      <c r="G22" s="980">
        <v>0</v>
      </c>
      <c r="H22" s="980">
        <v>0</v>
      </c>
      <c r="I22" s="980">
        <v>0</v>
      </c>
      <c r="J22" s="980">
        <v>2592.3434900000002</v>
      </c>
      <c r="K22" s="980">
        <v>116.02677</v>
      </c>
      <c r="L22" s="980">
        <v>2708.3702599999997</v>
      </c>
      <c r="M22" s="980">
        <v>2174.3265299999998</v>
      </c>
      <c r="N22" s="980">
        <v>0</v>
      </c>
      <c r="O22" s="980">
        <v>2174.3265299999998</v>
      </c>
      <c r="P22" s="980">
        <v>4766.6700199999996</v>
      </c>
      <c r="Q22" s="980">
        <v>116.02677</v>
      </c>
      <c r="R22" s="981">
        <v>4882.69679</v>
      </c>
    </row>
    <row r="23" spans="1:18">
      <c r="A23" s="339"/>
      <c r="B23" s="339"/>
      <c r="C23" s="983" t="s">
        <v>331</v>
      </c>
      <c r="D23" s="984">
        <v>9933.4913800000013</v>
      </c>
      <c r="E23" s="417">
        <v>0</v>
      </c>
      <c r="F23" s="417">
        <v>9933.4913800000013</v>
      </c>
      <c r="G23" s="417">
        <v>0</v>
      </c>
      <c r="H23" s="417">
        <v>0</v>
      </c>
      <c r="I23" s="417">
        <v>0</v>
      </c>
      <c r="J23" s="417">
        <v>227.34911</v>
      </c>
      <c r="K23" s="417">
        <v>2.1819999999999999E-2</v>
      </c>
      <c r="L23" s="417">
        <v>227.37092999999999</v>
      </c>
      <c r="M23" s="417">
        <v>292.12200000000001</v>
      </c>
      <c r="N23" s="417">
        <v>0</v>
      </c>
      <c r="O23" s="417">
        <v>292.12200000000001</v>
      </c>
      <c r="P23" s="417">
        <v>519.47110999999995</v>
      </c>
      <c r="Q23" s="417">
        <v>2.1819999999999999E-2</v>
      </c>
      <c r="R23" s="985">
        <v>519.49293</v>
      </c>
    </row>
    <row r="24" spans="1:18">
      <c r="A24" s="339"/>
      <c r="B24" s="334" t="s">
        <v>332</v>
      </c>
      <c r="C24" s="334" t="s">
        <v>332</v>
      </c>
      <c r="D24" s="979">
        <v>46623.810450000004</v>
      </c>
      <c r="E24" s="980">
        <v>0</v>
      </c>
      <c r="F24" s="980">
        <v>46623.810450000004</v>
      </c>
      <c r="G24" s="980">
        <v>0</v>
      </c>
      <c r="H24" s="980">
        <v>0</v>
      </c>
      <c r="I24" s="980">
        <v>0</v>
      </c>
      <c r="J24" s="980">
        <v>3608.2971499999999</v>
      </c>
      <c r="K24" s="980">
        <v>3.26464</v>
      </c>
      <c r="L24" s="980">
        <v>3611.5617900000002</v>
      </c>
      <c r="M24" s="980">
        <v>5774.7322800000002</v>
      </c>
      <c r="N24" s="980">
        <v>79.415639999999996</v>
      </c>
      <c r="O24" s="980">
        <v>5854.1479200000003</v>
      </c>
      <c r="P24" s="980">
        <v>9383.0294300000005</v>
      </c>
      <c r="Q24" s="980">
        <v>82.680279999999996</v>
      </c>
      <c r="R24" s="981">
        <v>9465.709710000001</v>
      </c>
    </row>
    <row r="25" spans="1:18">
      <c r="A25" s="339"/>
      <c r="B25" s="334" t="s">
        <v>333</v>
      </c>
      <c r="C25" s="334" t="s">
        <v>333</v>
      </c>
      <c r="D25" s="979">
        <v>34637.831200000001</v>
      </c>
      <c r="E25" s="980">
        <v>0</v>
      </c>
      <c r="F25" s="980">
        <v>34637.831200000001</v>
      </c>
      <c r="G25" s="980">
        <v>0</v>
      </c>
      <c r="H25" s="980">
        <v>0</v>
      </c>
      <c r="I25" s="980">
        <v>0</v>
      </c>
      <c r="J25" s="980">
        <v>2105.7601600000003</v>
      </c>
      <c r="K25" s="980">
        <v>7.6688199999999993</v>
      </c>
      <c r="L25" s="980">
        <v>2113.4289800000001</v>
      </c>
      <c r="M25" s="980">
        <v>4043.1637599999999</v>
      </c>
      <c r="N25" s="980">
        <v>0</v>
      </c>
      <c r="O25" s="980">
        <v>4043.1637599999999</v>
      </c>
      <c r="P25" s="980">
        <v>6148.9239200000002</v>
      </c>
      <c r="Q25" s="980">
        <v>7.6688199999999993</v>
      </c>
      <c r="R25" s="981">
        <v>6156.59274</v>
      </c>
    </row>
    <row r="26" spans="1:18">
      <c r="A26" s="339"/>
      <c r="B26" s="334" t="s">
        <v>334</v>
      </c>
      <c r="C26" s="334" t="s">
        <v>334</v>
      </c>
      <c r="D26" s="979">
        <v>12518.918659999999</v>
      </c>
      <c r="E26" s="980">
        <v>0</v>
      </c>
      <c r="F26" s="980">
        <v>12518.918659999999</v>
      </c>
      <c r="G26" s="980">
        <v>0</v>
      </c>
      <c r="H26" s="980">
        <v>0</v>
      </c>
      <c r="I26" s="980">
        <v>0</v>
      </c>
      <c r="J26" s="980">
        <v>265.16865000000001</v>
      </c>
      <c r="K26" s="980">
        <v>6.0600000000000001E-2</v>
      </c>
      <c r="L26" s="980">
        <v>265.22924999999998</v>
      </c>
      <c r="M26" s="980">
        <v>642.94884999999999</v>
      </c>
      <c r="N26" s="980">
        <v>0</v>
      </c>
      <c r="O26" s="980">
        <v>642.94884999999999</v>
      </c>
      <c r="P26" s="980">
        <v>908.11749999999995</v>
      </c>
      <c r="Q26" s="980">
        <v>6.0600000000000001E-2</v>
      </c>
      <c r="R26" s="981">
        <v>908.17809999999997</v>
      </c>
    </row>
    <row r="27" spans="1:18">
      <c r="A27" s="339"/>
      <c r="B27" s="334" t="s">
        <v>335</v>
      </c>
      <c r="C27" s="334" t="s">
        <v>335</v>
      </c>
      <c r="D27" s="979">
        <v>19990.41489</v>
      </c>
      <c r="E27" s="980">
        <v>0</v>
      </c>
      <c r="F27" s="980">
        <v>19990.41489</v>
      </c>
      <c r="G27" s="980">
        <v>2.7131799999999999</v>
      </c>
      <c r="H27" s="980">
        <v>0</v>
      </c>
      <c r="I27" s="980">
        <v>2.7131799999999999</v>
      </c>
      <c r="J27" s="980">
        <v>1225.6671899999999</v>
      </c>
      <c r="K27" s="980">
        <v>1.6092</v>
      </c>
      <c r="L27" s="980">
        <v>1227.27639</v>
      </c>
      <c r="M27" s="980">
        <v>2380.6012599999999</v>
      </c>
      <c r="N27" s="980">
        <v>0</v>
      </c>
      <c r="O27" s="980">
        <v>2380.6012599999999</v>
      </c>
      <c r="P27" s="980">
        <v>3608.9816299999998</v>
      </c>
      <c r="Q27" s="980">
        <v>1.6092</v>
      </c>
      <c r="R27" s="981">
        <v>3610.5908300000001</v>
      </c>
    </row>
    <row r="28" spans="1:18">
      <c r="A28" s="339"/>
      <c r="B28" s="334" t="s">
        <v>336</v>
      </c>
      <c r="C28" s="334" t="s">
        <v>337</v>
      </c>
      <c r="D28" s="979">
        <v>5653.5339999999997</v>
      </c>
      <c r="E28" s="980">
        <v>0</v>
      </c>
      <c r="F28" s="980">
        <v>5653.5339999999997</v>
      </c>
      <c r="G28" s="980">
        <v>0</v>
      </c>
      <c r="H28" s="980">
        <v>0</v>
      </c>
      <c r="I28" s="980">
        <v>0</v>
      </c>
      <c r="J28" s="980">
        <v>15.98216</v>
      </c>
      <c r="K28" s="980">
        <v>6.4599999999999996E-3</v>
      </c>
      <c r="L28" s="980">
        <v>15.988620000000001</v>
      </c>
      <c r="M28" s="980">
        <v>0</v>
      </c>
      <c r="N28" s="980">
        <v>0</v>
      </c>
      <c r="O28" s="980">
        <v>0</v>
      </c>
      <c r="P28" s="980">
        <v>15.98216</v>
      </c>
      <c r="Q28" s="980">
        <v>6.4599999999999996E-3</v>
      </c>
      <c r="R28" s="981">
        <v>15.988620000000001</v>
      </c>
    </row>
    <row r="29" spans="1:18">
      <c r="A29" s="339"/>
      <c r="B29" s="334" t="s">
        <v>338</v>
      </c>
      <c r="C29" s="334" t="s">
        <v>338</v>
      </c>
      <c r="D29" s="979">
        <v>3459.4982799999998</v>
      </c>
      <c r="E29" s="980">
        <v>0</v>
      </c>
      <c r="F29" s="980">
        <v>3459.4982799999998</v>
      </c>
      <c r="G29" s="980">
        <v>0</v>
      </c>
      <c r="H29" s="980">
        <v>0</v>
      </c>
      <c r="I29" s="980">
        <v>0</v>
      </c>
      <c r="J29" s="980">
        <v>6.0096000000000007</v>
      </c>
      <c r="K29" s="980">
        <v>0.36779000000000001</v>
      </c>
      <c r="L29" s="980">
        <v>6.3773900000000001</v>
      </c>
      <c r="M29" s="980">
        <v>41.152680000000004</v>
      </c>
      <c r="N29" s="980">
        <v>0</v>
      </c>
      <c r="O29" s="980">
        <v>41.152680000000004</v>
      </c>
      <c r="P29" s="980">
        <v>47.162279999999996</v>
      </c>
      <c r="Q29" s="980">
        <v>0.36779000000000001</v>
      </c>
      <c r="R29" s="981">
        <v>47.530070000000002</v>
      </c>
    </row>
    <row r="30" spans="1:18">
      <c r="A30" s="334" t="s">
        <v>941</v>
      </c>
      <c r="B30" s="982"/>
      <c r="C30" s="982"/>
      <c r="D30" s="979">
        <v>3295500.2274600002</v>
      </c>
      <c r="E30" s="980">
        <v>202475.44051000001</v>
      </c>
      <c r="F30" s="980">
        <v>3497975.6679700003</v>
      </c>
      <c r="G30" s="980">
        <v>374723.23441000003</v>
      </c>
      <c r="H30" s="980">
        <v>117525.87506000001</v>
      </c>
      <c r="I30" s="980">
        <v>492249.10947000002</v>
      </c>
      <c r="J30" s="980">
        <v>1312959.8978300001</v>
      </c>
      <c r="K30" s="980">
        <v>319861.86160999996</v>
      </c>
      <c r="L30" s="980">
        <v>1632821.7594400002</v>
      </c>
      <c r="M30" s="980">
        <v>595832.4270899999</v>
      </c>
      <c r="N30" s="980">
        <v>165567.09579000002</v>
      </c>
      <c r="O30" s="980">
        <v>761399.52288000006</v>
      </c>
      <c r="P30" s="980">
        <v>2283515.5593300001</v>
      </c>
      <c r="Q30" s="980">
        <v>602954.8324600003</v>
      </c>
      <c r="R30" s="981">
        <v>2886470.3917899998</v>
      </c>
    </row>
    <row r="31" spans="1:18">
      <c r="A31" s="334" t="s">
        <v>202</v>
      </c>
      <c r="B31" s="334" t="s">
        <v>203</v>
      </c>
      <c r="C31" s="334" t="s">
        <v>203</v>
      </c>
      <c r="D31" s="979">
        <v>282216.99180000002</v>
      </c>
      <c r="E31" s="980">
        <v>627.71988999999996</v>
      </c>
      <c r="F31" s="980">
        <v>282844.71169000003</v>
      </c>
      <c r="G31" s="980">
        <v>59481.68144</v>
      </c>
      <c r="H31" s="980">
        <v>12982.683590000001</v>
      </c>
      <c r="I31" s="980">
        <v>72464.365030000001</v>
      </c>
      <c r="J31" s="980">
        <v>170288.81588000001</v>
      </c>
      <c r="K31" s="980">
        <v>42384.993009999998</v>
      </c>
      <c r="L31" s="980">
        <v>212673.80888999999</v>
      </c>
      <c r="M31" s="980">
        <v>37282.844269999994</v>
      </c>
      <c r="N31" s="980">
        <v>4882.6678499999998</v>
      </c>
      <c r="O31" s="980">
        <v>42165.512119999999</v>
      </c>
      <c r="P31" s="980">
        <v>267053.34159000003</v>
      </c>
      <c r="Q31" s="980">
        <v>60250.344450000004</v>
      </c>
      <c r="R31" s="981">
        <v>327303.68603999994</v>
      </c>
    </row>
    <row r="32" spans="1:18">
      <c r="A32" s="339"/>
      <c r="B32" s="339"/>
      <c r="C32" s="983" t="s">
        <v>339</v>
      </c>
      <c r="D32" s="984">
        <v>2645.8346099999999</v>
      </c>
      <c r="E32" s="417">
        <v>0</v>
      </c>
      <c r="F32" s="417">
        <v>2645.8346099999999</v>
      </c>
      <c r="G32" s="417">
        <v>0</v>
      </c>
      <c r="H32" s="417">
        <v>0</v>
      </c>
      <c r="I32" s="417">
        <v>0</v>
      </c>
      <c r="J32" s="417">
        <v>2.8561700000000001</v>
      </c>
      <c r="K32" s="417">
        <v>0</v>
      </c>
      <c r="L32" s="417">
        <v>2.8561700000000001</v>
      </c>
      <c r="M32" s="417">
        <v>1.1200000000000001</v>
      </c>
      <c r="N32" s="417">
        <v>0</v>
      </c>
      <c r="O32" s="417">
        <v>1.1200000000000001</v>
      </c>
      <c r="P32" s="417">
        <v>3.9761700000000002</v>
      </c>
      <c r="Q32" s="417">
        <v>0</v>
      </c>
      <c r="R32" s="985">
        <v>3.9761700000000002</v>
      </c>
    </row>
    <row r="33" spans="1:18">
      <c r="A33" s="339"/>
      <c r="B33" s="334" t="s">
        <v>204</v>
      </c>
      <c r="C33" s="334" t="s">
        <v>204</v>
      </c>
      <c r="D33" s="979">
        <v>195591.71174</v>
      </c>
      <c r="E33" s="980">
        <v>963.66277000000002</v>
      </c>
      <c r="F33" s="980">
        <v>196555.37450999999</v>
      </c>
      <c r="G33" s="980">
        <v>36544.871469999998</v>
      </c>
      <c r="H33" s="980">
        <v>2078.0747000000001</v>
      </c>
      <c r="I33" s="980">
        <v>38622.946170000003</v>
      </c>
      <c r="J33" s="980">
        <v>125408.51755</v>
      </c>
      <c r="K33" s="980">
        <v>18289.95909</v>
      </c>
      <c r="L33" s="980">
        <v>143698.47664000001</v>
      </c>
      <c r="M33" s="980">
        <v>25162.430200000003</v>
      </c>
      <c r="N33" s="980">
        <v>2627.7996000000003</v>
      </c>
      <c r="O33" s="980">
        <v>27790.229800000001</v>
      </c>
      <c r="P33" s="980">
        <v>187115.81921999998</v>
      </c>
      <c r="Q33" s="980">
        <v>22995.83339</v>
      </c>
      <c r="R33" s="981">
        <v>210111.65260999999</v>
      </c>
    </row>
    <row r="34" spans="1:18">
      <c r="A34" s="339"/>
      <c r="B34" s="339"/>
      <c r="C34" s="983" t="s">
        <v>340</v>
      </c>
      <c r="D34" s="984">
        <v>914.8496899999999</v>
      </c>
      <c r="E34" s="417">
        <v>0</v>
      </c>
      <c r="F34" s="417">
        <v>914.8496899999999</v>
      </c>
      <c r="G34" s="417">
        <v>0</v>
      </c>
      <c r="H34" s="417">
        <v>0</v>
      </c>
      <c r="I34" s="417">
        <v>0</v>
      </c>
      <c r="J34" s="417">
        <v>0.78764999999999996</v>
      </c>
      <c r="K34" s="417">
        <v>0</v>
      </c>
      <c r="L34" s="417">
        <v>0.78764999999999996</v>
      </c>
      <c r="M34" s="417">
        <v>0</v>
      </c>
      <c r="N34" s="417">
        <v>0</v>
      </c>
      <c r="O34" s="417">
        <v>0</v>
      </c>
      <c r="P34" s="417">
        <v>0.78764999999999996</v>
      </c>
      <c r="Q34" s="417">
        <v>0</v>
      </c>
      <c r="R34" s="985">
        <v>0.78764999999999996</v>
      </c>
    </row>
    <row r="35" spans="1:18">
      <c r="A35" s="339"/>
      <c r="B35" s="334" t="s">
        <v>321</v>
      </c>
      <c r="C35" s="334" t="s">
        <v>322</v>
      </c>
      <c r="D35" s="979">
        <v>39764.917999999998</v>
      </c>
      <c r="E35" s="980">
        <v>1402.34806</v>
      </c>
      <c r="F35" s="980">
        <v>41167.266060000002</v>
      </c>
      <c r="G35" s="980">
        <v>19551.349389999999</v>
      </c>
      <c r="H35" s="980">
        <v>6981.3327900000004</v>
      </c>
      <c r="I35" s="980">
        <v>26532.68218</v>
      </c>
      <c r="J35" s="980">
        <v>77656.635620000001</v>
      </c>
      <c r="K35" s="980">
        <v>17060.7091</v>
      </c>
      <c r="L35" s="980">
        <v>94717.344719999994</v>
      </c>
      <c r="M35" s="980">
        <v>146139.93387000001</v>
      </c>
      <c r="N35" s="980">
        <v>5101.2251399999996</v>
      </c>
      <c r="O35" s="980">
        <v>151241.15901</v>
      </c>
      <c r="P35" s="980">
        <v>243347.91887999998</v>
      </c>
      <c r="Q35" s="980">
        <v>29143.267030000003</v>
      </c>
      <c r="R35" s="981">
        <v>272491.18591</v>
      </c>
    </row>
    <row r="36" spans="1:18">
      <c r="A36" s="334" t="s">
        <v>942</v>
      </c>
      <c r="B36" s="982"/>
      <c r="C36" s="982"/>
      <c r="D36" s="979">
        <v>521134.30584000004</v>
      </c>
      <c r="E36" s="980">
        <v>2993.73072</v>
      </c>
      <c r="F36" s="980">
        <v>524128.03655999998</v>
      </c>
      <c r="G36" s="980">
        <v>115577.9023</v>
      </c>
      <c r="H36" s="980">
        <v>22042.091079999998</v>
      </c>
      <c r="I36" s="980">
        <v>137619.99338</v>
      </c>
      <c r="J36" s="980">
        <v>373357.61286999995</v>
      </c>
      <c r="K36" s="980">
        <v>77735.661199999988</v>
      </c>
      <c r="L36" s="980">
        <v>451093.27406999993</v>
      </c>
      <c r="M36" s="980">
        <v>208586.32834000001</v>
      </c>
      <c r="N36" s="980">
        <v>12611.692590000001</v>
      </c>
      <c r="O36" s="980">
        <v>221198.02093</v>
      </c>
      <c r="P36" s="980">
        <v>697521.84351000004</v>
      </c>
      <c r="Q36" s="980">
        <v>112389.44487000001</v>
      </c>
      <c r="R36" s="981">
        <v>809911.28837999993</v>
      </c>
    </row>
    <row r="37" spans="1:18">
      <c r="A37" s="334" t="s">
        <v>5</v>
      </c>
      <c r="B37" s="334" t="s">
        <v>5</v>
      </c>
      <c r="C37" s="334" t="s">
        <v>5</v>
      </c>
      <c r="D37" s="979">
        <v>4270761.8726700004</v>
      </c>
      <c r="E37" s="980">
        <v>894746.44418999995</v>
      </c>
      <c r="F37" s="980">
        <v>5165508.3168600015</v>
      </c>
      <c r="G37" s="980">
        <v>1332744.5462400003</v>
      </c>
      <c r="H37" s="980">
        <v>530924.73343999998</v>
      </c>
      <c r="I37" s="980">
        <v>1863669.2796799999</v>
      </c>
      <c r="J37" s="980">
        <v>1663410.1455299999</v>
      </c>
      <c r="K37" s="980">
        <v>972289.91115000006</v>
      </c>
      <c r="L37" s="980">
        <v>2635700.0566800004</v>
      </c>
      <c r="M37" s="980">
        <v>525093.68966000003</v>
      </c>
      <c r="N37" s="980">
        <v>346921.00808000006</v>
      </c>
      <c r="O37" s="980">
        <v>872014.69773999997</v>
      </c>
      <c r="P37" s="980">
        <v>3521248.3814299996</v>
      </c>
      <c r="Q37" s="980">
        <v>1850135.65267</v>
      </c>
      <c r="R37" s="981">
        <v>5371384.0341000007</v>
      </c>
    </row>
    <row r="38" spans="1:18">
      <c r="A38" s="339"/>
      <c r="B38" s="339"/>
      <c r="C38" s="983" t="s">
        <v>205</v>
      </c>
      <c r="D38" s="984">
        <v>675072.84379999992</v>
      </c>
      <c r="E38" s="417">
        <v>80708.225459999987</v>
      </c>
      <c r="F38" s="417">
        <v>755781.06926000002</v>
      </c>
      <c r="G38" s="417">
        <v>140843.22127000001</v>
      </c>
      <c r="H38" s="417">
        <v>92547.997419999985</v>
      </c>
      <c r="I38" s="417">
        <v>233391.21869000001</v>
      </c>
      <c r="J38" s="417">
        <v>409968.44133999996</v>
      </c>
      <c r="K38" s="417">
        <v>317875.60582999996</v>
      </c>
      <c r="L38" s="417">
        <v>727844.04716999992</v>
      </c>
      <c r="M38" s="417">
        <v>291118.90704000002</v>
      </c>
      <c r="N38" s="417">
        <v>154288.53174999999</v>
      </c>
      <c r="O38" s="417">
        <v>445407.4387900001</v>
      </c>
      <c r="P38" s="417">
        <v>841930.56964999996</v>
      </c>
      <c r="Q38" s="417">
        <v>564712.13499999989</v>
      </c>
      <c r="R38" s="985">
        <v>1406642.7046500002</v>
      </c>
    </row>
    <row r="39" spans="1:18">
      <c r="A39" s="339"/>
      <c r="B39" s="339"/>
      <c r="C39" s="983" t="s">
        <v>206</v>
      </c>
      <c r="D39" s="984">
        <v>350829.08546999999</v>
      </c>
      <c r="E39" s="417">
        <v>6489.6171199999999</v>
      </c>
      <c r="F39" s="417">
        <v>357318.70259</v>
      </c>
      <c r="G39" s="417">
        <v>36062.812969999999</v>
      </c>
      <c r="H39" s="417">
        <v>24442.319100000001</v>
      </c>
      <c r="I39" s="417">
        <v>60505.13207</v>
      </c>
      <c r="J39" s="417">
        <v>137977.32472999999</v>
      </c>
      <c r="K39" s="417">
        <v>66041.836540000004</v>
      </c>
      <c r="L39" s="417">
        <v>204019.16126999998</v>
      </c>
      <c r="M39" s="417">
        <v>57999.483590000003</v>
      </c>
      <c r="N39" s="417">
        <v>19735.652340000004</v>
      </c>
      <c r="O39" s="417">
        <v>77735.135930000004</v>
      </c>
      <c r="P39" s="417">
        <v>232039.62128999998</v>
      </c>
      <c r="Q39" s="417">
        <v>110219.80798</v>
      </c>
      <c r="R39" s="985">
        <v>342259.42926999996</v>
      </c>
    </row>
    <row r="40" spans="1:18">
      <c r="A40" s="339"/>
      <c r="B40" s="339"/>
      <c r="C40" s="983" t="s">
        <v>207</v>
      </c>
      <c r="D40" s="984">
        <v>292488.51530000003</v>
      </c>
      <c r="E40" s="417">
        <v>3782.0242800000001</v>
      </c>
      <c r="F40" s="417">
        <v>296270.53957999998</v>
      </c>
      <c r="G40" s="417">
        <v>27987.867879999998</v>
      </c>
      <c r="H40" s="417">
        <v>10178.16</v>
      </c>
      <c r="I40" s="417">
        <v>38166.027879999994</v>
      </c>
      <c r="J40" s="417">
        <v>208102.57396000001</v>
      </c>
      <c r="K40" s="417">
        <v>78493.915219999995</v>
      </c>
      <c r="L40" s="417">
        <v>286596.48918000003</v>
      </c>
      <c r="M40" s="417">
        <v>84315.138279999999</v>
      </c>
      <c r="N40" s="417">
        <v>25802.022699999994</v>
      </c>
      <c r="O40" s="417">
        <v>110117.16097999999</v>
      </c>
      <c r="P40" s="417">
        <v>320405.58011999994</v>
      </c>
      <c r="Q40" s="417">
        <v>114474.09792</v>
      </c>
      <c r="R40" s="985">
        <v>434879.67804000009</v>
      </c>
    </row>
    <row r="41" spans="1:18">
      <c r="A41" s="339"/>
      <c r="B41" s="339"/>
      <c r="C41" s="983" t="s">
        <v>341</v>
      </c>
      <c r="D41" s="984">
        <v>74640.313549999992</v>
      </c>
      <c r="E41" s="417">
        <v>0</v>
      </c>
      <c r="F41" s="417">
        <v>74640.313549999992</v>
      </c>
      <c r="G41" s="417">
        <v>0</v>
      </c>
      <c r="H41" s="417">
        <v>0</v>
      </c>
      <c r="I41" s="417">
        <v>0</v>
      </c>
      <c r="J41" s="417">
        <v>2025.8411100000001</v>
      </c>
      <c r="K41" s="417">
        <v>309.41534999999999</v>
      </c>
      <c r="L41" s="417">
        <v>2335.2564600000001</v>
      </c>
      <c r="M41" s="417">
        <v>1876.7515800000001</v>
      </c>
      <c r="N41" s="417">
        <v>113.4</v>
      </c>
      <c r="O41" s="417">
        <v>1990.15158</v>
      </c>
      <c r="P41" s="417">
        <v>3902.5926900000004</v>
      </c>
      <c r="Q41" s="417">
        <v>422.81534999999997</v>
      </c>
      <c r="R41" s="985">
        <v>4325.4080400000003</v>
      </c>
    </row>
    <row r="42" spans="1:18">
      <c r="A42" s="339"/>
      <c r="B42" s="339"/>
      <c r="C42" s="983" t="s">
        <v>60</v>
      </c>
      <c r="D42" s="984">
        <v>257604.50309000001</v>
      </c>
      <c r="E42" s="417">
        <v>5949.6540499999992</v>
      </c>
      <c r="F42" s="417">
        <v>263554.15714000002</v>
      </c>
      <c r="G42" s="417">
        <v>46065.393810000001</v>
      </c>
      <c r="H42" s="417">
        <v>26336.789510000002</v>
      </c>
      <c r="I42" s="417">
        <v>72402.183320000011</v>
      </c>
      <c r="J42" s="417">
        <v>175205.01337999999</v>
      </c>
      <c r="K42" s="417">
        <v>60038.289459999993</v>
      </c>
      <c r="L42" s="417">
        <v>235243.30283999999</v>
      </c>
      <c r="M42" s="417">
        <v>43697.659930000002</v>
      </c>
      <c r="N42" s="417">
        <v>15056.92432</v>
      </c>
      <c r="O42" s="417">
        <v>58754.58425</v>
      </c>
      <c r="P42" s="417">
        <v>264968.06711999996</v>
      </c>
      <c r="Q42" s="417">
        <v>101432.00328999999</v>
      </c>
      <c r="R42" s="985">
        <v>366400.07040999999</v>
      </c>
    </row>
    <row r="43" spans="1:18">
      <c r="A43" s="339"/>
      <c r="B43" s="339"/>
      <c r="C43" s="983" t="s">
        <v>208</v>
      </c>
      <c r="D43" s="984">
        <v>408143.37703000003</v>
      </c>
      <c r="E43" s="417">
        <v>11998.474289999998</v>
      </c>
      <c r="F43" s="417">
        <v>420141.85132000007</v>
      </c>
      <c r="G43" s="417">
        <v>28936.208619999998</v>
      </c>
      <c r="H43" s="417">
        <v>18404.961569999999</v>
      </c>
      <c r="I43" s="417">
        <v>47341.170189999997</v>
      </c>
      <c r="J43" s="417">
        <v>216190.77314999999</v>
      </c>
      <c r="K43" s="417">
        <v>111562.09169</v>
      </c>
      <c r="L43" s="417">
        <v>327752.86484000005</v>
      </c>
      <c r="M43" s="417">
        <v>133734.91511</v>
      </c>
      <c r="N43" s="417">
        <v>52448.806840000005</v>
      </c>
      <c r="O43" s="417">
        <v>186183.72194999998</v>
      </c>
      <c r="P43" s="417">
        <v>378861.89688000001</v>
      </c>
      <c r="Q43" s="417">
        <v>182415.86009999996</v>
      </c>
      <c r="R43" s="985">
        <v>561277.75698000006</v>
      </c>
    </row>
    <row r="44" spans="1:18">
      <c r="A44" s="339"/>
      <c r="B44" s="339"/>
      <c r="C44" s="983" t="s">
        <v>209</v>
      </c>
      <c r="D44" s="984">
        <v>54578.286039999999</v>
      </c>
      <c r="E44" s="417">
        <v>1.52118</v>
      </c>
      <c r="F44" s="417">
        <v>54579.807220000002</v>
      </c>
      <c r="G44" s="417">
        <v>6347.8534300000001</v>
      </c>
      <c r="H44" s="417">
        <v>3718.9043900000001</v>
      </c>
      <c r="I44" s="417">
        <v>10066.757820000001</v>
      </c>
      <c r="J44" s="417">
        <v>34432.297869999995</v>
      </c>
      <c r="K44" s="417">
        <v>14155.773519999999</v>
      </c>
      <c r="L44" s="417">
        <v>48588.071389999997</v>
      </c>
      <c r="M44" s="417">
        <v>4596.2346500000003</v>
      </c>
      <c r="N44" s="417">
        <v>2406.6159199999997</v>
      </c>
      <c r="O44" s="417">
        <v>7002.8505700000005</v>
      </c>
      <c r="P44" s="417">
        <v>45376.385950000004</v>
      </c>
      <c r="Q44" s="417">
        <v>20281.293829999999</v>
      </c>
      <c r="R44" s="985">
        <v>65657.679780000006</v>
      </c>
    </row>
    <row r="45" spans="1:18">
      <c r="A45" s="339"/>
      <c r="B45" s="339"/>
      <c r="C45" s="983" t="s">
        <v>342</v>
      </c>
      <c r="D45" s="984">
        <v>31145.714050000002</v>
      </c>
      <c r="E45" s="417">
        <v>0</v>
      </c>
      <c r="F45" s="417">
        <v>31145.714050000002</v>
      </c>
      <c r="G45" s="417">
        <v>0</v>
      </c>
      <c r="H45" s="417">
        <v>0</v>
      </c>
      <c r="I45" s="417">
        <v>0</v>
      </c>
      <c r="J45" s="417">
        <v>1097.9178100000001</v>
      </c>
      <c r="K45" s="417">
        <v>1.6377299999999999</v>
      </c>
      <c r="L45" s="417">
        <v>1099.5555400000001</v>
      </c>
      <c r="M45" s="417">
        <v>1048.3286499999999</v>
      </c>
      <c r="N45" s="417">
        <v>18.899999999999999</v>
      </c>
      <c r="O45" s="417">
        <v>1067.22865</v>
      </c>
      <c r="P45" s="417">
        <v>2146.2464599999998</v>
      </c>
      <c r="Q45" s="417">
        <v>20.53773</v>
      </c>
      <c r="R45" s="985">
        <v>2166.7841899999999</v>
      </c>
    </row>
    <row r="46" spans="1:18">
      <c r="A46" s="339"/>
      <c r="B46" s="339"/>
      <c r="C46" s="983" t="s">
        <v>343</v>
      </c>
      <c r="D46" s="984">
        <v>24360.917370000003</v>
      </c>
      <c r="E46" s="417">
        <v>0</v>
      </c>
      <c r="F46" s="417">
        <v>24360.917370000003</v>
      </c>
      <c r="G46" s="417">
        <v>0</v>
      </c>
      <c r="H46" s="417">
        <v>0</v>
      </c>
      <c r="I46" s="417">
        <v>0</v>
      </c>
      <c r="J46" s="417">
        <v>1009.3884</v>
      </c>
      <c r="K46" s="417">
        <v>22.806279999999997</v>
      </c>
      <c r="L46" s="417">
        <v>1032.1946800000001</v>
      </c>
      <c r="M46" s="417">
        <v>809.66846999999996</v>
      </c>
      <c r="N46" s="417">
        <v>0</v>
      </c>
      <c r="O46" s="417">
        <v>809.66846999999996</v>
      </c>
      <c r="P46" s="417">
        <v>1819.0568700000001</v>
      </c>
      <c r="Q46" s="417">
        <v>22.806279999999997</v>
      </c>
      <c r="R46" s="985">
        <v>1841.8631499999999</v>
      </c>
    </row>
    <row r="47" spans="1:18">
      <c r="A47" s="339"/>
      <c r="B47" s="339"/>
      <c r="C47" s="983" t="s">
        <v>210</v>
      </c>
      <c r="D47" s="984">
        <v>78035.678489999991</v>
      </c>
      <c r="E47" s="417">
        <v>1674.9509</v>
      </c>
      <c r="F47" s="417">
        <v>79710.629390000002</v>
      </c>
      <c r="G47" s="417">
        <v>5881.6156200000005</v>
      </c>
      <c r="H47" s="417">
        <v>3600.5130899999999</v>
      </c>
      <c r="I47" s="417">
        <v>9482.1287100000009</v>
      </c>
      <c r="J47" s="417">
        <v>50800.095430000001</v>
      </c>
      <c r="K47" s="417">
        <v>21761.846399999999</v>
      </c>
      <c r="L47" s="417">
        <v>72561.941829999996</v>
      </c>
      <c r="M47" s="417">
        <v>11299.462889999999</v>
      </c>
      <c r="N47" s="417">
        <v>5071.0017200000011</v>
      </c>
      <c r="O47" s="417">
        <v>16370.464609999999</v>
      </c>
      <c r="P47" s="417">
        <v>67981.173939999993</v>
      </c>
      <c r="Q47" s="417">
        <v>30433.361209999999</v>
      </c>
      <c r="R47" s="985">
        <v>98414.535149999996</v>
      </c>
    </row>
    <row r="48" spans="1:18">
      <c r="A48" s="339"/>
      <c r="B48" s="339"/>
      <c r="C48" s="983" t="s">
        <v>211</v>
      </c>
      <c r="D48" s="984">
        <v>380455.36544000002</v>
      </c>
      <c r="E48" s="417">
        <v>20782.77204</v>
      </c>
      <c r="F48" s="417">
        <v>401238.13747999998</v>
      </c>
      <c r="G48" s="417">
        <v>56646.714739999996</v>
      </c>
      <c r="H48" s="417">
        <v>45152.142010000003</v>
      </c>
      <c r="I48" s="417">
        <v>101798.85675000001</v>
      </c>
      <c r="J48" s="417">
        <v>211101.09403000001</v>
      </c>
      <c r="K48" s="417">
        <v>148772.07821000001</v>
      </c>
      <c r="L48" s="417">
        <v>359873.17223999999</v>
      </c>
      <c r="M48" s="417">
        <v>80893.453410000002</v>
      </c>
      <c r="N48" s="417">
        <v>65605.406739999991</v>
      </c>
      <c r="O48" s="417">
        <v>146498.86014999996</v>
      </c>
      <c r="P48" s="417">
        <v>348641.26218000008</v>
      </c>
      <c r="Q48" s="417">
        <v>259529.62695999997</v>
      </c>
      <c r="R48" s="985">
        <v>608170.88913999998</v>
      </c>
    </row>
    <row r="49" spans="1:18">
      <c r="A49" s="339"/>
      <c r="B49" s="339"/>
      <c r="C49" s="983" t="s">
        <v>212</v>
      </c>
      <c r="D49" s="984">
        <v>24.811779999999999</v>
      </c>
      <c r="E49" s="417">
        <v>12.96237</v>
      </c>
      <c r="F49" s="417">
        <v>37.774149999999999</v>
      </c>
      <c r="G49" s="417">
        <v>14390.83929</v>
      </c>
      <c r="H49" s="417">
        <v>3917.0927000000001</v>
      </c>
      <c r="I49" s="417">
        <v>18307.931989999997</v>
      </c>
      <c r="J49" s="417">
        <v>36048.51945</v>
      </c>
      <c r="K49" s="417">
        <v>15728.949619999999</v>
      </c>
      <c r="L49" s="417">
        <v>51777.469069999999</v>
      </c>
      <c r="M49" s="417">
        <v>302.55146999999999</v>
      </c>
      <c r="N49" s="417">
        <v>53.163419999999995</v>
      </c>
      <c r="O49" s="417">
        <v>355.71489000000003</v>
      </c>
      <c r="P49" s="417">
        <v>50741.910210000002</v>
      </c>
      <c r="Q49" s="417">
        <v>19699.205740000001</v>
      </c>
      <c r="R49" s="985">
        <v>70441.115950000007</v>
      </c>
    </row>
    <row r="50" spans="1:18">
      <c r="A50" s="339"/>
      <c r="B50" s="334" t="s">
        <v>213</v>
      </c>
      <c r="C50" s="334" t="s">
        <v>213</v>
      </c>
      <c r="D50" s="979">
        <v>142877.77885000003</v>
      </c>
      <c r="E50" s="980">
        <v>1341.95793</v>
      </c>
      <c r="F50" s="980">
        <v>144219.73678000001</v>
      </c>
      <c r="G50" s="980">
        <v>19108.65192</v>
      </c>
      <c r="H50" s="980">
        <v>7862.4278000000004</v>
      </c>
      <c r="I50" s="980">
        <v>26971.079720000002</v>
      </c>
      <c r="J50" s="980">
        <v>82330.183439999993</v>
      </c>
      <c r="K50" s="980">
        <v>33922.307460000004</v>
      </c>
      <c r="L50" s="980">
        <v>116252.4909</v>
      </c>
      <c r="M50" s="980">
        <v>28880.282019999995</v>
      </c>
      <c r="N50" s="980">
        <v>12943.19448</v>
      </c>
      <c r="O50" s="980">
        <v>41823.476499999997</v>
      </c>
      <c r="P50" s="980">
        <v>130319.11738</v>
      </c>
      <c r="Q50" s="980">
        <v>54727.92974</v>
      </c>
      <c r="R50" s="981">
        <v>185047.04712</v>
      </c>
    </row>
    <row r="51" spans="1:18">
      <c r="A51" s="339"/>
      <c r="B51" s="334" t="s">
        <v>293</v>
      </c>
      <c r="C51" s="334" t="s">
        <v>344</v>
      </c>
      <c r="D51" s="979">
        <v>19445.542510000003</v>
      </c>
      <c r="E51" s="980">
        <v>0</v>
      </c>
      <c r="F51" s="980">
        <v>19445.542510000003</v>
      </c>
      <c r="G51" s="980">
        <v>0</v>
      </c>
      <c r="H51" s="980">
        <v>0</v>
      </c>
      <c r="I51" s="980">
        <v>0</v>
      </c>
      <c r="J51" s="980">
        <v>476.60721999999998</v>
      </c>
      <c r="K51" s="980">
        <v>58.925170000000001</v>
      </c>
      <c r="L51" s="980">
        <v>535.53238999999996</v>
      </c>
      <c r="M51" s="980">
        <v>796.36226999999997</v>
      </c>
      <c r="N51" s="980">
        <v>52.92</v>
      </c>
      <c r="O51" s="980">
        <v>849.28227000000004</v>
      </c>
      <c r="P51" s="980">
        <v>1272.96949</v>
      </c>
      <c r="Q51" s="980">
        <v>111.84517</v>
      </c>
      <c r="R51" s="981">
        <v>1384.81466</v>
      </c>
    </row>
    <row r="52" spans="1:18">
      <c r="A52" s="339"/>
      <c r="B52" s="339"/>
      <c r="C52" s="983" t="s">
        <v>345</v>
      </c>
      <c r="D52" s="984">
        <v>2400.1170299999999</v>
      </c>
      <c r="E52" s="417">
        <v>0</v>
      </c>
      <c r="F52" s="417">
        <v>2400.1170299999999</v>
      </c>
      <c r="G52" s="417">
        <v>0</v>
      </c>
      <c r="H52" s="417">
        <v>0</v>
      </c>
      <c r="I52" s="417">
        <v>0</v>
      </c>
      <c r="J52" s="417">
        <v>30.648130000000002</v>
      </c>
      <c r="K52" s="417">
        <v>8.2799999999999992E-3</v>
      </c>
      <c r="L52" s="417">
        <v>30.656410000000001</v>
      </c>
      <c r="M52" s="417">
        <v>0.5</v>
      </c>
      <c r="N52" s="417">
        <v>0</v>
      </c>
      <c r="O52" s="417">
        <v>0.5</v>
      </c>
      <c r="P52" s="417">
        <v>31.148130000000002</v>
      </c>
      <c r="Q52" s="417">
        <v>8.2799999999999992E-3</v>
      </c>
      <c r="R52" s="985">
        <v>31.156410000000001</v>
      </c>
    </row>
    <row r="53" spans="1:18">
      <c r="A53" s="339"/>
      <c r="B53" s="334" t="s">
        <v>214</v>
      </c>
      <c r="C53" s="334" t="s">
        <v>215</v>
      </c>
      <c r="D53" s="979">
        <v>160727.70545999997</v>
      </c>
      <c r="E53" s="980">
        <v>2198.1332499999999</v>
      </c>
      <c r="F53" s="980">
        <v>162925.83871000001</v>
      </c>
      <c r="G53" s="980">
        <v>11150.284250000001</v>
      </c>
      <c r="H53" s="980">
        <v>2505.6371600000002</v>
      </c>
      <c r="I53" s="980">
        <v>13655.921410000001</v>
      </c>
      <c r="J53" s="980">
        <v>74914.915430000008</v>
      </c>
      <c r="K53" s="980">
        <v>20263.655130000003</v>
      </c>
      <c r="L53" s="980">
        <v>95178.570560000007</v>
      </c>
      <c r="M53" s="980">
        <v>7906.5866999999998</v>
      </c>
      <c r="N53" s="980">
        <v>3221.01008</v>
      </c>
      <c r="O53" s="980">
        <v>11127.59678</v>
      </c>
      <c r="P53" s="980">
        <v>93971.78637999999</v>
      </c>
      <c r="Q53" s="980">
        <v>25990.302370000001</v>
      </c>
      <c r="R53" s="981">
        <v>119962.08875</v>
      </c>
    </row>
    <row r="54" spans="1:18">
      <c r="A54" s="339"/>
      <c r="B54" s="334" t="s">
        <v>216</v>
      </c>
      <c r="C54" s="334" t="s">
        <v>346</v>
      </c>
      <c r="D54" s="979">
        <v>34171.991799999996</v>
      </c>
      <c r="E54" s="980">
        <v>0</v>
      </c>
      <c r="F54" s="980">
        <v>34171.991799999996</v>
      </c>
      <c r="G54" s="980">
        <v>0</v>
      </c>
      <c r="H54" s="980">
        <v>0</v>
      </c>
      <c r="I54" s="980">
        <v>0</v>
      </c>
      <c r="J54" s="980">
        <v>1364.6391999999998</v>
      </c>
      <c r="K54" s="980">
        <v>49.617730000000002</v>
      </c>
      <c r="L54" s="980">
        <v>1414.25693</v>
      </c>
      <c r="M54" s="980">
        <v>2064.7745800000002</v>
      </c>
      <c r="N54" s="980">
        <v>0</v>
      </c>
      <c r="O54" s="980">
        <v>2064.7745800000002</v>
      </c>
      <c r="P54" s="980">
        <v>3429.4137800000003</v>
      </c>
      <c r="Q54" s="980">
        <v>49.617730000000002</v>
      </c>
      <c r="R54" s="981">
        <v>3479.0315099999998</v>
      </c>
    </row>
    <row r="55" spans="1:18">
      <c r="A55" s="339"/>
      <c r="B55" s="339"/>
      <c r="C55" s="983" t="s">
        <v>217</v>
      </c>
      <c r="D55" s="984">
        <v>69595.667829999991</v>
      </c>
      <c r="E55" s="417">
        <v>561.2579300000001</v>
      </c>
      <c r="F55" s="417">
        <v>70156.925759999998</v>
      </c>
      <c r="G55" s="417">
        <v>14207.14774</v>
      </c>
      <c r="H55" s="417">
        <v>17437.75849</v>
      </c>
      <c r="I55" s="417">
        <v>31644.906230000001</v>
      </c>
      <c r="J55" s="417">
        <v>59158.615480000008</v>
      </c>
      <c r="K55" s="417">
        <v>23787.115000000002</v>
      </c>
      <c r="L55" s="417">
        <v>82945.730479999984</v>
      </c>
      <c r="M55" s="417">
        <v>7227.4149000000007</v>
      </c>
      <c r="N55" s="417">
        <v>2813.0411099999997</v>
      </c>
      <c r="O55" s="417">
        <v>10040.45601</v>
      </c>
      <c r="P55" s="417">
        <v>80593.178120000011</v>
      </c>
      <c r="Q55" s="417">
        <v>44037.914599999996</v>
      </c>
      <c r="R55" s="985">
        <v>124631.09272</v>
      </c>
    </row>
    <row r="56" spans="1:18">
      <c r="A56" s="339"/>
      <c r="B56" s="339"/>
      <c r="C56" s="983" t="s">
        <v>347</v>
      </c>
      <c r="D56" s="984">
        <v>14764.721509999999</v>
      </c>
      <c r="E56" s="417">
        <v>0</v>
      </c>
      <c r="F56" s="417">
        <v>14764.721509999999</v>
      </c>
      <c r="G56" s="417">
        <v>0</v>
      </c>
      <c r="H56" s="417">
        <v>0</v>
      </c>
      <c r="I56" s="417">
        <v>0</v>
      </c>
      <c r="J56" s="417">
        <v>648.33851000000004</v>
      </c>
      <c r="K56" s="417">
        <v>7.3486700000000003</v>
      </c>
      <c r="L56" s="417">
        <v>655.68718000000001</v>
      </c>
      <c r="M56" s="417">
        <v>478.97654</v>
      </c>
      <c r="N56" s="417">
        <v>0</v>
      </c>
      <c r="O56" s="417">
        <v>478.97654</v>
      </c>
      <c r="P56" s="417">
        <v>1127.3150500000002</v>
      </c>
      <c r="Q56" s="417">
        <v>7.3486700000000003</v>
      </c>
      <c r="R56" s="985">
        <v>1134.66372</v>
      </c>
    </row>
    <row r="57" spans="1:18">
      <c r="A57" s="334" t="s">
        <v>943</v>
      </c>
      <c r="B57" s="982"/>
      <c r="C57" s="982"/>
      <c r="D57" s="979">
        <v>7342124.8090700004</v>
      </c>
      <c r="E57" s="980">
        <v>1030247.9949899997</v>
      </c>
      <c r="F57" s="980">
        <v>8372372.8040600028</v>
      </c>
      <c r="G57" s="980">
        <v>1740373.1577800002</v>
      </c>
      <c r="H57" s="980">
        <v>787029.43668000004</v>
      </c>
      <c r="I57" s="980">
        <v>2527402.5944599998</v>
      </c>
      <c r="J57" s="980">
        <v>3366293.3736</v>
      </c>
      <c r="K57" s="980">
        <v>1885143.1344400004</v>
      </c>
      <c r="L57" s="980">
        <v>5251436.5080400007</v>
      </c>
      <c r="M57" s="980">
        <v>1284141.1417400006</v>
      </c>
      <c r="N57" s="980">
        <v>706551.59950000024</v>
      </c>
      <c r="O57" s="980">
        <v>1990692.7412400001</v>
      </c>
      <c r="P57" s="980">
        <v>6390807.6731199985</v>
      </c>
      <c r="Q57" s="980">
        <v>3378724.17062</v>
      </c>
      <c r="R57" s="981">
        <v>9769531.8437399976</v>
      </c>
    </row>
    <row r="58" spans="1:18">
      <c r="A58" s="334" t="s">
        <v>6</v>
      </c>
      <c r="B58" s="334" t="s">
        <v>218</v>
      </c>
      <c r="C58" s="334" t="s">
        <v>6</v>
      </c>
      <c r="D58" s="979">
        <v>763627.26006</v>
      </c>
      <c r="E58" s="980">
        <v>53639.686249999999</v>
      </c>
      <c r="F58" s="980">
        <v>817266.94630999991</v>
      </c>
      <c r="G58" s="980">
        <v>151741.63277</v>
      </c>
      <c r="H58" s="980">
        <v>22116.716919999999</v>
      </c>
      <c r="I58" s="980">
        <v>173858.34969</v>
      </c>
      <c r="J58" s="980">
        <v>346308.13195999997</v>
      </c>
      <c r="K58" s="980">
        <v>61202.585279999999</v>
      </c>
      <c r="L58" s="980">
        <v>407510.71724000003</v>
      </c>
      <c r="M58" s="980">
        <v>92050.737880000001</v>
      </c>
      <c r="N58" s="980">
        <v>17737.446909999999</v>
      </c>
      <c r="O58" s="980">
        <v>109788.18478999998</v>
      </c>
      <c r="P58" s="980">
        <v>590100.50260999997</v>
      </c>
      <c r="Q58" s="980">
        <v>101056.74911</v>
      </c>
      <c r="R58" s="981">
        <v>691157.25172000006</v>
      </c>
    </row>
    <row r="59" spans="1:18">
      <c r="A59" s="339"/>
      <c r="B59" s="334" t="s">
        <v>348</v>
      </c>
      <c r="C59" s="334" t="s">
        <v>348</v>
      </c>
      <c r="D59" s="979">
        <v>47205.065159999998</v>
      </c>
      <c r="E59" s="980">
        <v>0</v>
      </c>
      <c r="F59" s="980">
        <v>47205.065159999998</v>
      </c>
      <c r="G59" s="980">
        <v>0</v>
      </c>
      <c r="H59" s="980">
        <v>0</v>
      </c>
      <c r="I59" s="980">
        <v>0</v>
      </c>
      <c r="J59" s="980">
        <v>1944.0367800000001</v>
      </c>
      <c r="K59" s="980">
        <v>129.51374000000001</v>
      </c>
      <c r="L59" s="980">
        <v>2073.5505200000002</v>
      </c>
      <c r="M59" s="980">
        <v>1791.87823</v>
      </c>
      <c r="N59" s="980">
        <v>0</v>
      </c>
      <c r="O59" s="980">
        <v>1791.87823</v>
      </c>
      <c r="P59" s="980">
        <v>3735.9150099999997</v>
      </c>
      <c r="Q59" s="980">
        <v>129.51374000000001</v>
      </c>
      <c r="R59" s="981">
        <v>3865.42875</v>
      </c>
    </row>
    <row r="60" spans="1:18">
      <c r="A60" s="339"/>
      <c r="B60" s="334" t="s">
        <v>349</v>
      </c>
      <c r="C60" s="334" t="s">
        <v>350</v>
      </c>
      <c r="D60" s="979">
        <v>5958.9766399999999</v>
      </c>
      <c r="E60" s="980">
        <v>0</v>
      </c>
      <c r="F60" s="980">
        <v>5958.9766399999999</v>
      </c>
      <c r="G60" s="980">
        <v>0</v>
      </c>
      <c r="H60" s="980">
        <v>0</v>
      </c>
      <c r="I60" s="980">
        <v>0</v>
      </c>
      <c r="J60" s="980">
        <v>116.17882</v>
      </c>
      <c r="K60" s="980">
        <v>2.835E-2</v>
      </c>
      <c r="L60" s="980">
        <v>116.20717</v>
      </c>
      <c r="M60" s="980">
        <v>3.7148300000000001</v>
      </c>
      <c r="N60" s="980">
        <v>0</v>
      </c>
      <c r="O60" s="980">
        <v>3.7148300000000001</v>
      </c>
      <c r="P60" s="980">
        <v>119.89365000000001</v>
      </c>
      <c r="Q60" s="980">
        <v>2.835E-2</v>
      </c>
      <c r="R60" s="981">
        <v>119.922</v>
      </c>
    </row>
    <row r="61" spans="1:18">
      <c r="A61" s="339"/>
      <c r="B61" s="334" t="s">
        <v>351</v>
      </c>
      <c r="C61" s="334" t="s">
        <v>351</v>
      </c>
      <c r="D61" s="979">
        <v>2120.9811500000001</v>
      </c>
      <c r="E61" s="980">
        <v>0</v>
      </c>
      <c r="F61" s="980">
        <v>2120.9811500000001</v>
      </c>
      <c r="G61" s="980">
        <v>0</v>
      </c>
      <c r="H61" s="980">
        <v>0</v>
      </c>
      <c r="I61" s="980">
        <v>0</v>
      </c>
      <c r="J61" s="980">
        <v>6.5785299999999998</v>
      </c>
      <c r="K61" s="980">
        <v>0</v>
      </c>
      <c r="L61" s="980">
        <v>6.5785299999999998</v>
      </c>
      <c r="M61" s="980">
        <v>8.047600000000001</v>
      </c>
      <c r="N61" s="980">
        <v>0</v>
      </c>
      <c r="O61" s="980">
        <v>8.047600000000001</v>
      </c>
      <c r="P61" s="980">
        <v>14.626130000000002</v>
      </c>
      <c r="Q61" s="980">
        <v>0</v>
      </c>
      <c r="R61" s="981">
        <v>14.62613</v>
      </c>
    </row>
    <row r="62" spans="1:18">
      <c r="A62" s="334" t="s">
        <v>944</v>
      </c>
      <c r="B62" s="982"/>
      <c r="C62" s="982"/>
      <c r="D62" s="979">
        <v>818912.2830099999</v>
      </c>
      <c r="E62" s="980">
        <v>53639.686249999999</v>
      </c>
      <c r="F62" s="980">
        <v>872551.96925999993</v>
      </c>
      <c r="G62" s="980">
        <v>151741.63277</v>
      </c>
      <c r="H62" s="980">
        <v>22116.716919999999</v>
      </c>
      <c r="I62" s="980">
        <v>173858.34969</v>
      </c>
      <c r="J62" s="980">
        <v>348374.92608999991</v>
      </c>
      <c r="K62" s="980">
        <v>61332.127370000002</v>
      </c>
      <c r="L62" s="980">
        <v>409707.05345999997</v>
      </c>
      <c r="M62" s="980">
        <v>93854.378539999991</v>
      </c>
      <c r="N62" s="980">
        <v>17737.446909999999</v>
      </c>
      <c r="O62" s="980">
        <v>111591.82544999999</v>
      </c>
      <c r="P62" s="980">
        <v>593970.93739999994</v>
      </c>
      <c r="Q62" s="980">
        <v>101186.29119999999</v>
      </c>
      <c r="R62" s="981">
        <v>695157.22860000003</v>
      </c>
    </row>
    <row r="63" spans="1:18">
      <c r="A63" s="334" t="s">
        <v>7</v>
      </c>
      <c r="B63" s="334" t="s">
        <v>352</v>
      </c>
      <c r="C63" s="334" t="s">
        <v>352</v>
      </c>
      <c r="D63" s="979">
        <v>49596.404210000001</v>
      </c>
      <c r="E63" s="980">
        <v>0</v>
      </c>
      <c r="F63" s="980">
        <v>49596.404210000001</v>
      </c>
      <c r="G63" s="980">
        <v>2.3565200000000002</v>
      </c>
      <c r="H63" s="980">
        <v>0</v>
      </c>
      <c r="I63" s="980">
        <v>2.3565200000000002</v>
      </c>
      <c r="J63" s="980">
        <v>3560.8153600000001</v>
      </c>
      <c r="K63" s="980">
        <v>132.73905999999999</v>
      </c>
      <c r="L63" s="980">
        <v>3693.5544199999999</v>
      </c>
      <c r="M63" s="980">
        <v>3432.28836</v>
      </c>
      <c r="N63" s="980">
        <v>0</v>
      </c>
      <c r="O63" s="980">
        <v>3432.28836</v>
      </c>
      <c r="P63" s="980">
        <v>6995.4602400000003</v>
      </c>
      <c r="Q63" s="980">
        <v>132.73905999999999</v>
      </c>
      <c r="R63" s="981">
        <v>7128.1993000000002</v>
      </c>
    </row>
    <row r="64" spans="1:18">
      <c r="A64" s="339"/>
      <c r="B64" s="334" t="s">
        <v>7</v>
      </c>
      <c r="C64" s="334" t="s">
        <v>7</v>
      </c>
      <c r="D64" s="979">
        <v>1898327.9402499998</v>
      </c>
      <c r="E64" s="980">
        <v>83407.495699999999</v>
      </c>
      <c r="F64" s="980">
        <v>1981735.4359499996</v>
      </c>
      <c r="G64" s="980">
        <v>183386.14170000001</v>
      </c>
      <c r="H64" s="980">
        <v>149498.45346000002</v>
      </c>
      <c r="I64" s="980">
        <v>332884.59516000003</v>
      </c>
      <c r="J64" s="980">
        <v>710263.64313999994</v>
      </c>
      <c r="K64" s="980">
        <v>186995.70329999999</v>
      </c>
      <c r="L64" s="980">
        <v>897259.34644000023</v>
      </c>
      <c r="M64" s="980">
        <v>332065.90094999998</v>
      </c>
      <c r="N64" s="980">
        <v>85814.061390000017</v>
      </c>
      <c r="O64" s="980">
        <v>417879.96233999991</v>
      </c>
      <c r="P64" s="980">
        <v>1225715.68579</v>
      </c>
      <c r="Q64" s="980">
        <v>422308.21815000003</v>
      </c>
      <c r="R64" s="981">
        <v>1648023.9039400003</v>
      </c>
    </row>
    <row r="65" spans="1:18">
      <c r="A65" s="339"/>
      <c r="B65" s="334" t="s">
        <v>353</v>
      </c>
      <c r="C65" s="334" t="s">
        <v>353</v>
      </c>
      <c r="D65" s="979">
        <v>39820.242939999996</v>
      </c>
      <c r="E65" s="980">
        <v>0</v>
      </c>
      <c r="F65" s="980">
        <v>39820.242939999996</v>
      </c>
      <c r="G65" s="980">
        <v>0</v>
      </c>
      <c r="H65" s="980">
        <v>0</v>
      </c>
      <c r="I65" s="980">
        <v>0</v>
      </c>
      <c r="J65" s="980">
        <v>1271.4818600000001</v>
      </c>
      <c r="K65" s="980">
        <v>34.295879999999997</v>
      </c>
      <c r="L65" s="980">
        <v>1305.77774</v>
      </c>
      <c r="M65" s="980">
        <v>2353.2063900000003</v>
      </c>
      <c r="N65" s="980">
        <v>0</v>
      </c>
      <c r="O65" s="980">
        <v>2353.2063900000003</v>
      </c>
      <c r="P65" s="980">
        <v>3624.6882500000002</v>
      </c>
      <c r="Q65" s="980">
        <v>34.295879999999997</v>
      </c>
      <c r="R65" s="981">
        <v>3658.9841299999998</v>
      </c>
    </row>
    <row r="66" spans="1:18">
      <c r="A66" s="339"/>
      <c r="B66" s="339"/>
      <c r="C66" s="983" t="s">
        <v>354</v>
      </c>
      <c r="D66" s="984">
        <v>3957.0283999999997</v>
      </c>
      <c r="E66" s="417">
        <v>0</v>
      </c>
      <c r="F66" s="417">
        <v>3957.0283999999997</v>
      </c>
      <c r="G66" s="417">
        <v>0</v>
      </c>
      <c r="H66" s="417">
        <v>0</v>
      </c>
      <c r="I66" s="417">
        <v>0</v>
      </c>
      <c r="J66" s="417">
        <v>6.8024300000000002</v>
      </c>
      <c r="K66" s="417">
        <v>4.3290000000000002E-2</v>
      </c>
      <c r="L66" s="417">
        <v>6.84572</v>
      </c>
      <c r="M66" s="417">
        <v>120</v>
      </c>
      <c r="N66" s="417">
        <v>0</v>
      </c>
      <c r="O66" s="417">
        <v>120</v>
      </c>
      <c r="P66" s="417">
        <v>126.80242999999999</v>
      </c>
      <c r="Q66" s="417">
        <v>4.3290000000000002E-2</v>
      </c>
      <c r="R66" s="985">
        <v>126.84572</v>
      </c>
    </row>
    <row r="67" spans="1:18">
      <c r="A67" s="339"/>
      <c r="B67" s="334" t="s">
        <v>219</v>
      </c>
      <c r="C67" s="334" t="s">
        <v>219</v>
      </c>
      <c r="D67" s="979">
        <v>265643.40707000002</v>
      </c>
      <c r="E67" s="980">
        <v>162.83539999999999</v>
      </c>
      <c r="F67" s="980">
        <v>265806.24247</v>
      </c>
      <c r="G67" s="980">
        <v>16805.71542</v>
      </c>
      <c r="H67" s="980">
        <v>219.68801000000002</v>
      </c>
      <c r="I67" s="980">
        <v>17025.403429999998</v>
      </c>
      <c r="J67" s="980">
        <v>50038.023129999994</v>
      </c>
      <c r="K67" s="980">
        <v>3100.6929299999997</v>
      </c>
      <c r="L67" s="980">
        <v>53138.716059999999</v>
      </c>
      <c r="M67" s="980">
        <v>9894.3243199999997</v>
      </c>
      <c r="N67" s="980">
        <v>190.59913</v>
      </c>
      <c r="O67" s="980">
        <v>10084.923449999998</v>
      </c>
      <c r="P67" s="980">
        <v>76738.062870000009</v>
      </c>
      <c r="Q67" s="980">
        <v>3510.9800699999996</v>
      </c>
      <c r="R67" s="981">
        <v>80249.042939999999</v>
      </c>
    </row>
    <row r="68" spans="1:18">
      <c r="A68" s="339"/>
      <c r="B68" s="339"/>
      <c r="C68" s="983" t="s">
        <v>355</v>
      </c>
      <c r="D68" s="984">
        <v>5532.3817199999994</v>
      </c>
      <c r="E68" s="417">
        <v>0</v>
      </c>
      <c r="F68" s="417">
        <v>5532.3817199999994</v>
      </c>
      <c r="G68" s="417">
        <v>0</v>
      </c>
      <c r="H68" s="417">
        <v>0</v>
      </c>
      <c r="I68" s="417">
        <v>0</v>
      </c>
      <c r="J68" s="417">
        <v>26.245069999999998</v>
      </c>
      <c r="K68" s="417">
        <v>0</v>
      </c>
      <c r="L68" s="417">
        <v>26.245069999999998</v>
      </c>
      <c r="M68" s="417">
        <v>0</v>
      </c>
      <c r="N68" s="417">
        <v>0</v>
      </c>
      <c r="O68" s="417">
        <v>0</v>
      </c>
      <c r="P68" s="417">
        <v>26.245069999999998</v>
      </c>
      <c r="Q68" s="417">
        <v>0</v>
      </c>
      <c r="R68" s="985">
        <v>26.245069999999998</v>
      </c>
    </row>
    <row r="69" spans="1:18">
      <c r="A69" s="339"/>
      <c r="B69" s="339"/>
      <c r="C69" s="983" t="s">
        <v>356</v>
      </c>
      <c r="D69" s="984">
        <v>9019.8493699999999</v>
      </c>
      <c r="E69" s="417">
        <v>0</v>
      </c>
      <c r="F69" s="417">
        <v>9019.8493699999999</v>
      </c>
      <c r="G69" s="417">
        <v>0</v>
      </c>
      <c r="H69" s="417">
        <v>0</v>
      </c>
      <c r="I69" s="417">
        <v>0</v>
      </c>
      <c r="J69" s="417">
        <v>13.53504</v>
      </c>
      <c r="K69" s="417">
        <v>0.28902</v>
      </c>
      <c r="L69" s="417">
        <v>13.824059999999999</v>
      </c>
      <c r="M69" s="417">
        <v>6.9363900000000003</v>
      </c>
      <c r="N69" s="417">
        <v>0</v>
      </c>
      <c r="O69" s="417">
        <v>6.9363900000000003</v>
      </c>
      <c r="P69" s="417">
        <v>20.471430000000002</v>
      </c>
      <c r="Q69" s="417">
        <v>0.28902</v>
      </c>
      <c r="R69" s="985">
        <v>20.760450000000002</v>
      </c>
    </row>
    <row r="70" spans="1:18">
      <c r="A70" s="339"/>
      <c r="B70" s="334" t="s">
        <v>357</v>
      </c>
      <c r="C70" s="334" t="s">
        <v>357</v>
      </c>
      <c r="D70" s="979">
        <v>53820.690350000004</v>
      </c>
      <c r="E70" s="980">
        <v>0</v>
      </c>
      <c r="F70" s="980">
        <v>53820.690350000004</v>
      </c>
      <c r="G70" s="980">
        <v>0</v>
      </c>
      <c r="H70" s="980">
        <v>0</v>
      </c>
      <c r="I70" s="980">
        <v>0</v>
      </c>
      <c r="J70" s="980">
        <v>1705.06801</v>
      </c>
      <c r="K70" s="980">
        <v>8.5165400000000009</v>
      </c>
      <c r="L70" s="980">
        <v>1713.58455</v>
      </c>
      <c r="M70" s="980">
        <v>2059.3447299999998</v>
      </c>
      <c r="N70" s="980">
        <v>0</v>
      </c>
      <c r="O70" s="980">
        <v>2059.3447299999998</v>
      </c>
      <c r="P70" s="980">
        <v>3764.4127400000002</v>
      </c>
      <c r="Q70" s="980">
        <v>8.5165400000000009</v>
      </c>
      <c r="R70" s="981">
        <v>3772.9292799999998</v>
      </c>
    </row>
    <row r="71" spans="1:18">
      <c r="A71" s="339"/>
      <c r="B71" s="334" t="s">
        <v>358</v>
      </c>
      <c r="C71" s="334" t="s">
        <v>359</v>
      </c>
      <c r="D71" s="979">
        <v>80632.778260000006</v>
      </c>
      <c r="E71" s="980">
        <v>0</v>
      </c>
      <c r="F71" s="980">
        <v>80632.778260000006</v>
      </c>
      <c r="G71" s="980">
        <v>0</v>
      </c>
      <c r="H71" s="980">
        <v>0</v>
      </c>
      <c r="I71" s="980">
        <v>0</v>
      </c>
      <c r="J71" s="980">
        <v>2242.0842299999999</v>
      </c>
      <c r="K71" s="980">
        <v>8.6117099999999986</v>
      </c>
      <c r="L71" s="980">
        <v>2250.6959400000001</v>
      </c>
      <c r="M71" s="980">
        <v>2725.8515000000002</v>
      </c>
      <c r="N71" s="980">
        <v>0</v>
      </c>
      <c r="O71" s="980">
        <v>2725.8515000000002</v>
      </c>
      <c r="P71" s="980">
        <v>4967.9357300000001</v>
      </c>
      <c r="Q71" s="980">
        <v>8.6117099999999986</v>
      </c>
      <c r="R71" s="981">
        <v>4976.5474400000003</v>
      </c>
    </row>
    <row r="72" spans="1:18">
      <c r="A72" s="339"/>
      <c r="B72" s="334" t="s">
        <v>220</v>
      </c>
      <c r="C72" s="334" t="s">
        <v>220</v>
      </c>
      <c r="D72" s="979">
        <v>1137544.7717500001</v>
      </c>
      <c r="E72" s="980">
        <v>9104.5272499999992</v>
      </c>
      <c r="F72" s="980">
        <v>1146649.2990000001</v>
      </c>
      <c r="G72" s="980">
        <v>98759.615320000012</v>
      </c>
      <c r="H72" s="980">
        <v>19629.314449999998</v>
      </c>
      <c r="I72" s="980">
        <v>118388.92977</v>
      </c>
      <c r="J72" s="980">
        <v>175360.78749000002</v>
      </c>
      <c r="K72" s="980">
        <v>18395.866819999999</v>
      </c>
      <c r="L72" s="980">
        <v>193756.65431000001</v>
      </c>
      <c r="M72" s="980">
        <v>37599.477339999998</v>
      </c>
      <c r="N72" s="980">
        <v>8012.9909200000002</v>
      </c>
      <c r="O72" s="980">
        <v>45612.468260000001</v>
      </c>
      <c r="P72" s="980">
        <v>311719.88015000004</v>
      </c>
      <c r="Q72" s="980">
        <v>46038.172190000005</v>
      </c>
      <c r="R72" s="981">
        <v>357758.05234000005</v>
      </c>
    </row>
    <row r="73" spans="1:18">
      <c r="A73" s="339"/>
      <c r="B73" s="334" t="s">
        <v>331</v>
      </c>
      <c r="C73" s="334" t="s">
        <v>360</v>
      </c>
      <c r="D73" s="979">
        <v>18364.60944</v>
      </c>
      <c r="E73" s="980">
        <v>0</v>
      </c>
      <c r="F73" s="980">
        <v>18364.60944</v>
      </c>
      <c r="G73" s="980">
        <v>0</v>
      </c>
      <c r="H73" s="980">
        <v>0</v>
      </c>
      <c r="I73" s="980">
        <v>0</v>
      </c>
      <c r="J73" s="980">
        <v>66.171570000000003</v>
      </c>
      <c r="K73" s="980">
        <v>4.1999999999999996E-4</v>
      </c>
      <c r="L73" s="980">
        <v>66.171990000000008</v>
      </c>
      <c r="M73" s="980">
        <v>50.344499999999996</v>
      </c>
      <c r="N73" s="980">
        <v>0</v>
      </c>
      <c r="O73" s="980">
        <v>50.344499999999996</v>
      </c>
      <c r="P73" s="980">
        <v>116.51607000000001</v>
      </c>
      <c r="Q73" s="980">
        <v>4.1999999999999996E-4</v>
      </c>
      <c r="R73" s="981">
        <v>116.51649</v>
      </c>
    </row>
    <row r="74" spans="1:18">
      <c r="A74" s="339"/>
      <c r="B74" s="334" t="s">
        <v>361</v>
      </c>
      <c r="C74" s="334" t="s">
        <v>361</v>
      </c>
      <c r="D74" s="979">
        <v>8212.3273499999996</v>
      </c>
      <c r="E74" s="980">
        <v>0</v>
      </c>
      <c r="F74" s="980">
        <v>8212.3273499999996</v>
      </c>
      <c r="G74" s="980">
        <v>0</v>
      </c>
      <c r="H74" s="980">
        <v>0</v>
      </c>
      <c r="I74" s="980">
        <v>0</v>
      </c>
      <c r="J74" s="980">
        <v>4.1528599999999996</v>
      </c>
      <c r="K74" s="980">
        <v>4.4999999999999997E-3</v>
      </c>
      <c r="L74" s="980">
        <v>4.1573599999999997</v>
      </c>
      <c r="M74" s="980">
        <v>0</v>
      </c>
      <c r="N74" s="980">
        <v>0</v>
      </c>
      <c r="O74" s="980">
        <v>0</v>
      </c>
      <c r="P74" s="980">
        <v>4.1528599999999996</v>
      </c>
      <c r="Q74" s="980">
        <v>4.4999999999999997E-3</v>
      </c>
      <c r="R74" s="981">
        <v>4.1573599999999997</v>
      </c>
    </row>
    <row r="75" spans="1:18">
      <c r="A75" s="339"/>
      <c r="B75" s="334" t="s">
        <v>68</v>
      </c>
      <c r="C75" s="334" t="s">
        <v>68</v>
      </c>
      <c r="D75" s="979">
        <v>15051.786609999999</v>
      </c>
      <c r="E75" s="980">
        <v>0</v>
      </c>
      <c r="F75" s="980">
        <v>15051.786609999999</v>
      </c>
      <c r="G75" s="980">
        <v>0</v>
      </c>
      <c r="H75" s="980">
        <v>0</v>
      </c>
      <c r="I75" s="980">
        <v>0</v>
      </c>
      <c r="J75" s="980">
        <v>745.21937000000003</v>
      </c>
      <c r="K75" s="980">
        <v>27.713450000000002</v>
      </c>
      <c r="L75" s="980">
        <v>772.93281999999999</v>
      </c>
      <c r="M75" s="980">
        <v>1249.1769899999999</v>
      </c>
      <c r="N75" s="980">
        <v>0</v>
      </c>
      <c r="O75" s="980">
        <v>1249.1769899999999</v>
      </c>
      <c r="P75" s="980">
        <v>1994.39636</v>
      </c>
      <c r="Q75" s="980">
        <v>27.713450000000002</v>
      </c>
      <c r="R75" s="981">
        <v>2022.1098100000002</v>
      </c>
    </row>
    <row r="76" spans="1:18">
      <c r="A76" s="339"/>
      <c r="B76" s="339"/>
      <c r="C76" s="983" t="s">
        <v>362</v>
      </c>
      <c r="D76" s="984">
        <v>6203.6534800000009</v>
      </c>
      <c r="E76" s="417">
        <v>0</v>
      </c>
      <c r="F76" s="417">
        <v>6203.6534800000009</v>
      </c>
      <c r="G76" s="417">
        <v>0</v>
      </c>
      <c r="H76" s="417">
        <v>0</v>
      </c>
      <c r="I76" s="417">
        <v>0</v>
      </c>
      <c r="J76" s="417">
        <v>4.32029</v>
      </c>
      <c r="K76" s="417">
        <v>2.7809999999999998E-2</v>
      </c>
      <c r="L76" s="417">
        <v>4.3481000000000005</v>
      </c>
      <c r="M76" s="417">
        <v>0</v>
      </c>
      <c r="N76" s="417">
        <v>0</v>
      </c>
      <c r="O76" s="417">
        <v>0</v>
      </c>
      <c r="P76" s="417">
        <v>4.32029</v>
      </c>
      <c r="Q76" s="417">
        <v>2.7809999999999998E-2</v>
      </c>
      <c r="R76" s="985">
        <v>4.3481000000000005</v>
      </c>
    </row>
    <row r="77" spans="1:18">
      <c r="A77" s="339"/>
      <c r="B77" s="334" t="s">
        <v>363</v>
      </c>
      <c r="C77" s="334" t="s">
        <v>363</v>
      </c>
      <c r="D77" s="979">
        <v>13107.666670000001</v>
      </c>
      <c r="E77" s="980">
        <v>0</v>
      </c>
      <c r="F77" s="980">
        <v>13107.666670000001</v>
      </c>
      <c r="G77" s="980">
        <v>0</v>
      </c>
      <c r="H77" s="980">
        <v>0</v>
      </c>
      <c r="I77" s="980">
        <v>0</v>
      </c>
      <c r="J77" s="980">
        <v>93.423810000000003</v>
      </c>
      <c r="K77" s="980">
        <v>3.5499999999999998E-3</v>
      </c>
      <c r="L77" s="980">
        <v>93.427360000000007</v>
      </c>
      <c r="M77" s="980">
        <v>1.5016700000000001</v>
      </c>
      <c r="N77" s="980">
        <v>0</v>
      </c>
      <c r="O77" s="980">
        <v>1.5016700000000001</v>
      </c>
      <c r="P77" s="980">
        <v>94.925479999999993</v>
      </c>
      <c r="Q77" s="980">
        <v>3.5499999999999998E-3</v>
      </c>
      <c r="R77" s="981">
        <v>94.929029999999997</v>
      </c>
    </row>
    <row r="78" spans="1:18">
      <c r="A78" s="339"/>
      <c r="B78" s="334" t="s">
        <v>364</v>
      </c>
      <c r="C78" s="334" t="s">
        <v>364</v>
      </c>
      <c r="D78" s="979">
        <v>25867.928640000002</v>
      </c>
      <c r="E78" s="980">
        <v>0</v>
      </c>
      <c r="F78" s="980">
        <v>25867.928640000002</v>
      </c>
      <c r="G78" s="980">
        <v>0</v>
      </c>
      <c r="H78" s="980">
        <v>0</v>
      </c>
      <c r="I78" s="980">
        <v>0</v>
      </c>
      <c r="J78" s="980">
        <v>2150.0361400000002</v>
      </c>
      <c r="K78" s="980">
        <v>11.177700000000002</v>
      </c>
      <c r="L78" s="980">
        <v>2161.2138399999999</v>
      </c>
      <c r="M78" s="980">
        <v>925.42403000000002</v>
      </c>
      <c r="N78" s="980">
        <v>11.360940000000001</v>
      </c>
      <c r="O78" s="980">
        <v>936.78496999999993</v>
      </c>
      <c r="P78" s="980">
        <v>3075.4601699999998</v>
      </c>
      <c r="Q78" s="980">
        <v>22.538640000000001</v>
      </c>
      <c r="R78" s="981">
        <v>3097.99881</v>
      </c>
    </row>
    <row r="79" spans="1:18">
      <c r="A79" s="334" t="s">
        <v>945</v>
      </c>
      <c r="B79" s="982"/>
      <c r="C79" s="982"/>
      <c r="D79" s="979">
        <v>3630703.4665099997</v>
      </c>
      <c r="E79" s="980">
        <v>92674.85835000001</v>
      </c>
      <c r="F79" s="980">
        <v>3723378.3248599996</v>
      </c>
      <c r="G79" s="980">
        <v>298953.82896000001</v>
      </c>
      <c r="H79" s="980">
        <v>169347.45591999998</v>
      </c>
      <c r="I79" s="980">
        <v>468301.28487999999</v>
      </c>
      <c r="J79" s="980">
        <v>947551.80979999993</v>
      </c>
      <c r="K79" s="980">
        <v>208715.68597999995</v>
      </c>
      <c r="L79" s="980">
        <v>1156267.4957799998</v>
      </c>
      <c r="M79" s="980">
        <v>392483.77716999996</v>
      </c>
      <c r="N79" s="980">
        <v>94029.012380000015</v>
      </c>
      <c r="O79" s="980">
        <v>486512.78954999993</v>
      </c>
      <c r="P79" s="980">
        <v>1638989.4159299999</v>
      </c>
      <c r="Q79" s="980">
        <v>472092.15428000002</v>
      </c>
      <c r="R79" s="981">
        <v>2111081.5702100005</v>
      </c>
    </row>
    <row r="80" spans="1:18">
      <c r="A80" s="334" t="s">
        <v>8</v>
      </c>
      <c r="B80" s="334" t="s">
        <v>221</v>
      </c>
      <c r="C80" s="334" t="s">
        <v>89</v>
      </c>
      <c r="D80" s="979">
        <v>271776.18909999996</v>
      </c>
      <c r="E80" s="980">
        <v>11883.544129999998</v>
      </c>
      <c r="F80" s="980">
        <v>283659.73322999995</v>
      </c>
      <c r="G80" s="980">
        <v>49924.619350000001</v>
      </c>
      <c r="H80" s="980">
        <v>50282.388049999994</v>
      </c>
      <c r="I80" s="980">
        <v>100207.0074</v>
      </c>
      <c r="J80" s="980">
        <v>239164.55207999999</v>
      </c>
      <c r="K80" s="980">
        <v>123682.72189</v>
      </c>
      <c r="L80" s="980">
        <v>362847.27396999998</v>
      </c>
      <c r="M80" s="980">
        <v>128255.20459000001</v>
      </c>
      <c r="N80" s="980">
        <v>39871.427479999998</v>
      </c>
      <c r="O80" s="980">
        <v>168126.63207000002</v>
      </c>
      <c r="P80" s="980">
        <v>417344.37602000003</v>
      </c>
      <c r="Q80" s="980">
        <v>213836.53742000001</v>
      </c>
      <c r="R80" s="981">
        <v>631180.91344000003</v>
      </c>
    </row>
    <row r="81" spans="1:18">
      <c r="A81" s="339"/>
      <c r="B81" s="339"/>
      <c r="C81" s="983" t="s">
        <v>8</v>
      </c>
      <c r="D81" s="984">
        <v>1393312.3182500002</v>
      </c>
      <c r="E81" s="417">
        <v>85515.771809999977</v>
      </c>
      <c r="F81" s="417">
        <v>1478828.0900599998</v>
      </c>
      <c r="G81" s="417">
        <v>281035.87141999998</v>
      </c>
      <c r="H81" s="417">
        <v>262423.94842000003</v>
      </c>
      <c r="I81" s="417">
        <v>543459.81984000001</v>
      </c>
      <c r="J81" s="417">
        <v>826339.47942999995</v>
      </c>
      <c r="K81" s="417">
        <v>362764.54171999992</v>
      </c>
      <c r="L81" s="417">
        <v>1189104.0211500002</v>
      </c>
      <c r="M81" s="417">
        <v>451987.07998000004</v>
      </c>
      <c r="N81" s="417">
        <v>159801.42965000001</v>
      </c>
      <c r="O81" s="417">
        <v>611788.50962999999</v>
      </c>
      <c r="P81" s="417">
        <v>1559362.4308299997</v>
      </c>
      <c r="Q81" s="417">
        <v>784989.91979000007</v>
      </c>
      <c r="R81" s="985">
        <v>2344352.3506199992</v>
      </c>
    </row>
    <row r="82" spans="1:18">
      <c r="A82" s="339"/>
      <c r="B82" s="339"/>
      <c r="C82" s="983" t="s">
        <v>93</v>
      </c>
      <c r="D82" s="984">
        <v>385434.40278999996</v>
      </c>
      <c r="E82" s="417">
        <v>2275.10725</v>
      </c>
      <c r="F82" s="417">
        <v>387709.51004000002</v>
      </c>
      <c r="G82" s="417">
        <v>34339.978689999996</v>
      </c>
      <c r="H82" s="417">
        <v>12514.936029999999</v>
      </c>
      <c r="I82" s="417">
        <v>46854.914720000001</v>
      </c>
      <c r="J82" s="417">
        <v>217438.59747999997</v>
      </c>
      <c r="K82" s="417">
        <v>44162.342020000004</v>
      </c>
      <c r="L82" s="417">
        <v>261600.93950000001</v>
      </c>
      <c r="M82" s="417">
        <v>1361646.40448</v>
      </c>
      <c r="N82" s="417">
        <v>1012219.8246000001</v>
      </c>
      <c r="O82" s="417">
        <v>2373866.22908</v>
      </c>
      <c r="P82" s="417">
        <v>1613424.9806499998</v>
      </c>
      <c r="Q82" s="417">
        <v>1068897.10265</v>
      </c>
      <c r="R82" s="985">
        <v>2682322.0832999996</v>
      </c>
    </row>
    <row r="83" spans="1:18">
      <c r="A83" s="339"/>
      <c r="B83" s="339"/>
      <c r="C83" s="983" t="s">
        <v>92</v>
      </c>
      <c r="D83" s="984">
        <v>1736849.83299</v>
      </c>
      <c r="E83" s="417">
        <v>1023886.91348</v>
      </c>
      <c r="F83" s="417">
        <v>2760736.7464699997</v>
      </c>
      <c r="G83" s="417">
        <v>158306.42802000002</v>
      </c>
      <c r="H83" s="417">
        <v>160367.82756999999</v>
      </c>
      <c r="I83" s="417">
        <v>318674.25558999996</v>
      </c>
      <c r="J83" s="417">
        <v>264778.60555000004</v>
      </c>
      <c r="K83" s="417">
        <v>195378.56445999999</v>
      </c>
      <c r="L83" s="417">
        <v>460157.17001</v>
      </c>
      <c r="M83" s="417">
        <v>538392.94414000004</v>
      </c>
      <c r="N83" s="417">
        <v>505066.60127999994</v>
      </c>
      <c r="O83" s="417">
        <v>1043459.54542</v>
      </c>
      <c r="P83" s="417">
        <v>961477.97771000001</v>
      </c>
      <c r="Q83" s="417">
        <v>860812.99330999993</v>
      </c>
      <c r="R83" s="985">
        <v>1822290.9710200001</v>
      </c>
    </row>
    <row r="84" spans="1:18">
      <c r="A84" s="339"/>
      <c r="B84" s="339"/>
      <c r="C84" s="983" t="s">
        <v>222</v>
      </c>
      <c r="D84" s="984">
        <v>278270.87440000003</v>
      </c>
      <c r="E84" s="417">
        <v>272112.64098999999</v>
      </c>
      <c r="F84" s="417">
        <v>550383.51538999996</v>
      </c>
      <c r="G84" s="417">
        <v>98894.012099999993</v>
      </c>
      <c r="H84" s="417">
        <v>40778.095959999999</v>
      </c>
      <c r="I84" s="417">
        <v>139672.10806</v>
      </c>
      <c r="J84" s="417">
        <v>48807.871899999998</v>
      </c>
      <c r="K84" s="417">
        <v>64243.310299999997</v>
      </c>
      <c r="L84" s="417">
        <v>113051.18219999998</v>
      </c>
      <c r="M84" s="417">
        <v>48012.680150000007</v>
      </c>
      <c r="N84" s="417">
        <v>45353.666320000011</v>
      </c>
      <c r="O84" s="417">
        <v>93366.346470000004</v>
      </c>
      <c r="P84" s="417">
        <v>195714.56414999996</v>
      </c>
      <c r="Q84" s="417">
        <v>150375.07258000001</v>
      </c>
      <c r="R84" s="985">
        <v>346089.63672999997</v>
      </c>
    </row>
    <row r="85" spans="1:18">
      <c r="A85" s="339"/>
      <c r="B85" s="339"/>
      <c r="C85" s="983" t="s">
        <v>91</v>
      </c>
      <c r="D85" s="984">
        <v>207656.93861000001</v>
      </c>
      <c r="E85" s="417">
        <v>40931.80874</v>
      </c>
      <c r="F85" s="417">
        <v>248588.74734999999</v>
      </c>
      <c r="G85" s="417">
        <v>7490.2585799999997</v>
      </c>
      <c r="H85" s="417">
        <v>16082.856900000001</v>
      </c>
      <c r="I85" s="417">
        <v>23573.11548</v>
      </c>
      <c r="J85" s="417">
        <v>34005.942520000004</v>
      </c>
      <c r="K85" s="417">
        <v>18565.580379999999</v>
      </c>
      <c r="L85" s="417">
        <v>52571.522899999996</v>
      </c>
      <c r="M85" s="417">
        <v>16933.167799999999</v>
      </c>
      <c r="N85" s="417">
        <v>9284.6992100000007</v>
      </c>
      <c r="O85" s="417">
        <v>26217.867010000002</v>
      </c>
      <c r="P85" s="417">
        <v>58429.368900000009</v>
      </c>
      <c r="Q85" s="417">
        <v>43933.136490000004</v>
      </c>
      <c r="R85" s="985">
        <v>102362.50539000001</v>
      </c>
    </row>
    <row r="86" spans="1:18">
      <c r="A86" s="334" t="s">
        <v>946</v>
      </c>
      <c r="B86" s="982"/>
      <c r="C86" s="982"/>
      <c r="D86" s="979">
        <v>4273300.55614</v>
      </c>
      <c r="E86" s="980">
        <v>1436605.7864000001</v>
      </c>
      <c r="F86" s="980">
        <v>5709906.3425399996</v>
      </c>
      <c r="G86" s="980">
        <v>629991.16816000012</v>
      </c>
      <c r="H86" s="980">
        <v>542450.05293000001</v>
      </c>
      <c r="I86" s="980">
        <v>1172441.2210899999</v>
      </c>
      <c r="J86" s="980">
        <v>1630535.04896</v>
      </c>
      <c r="K86" s="980">
        <v>808797.06076999987</v>
      </c>
      <c r="L86" s="980">
        <v>2439332.1097300001</v>
      </c>
      <c r="M86" s="980">
        <v>2545227.4811400003</v>
      </c>
      <c r="N86" s="980">
        <v>1771597.64854</v>
      </c>
      <c r="O86" s="980">
        <v>4316825.1296799993</v>
      </c>
      <c r="P86" s="980">
        <v>4805753.6982599981</v>
      </c>
      <c r="Q86" s="980">
        <v>3122844.7622399996</v>
      </c>
      <c r="R86" s="981">
        <v>7928598.4604999991</v>
      </c>
    </row>
    <row r="87" spans="1:18">
      <c r="A87" s="334" t="s">
        <v>9</v>
      </c>
      <c r="B87" s="334" t="s">
        <v>365</v>
      </c>
      <c r="C87" s="334" t="s">
        <v>365</v>
      </c>
      <c r="D87" s="979">
        <v>25306.1355</v>
      </c>
      <c r="E87" s="980">
        <v>0</v>
      </c>
      <c r="F87" s="980">
        <v>25306.1355</v>
      </c>
      <c r="G87" s="980">
        <v>0</v>
      </c>
      <c r="H87" s="980">
        <v>0</v>
      </c>
      <c r="I87" s="980">
        <v>0</v>
      </c>
      <c r="J87" s="980">
        <v>1254.8506399999999</v>
      </c>
      <c r="K87" s="980">
        <v>168.68194</v>
      </c>
      <c r="L87" s="980">
        <v>1423.5325800000001</v>
      </c>
      <c r="M87" s="980">
        <v>2050.3182499999998</v>
      </c>
      <c r="N87" s="980">
        <v>0</v>
      </c>
      <c r="O87" s="980">
        <v>2050.3182499999998</v>
      </c>
      <c r="P87" s="980">
        <v>3305.1688899999995</v>
      </c>
      <c r="Q87" s="980">
        <v>168.68194</v>
      </c>
      <c r="R87" s="981">
        <v>3473.8508299999999</v>
      </c>
    </row>
    <row r="88" spans="1:18">
      <c r="A88" s="339"/>
      <c r="B88" s="334" t="s">
        <v>366</v>
      </c>
      <c r="C88" s="334" t="s">
        <v>366</v>
      </c>
      <c r="D88" s="979">
        <v>4044.29322</v>
      </c>
      <c r="E88" s="980">
        <v>0</v>
      </c>
      <c r="F88" s="980">
        <v>4044.29322</v>
      </c>
      <c r="G88" s="980">
        <v>0</v>
      </c>
      <c r="H88" s="980">
        <v>0</v>
      </c>
      <c r="I88" s="980">
        <v>0</v>
      </c>
      <c r="J88" s="980">
        <v>73.189890000000005</v>
      </c>
      <c r="K88" s="980">
        <v>3.9700000000000004E-3</v>
      </c>
      <c r="L88" s="980">
        <v>73.193860000000001</v>
      </c>
      <c r="M88" s="980">
        <v>14.671040000000001</v>
      </c>
      <c r="N88" s="980">
        <v>0</v>
      </c>
      <c r="O88" s="980">
        <v>14.671040000000001</v>
      </c>
      <c r="P88" s="980">
        <v>87.860929999999996</v>
      </c>
      <c r="Q88" s="980">
        <v>3.9700000000000004E-3</v>
      </c>
      <c r="R88" s="981">
        <v>87.864899999999992</v>
      </c>
    </row>
    <row r="89" spans="1:18">
      <c r="A89" s="339"/>
      <c r="B89" s="334" t="s">
        <v>223</v>
      </c>
      <c r="C89" s="334" t="s">
        <v>224</v>
      </c>
      <c r="D89" s="979">
        <v>76633.386159999995</v>
      </c>
      <c r="E89" s="980">
        <v>163.8956</v>
      </c>
      <c r="F89" s="980">
        <v>76797.281760000013</v>
      </c>
      <c r="G89" s="980">
        <v>13843.062199999998</v>
      </c>
      <c r="H89" s="980">
        <v>6943.4450299999999</v>
      </c>
      <c r="I89" s="980">
        <v>20786.507229999999</v>
      </c>
      <c r="J89" s="980">
        <v>48668.823810000002</v>
      </c>
      <c r="K89" s="980">
        <v>8579.2754800000002</v>
      </c>
      <c r="L89" s="980">
        <v>57248.099289999998</v>
      </c>
      <c r="M89" s="980">
        <v>2752.0567099999998</v>
      </c>
      <c r="N89" s="980">
        <v>851.47066000000007</v>
      </c>
      <c r="O89" s="980">
        <v>3603.5273700000002</v>
      </c>
      <c r="P89" s="980">
        <v>65263.942719999999</v>
      </c>
      <c r="Q89" s="980">
        <v>16374.19117</v>
      </c>
      <c r="R89" s="981">
        <v>81638.133889999997</v>
      </c>
    </row>
    <row r="90" spans="1:18">
      <c r="A90" s="339"/>
      <c r="B90" s="339"/>
      <c r="C90" s="983" t="s">
        <v>367</v>
      </c>
      <c r="D90" s="984">
        <v>17909.108250000001</v>
      </c>
      <c r="E90" s="417">
        <v>0</v>
      </c>
      <c r="F90" s="417">
        <v>17909.108250000001</v>
      </c>
      <c r="G90" s="417">
        <v>0</v>
      </c>
      <c r="H90" s="417">
        <v>0</v>
      </c>
      <c r="I90" s="417">
        <v>0</v>
      </c>
      <c r="J90" s="417">
        <v>761.83231000000001</v>
      </c>
      <c r="K90" s="417">
        <v>2.2414299999999998</v>
      </c>
      <c r="L90" s="417">
        <v>764.07374000000004</v>
      </c>
      <c r="M90" s="417">
        <v>1348.5619999999999</v>
      </c>
      <c r="N90" s="417">
        <v>0</v>
      </c>
      <c r="O90" s="417">
        <v>1348.5619999999999</v>
      </c>
      <c r="P90" s="417">
        <v>2110.3943100000001</v>
      </c>
      <c r="Q90" s="417">
        <v>2.2414299999999998</v>
      </c>
      <c r="R90" s="985">
        <v>2112.6357400000002</v>
      </c>
    </row>
    <row r="91" spans="1:18">
      <c r="A91" s="339"/>
      <c r="B91" s="334" t="s">
        <v>9</v>
      </c>
      <c r="C91" s="334" t="s">
        <v>9</v>
      </c>
      <c r="D91" s="979">
        <v>2077444.5341999999</v>
      </c>
      <c r="E91" s="980">
        <v>120598.16400000002</v>
      </c>
      <c r="F91" s="980">
        <v>2198042.6982</v>
      </c>
      <c r="G91" s="980">
        <v>467977.20591000002</v>
      </c>
      <c r="H91" s="980">
        <v>215283.16224999996</v>
      </c>
      <c r="I91" s="980">
        <v>683260.36815999995</v>
      </c>
      <c r="J91" s="980">
        <v>851496.19758999988</v>
      </c>
      <c r="K91" s="980">
        <v>594250.00625999994</v>
      </c>
      <c r="L91" s="980">
        <v>1445746.2038500002</v>
      </c>
      <c r="M91" s="980">
        <v>258853.58879000001</v>
      </c>
      <c r="N91" s="980">
        <v>198295.65299999996</v>
      </c>
      <c r="O91" s="980">
        <v>457149.24178999994</v>
      </c>
      <c r="P91" s="980">
        <v>1578326.99229</v>
      </c>
      <c r="Q91" s="980">
        <v>1007828.8215100003</v>
      </c>
      <c r="R91" s="981">
        <v>2586155.8138000001</v>
      </c>
    </row>
    <row r="92" spans="1:18">
      <c r="A92" s="339"/>
      <c r="B92" s="339"/>
      <c r="C92" s="983" t="s">
        <v>225</v>
      </c>
      <c r="D92" s="984">
        <v>106197.52679999998</v>
      </c>
      <c r="E92" s="417">
        <v>2508.3516</v>
      </c>
      <c r="F92" s="417">
        <v>108705.87839999999</v>
      </c>
      <c r="G92" s="417">
        <v>28440.028969999999</v>
      </c>
      <c r="H92" s="417">
        <v>6061.2736100000002</v>
      </c>
      <c r="I92" s="417">
        <v>34501.302579999996</v>
      </c>
      <c r="J92" s="417">
        <v>74715.969289999994</v>
      </c>
      <c r="K92" s="417">
        <v>28787.860370000002</v>
      </c>
      <c r="L92" s="417">
        <v>103503.82966</v>
      </c>
      <c r="M92" s="417">
        <v>13292.687260000002</v>
      </c>
      <c r="N92" s="417">
        <v>5111.8506500000003</v>
      </c>
      <c r="O92" s="417">
        <v>18404.537909999999</v>
      </c>
      <c r="P92" s="417">
        <v>116448.68552</v>
      </c>
      <c r="Q92" s="417">
        <v>39960.984629999992</v>
      </c>
      <c r="R92" s="985">
        <v>156409.67015000002</v>
      </c>
    </row>
    <row r="93" spans="1:18">
      <c r="A93" s="339"/>
      <c r="B93" s="339"/>
      <c r="C93" s="983" t="s">
        <v>318</v>
      </c>
      <c r="D93" s="984">
        <v>148563.36697</v>
      </c>
      <c r="E93" s="417">
        <v>511.47059999999999</v>
      </c>
      <c r="F93" s="417">
        <v>149074.83757</v>
      </c>
      <c r="G93" s="417">
        <v>8555.441780000001</v>
      </c>
      <c r="H93" s="417">
        <v>2218.6975100000004</v>
      </c>
      <c r="I93" s="417">
        <v>10774.139289999999</v>
      </c>
      <c r="J93" s="417">
        <v>39943.552519999997</v>
      </c>
      <c r="K93" s="417">
        <v>26189.148200000003</v>
      </c>
      <c r="L93" s="417">
        <v>66132.700719999993</v>
      </c>
      <c r="M93" s="417">
        <v>29431.611000000001</v>
      </c>
      <c r="N93" s="417">
        <v>10976.670779999999</v>
      </c>
      <c r="O93" s="417">
        <v>40408.281780000005</v>
      </c>
      <c r="P93" s="417">
        <v>77930.605299999996</v>
      </c>
      <c r="Q93" s="417">
        <v>39384.516489999995</v>
      </c>
      <c r="R93" s="985">
        <v>117315.12178999999</v>
      </c>
    </row>
    <row r="94" spans="1:18">
      <c r="A94" s="339"/>
      <c r="B94" s="339"/>
      <c r="C94" s="983" t="s">
        <v>368</v>
      </c>
      <c r="D94" s="984">
        <v>45845.430799999995</v>
      </c>
      <c r="E94" s="417">
        <v>0</v>
      </c>
      <c r="F94" s="417">
        <v>45845.430799999995</v>
      </c>
      <c r="G94" s="417">
        <v>0</v>
      </c>
      <c r="H94" s="417">
        <v>3.63E-3</v>
      </c>
      <c r="I94" s="417">
        <v>3.63E-3</v>
      </c>
      <c r="J94" s="417">
        <v>2426.9920699999998</v>
      </c>
      <c r="K94" s="417">
        <v>135.99717999999999</v>
      </c>
      <c r="L94" s="417">
        <v>2562.9892500000001</v>
      </c>
      <c r="M94" s="417">
        <v>3604.3126400000001</v>
      </c>
      <c r="N94" s="417">
        <v>0</v>
      </c>
      <c r="O94" s="417">
        <v>3604.3126400000001</v>
      </c>
      <c r="P94" s="417">
        <v>6031.3047100000003</v>
      </c>
      <c r="Q94" s="417">
        <v>136.00081</v>
      </c>
      <c r="R94" s="985">
        <v>6167.3055199999999</v>
      </c>
    </row>
    <row r="95" spans="1:18">
      <c r="A95" s="339"/>
      <c r="B95" s="339"/>
      <c r="C95" s="983" t="s">
        <v>226</v>
      </c>
      <c r="D95" s="984">
        <v>276450.40662000002</v>
      </c>
      <c r="E95" s="417">
        <v>3563.1910799999991</v>
      </c>
      <c r="F95" s="417">
        <v>280013.59769999998</v>
      </c>
      <c r="G95" s="417">
        <v>47671.62902</v>
      </c>
      <c r="H95" s="417">
        <v>19754.1119</v>
      </c>
      <c r="I95" s="417">
        <v>67425.740919999997</v>
      </c>
      <c r="J95" s="417">
        <v>223127.96619000006</v>
      </c>
      <c r="K95" s="417">
        <v>79387.324229999984</v>
      </c>
      <c r="L95" s="417">
        <v>302515.29042000009</v>
      </c>
      <c r="M95" s="417">
        <v>70558.132570000002</v>
      </c>
      <c r="N95" s="417">
        <v>28165.709849999996</v>
      </c>
      <c r="O95" s="417">
        <v>98723.842420000015</v>
      </c>
      <c r="P95" s="417">
        <v>341357.72778000002</v>
      </c>
      <c r="Q95" s="417">
        <v>127307.14598</v>
      </c>
      <c r="R95" s="985">
        <v>468664.87376000005</v>
      </c>
    </row>
    <row r="96" spans="1:18">
      <c r="A96" s="339"/>
      <c r="B96" s="334" t="s">
        <v>369</v>
      </c>
      <c r="C96" s="334" t="s">
        <v>369</v>
      </c>
      <c r="D96" s="979">
        <v>72478.697889999996</v>
      </c>
      <c r="E96" s="980">
        <v>720.17336999999998</v>
      </c>
      <c r="F96" s="980">
        <v>73198.871259999985</v>
      </c>
      <c r="G96" s="980">
        <v>9983.052380000001</v>
      </c>
      <c r="H96" s="980">
        <v>8185.1162599999998</v>
      </c>
      <c r="I96" s="980">
        <v>18168.16864</v>
      </c>
      <c r="J96" s="980">
        <v>73545.246150000006</v>
      </c>
      <c r="K96" s="980">
        <v>19904.464560000004</v>
      </c>
      <c r="L96" s="980">
        <v>93449.710709999999</v>
      </c>
      <c r="M96" s="980">
        <v>41323.379930000003</v>
      </c>
      <c r="N96" s="980">
        <v>21083.70808</v>
      </c>
      <c r="O96" s="980">
        <v>62407.088009999999</v>
      </c>
      <c r="P96" s="980">
        <v>124851.67846</v>
      </c>
      <c r="Q96" s="980">
        <v>49173.288900000007</v>
      </c>
      <c r="R96" s="981">
        <v>174024.96735999998</v>
      </c>
    </row>
    <row r="97" spans="1:18">
      <c r="A97" s="339"/>
      <c r="B97" s="334" t="s">
        <v>227</v>
      </c>
      <c r="C97" s="334" t="s">
        <v>228</v>
      </c>
      <c r="D97" s="979">
        <v>181001.70381000001</v>
      </c>
      <c r="E97" s="980">
        <v>7943.3892500000002</v>
      </c>
      <c r="F97" s="980">
        <v>188945.09306000001</v>
      </c>
      <c r="G97" s="980">
        <v>77822.386249999996</v>
      </c>
      <c r="H97" s="980">
        <v>2166.7134899999996</v>
      </c>
      <c r="I97" s="980">
        <v>79989.099740000005</v>
      </c>
      <c r="J97" s="980">
        <v>83769.612890000004</v>
      </c>
      <c r="K97" s="980">
        <v>23701.301119999996</v>
      </c>
      <c r="L97" s="980">
        <v>107470.91400999999</v>
      </c>
      <c r="M97" s="980">
        <v>14079.853569999999</v>
      </c>
      <c r="N97" s="980">
        <v>2549.11562</v>
      </c>
      <c r="O97" s="980">
        <v>16628.96919</v>
      </c>
      <c r="P97" s="980">
        <v>175671.85270999998</v>
      </c>
      <c r="Q97" s="980">
        <v>28417.130229999999</v>
      </c>
      <c r="R97" s="981">
        <v>204088.98293999999</v>
      </c>
    </row>
    <row r="98" spans="1:18">
      <c r="A98" s="339"/>
      <c r="B98" s="339"/>
      <c r="C98" s="983" t="s">
        <v>370</v>
      </c>
      <c r="D98" s="984">
        <v>4718.2934999999998</v>
      </c>
      <c r="E98" s="417">
        <v>0</v>
      </c>
      <c r="F98" s="417">
        <v>4718.2934999999998</v>
      </c>
      <c r="G98" s="417">
        <v>0</v>
      </c>
      <c r="H98" s="417">
        <v>0</v>
      </c>
      <c r="I98" s="417">
        <v>0</v>
      </c>
      <c r="J98" s="417">
        <v>122.01733999999999</v>
      </c>
      <c r="K98" s="417">
        <v>0</v>
      </c>
      <c r="L98" s="417">
        <v>122.01733999999999</v>
      </c>
      <c r="M98" s="417">
        <v>167.47329999999999</v>
      </c>
      <c r="N98" s="417">
        <v>0</v>
      </c>
      <c r="O98" s="417">
        <v>167.47329999999999</v>
      </c>
      <c r="P98" s="417">
        <v>289.49064000000004</v>
      </c>
      <c r="Q98" s="417">
        <v>0</v>
      </c>
      <c r="R98" s="985">
        <v>289.49064000000004</v>
      </c>
    </row>
    <row r="99" spans="1:18">
      <c r="A99" s="339"/>
      <c r="B99" s="339"/>
      <c r="C99" s="983" t="s">
        <v>371</v>
      </c>
      <c r="D99" s="984">
        <v>2408.4002400000004</v>
      </c>
      <c r="E99" s="417">
        <v>0</v>
      </c>
      <c r="F99" s="417">
        <v>2408.4002400000004</v>
      </c>
      <c r="G99" s="417">
        <v>0</v>
      </c>
      <c r="H99" s="417">
        <v>0</v>
      </c>
      <c r="I99" s="417">
        <v>0</v>
      </c>
      <c r="J99" s="417">
        <v>13.11323</v>
      </c>
      <c r="K99" s="417">
        <v>0</v>
      </c>
      <c r="L99" s="417">
        <v>13.11323</v>
      </c>
      <c r="M99" s="417">
        <v>38.911559999999994</v>
      </c>
      <c r="N99" s="417">
        <v>0</v>
      </c>
      <c r="O99" s="417">
        <v>38.911559999999994</v>
      </c>
      <c r="P99" s="417">
        <v>52.024789999999996</v>
      </c>
      <c r="Q99" s="417">
        <v>0</v>
      </c>
      <c r="R99" s="985">
        <v>52.024790000000003</v>
      </c>
    </row>
    <row r="100" spans="1:18">
      <c r="A100" s="339"/>
      <c r="B100" s="334" t="s">
        <v>372</v>
      </c>
      <c r="C100" s="334" t="s">
        <v>373</v>
      </c>
      <c r="D100" s="979">
        <v>20383.258559999998</v>
      </c>
      <c r="E100" s="980">
        <v>0</v>
      </c>
      <c r="F100" s="980">
        <v>20383.258559999998</v>
      </c>
      <c r="G100" s="980">
        <v>0</v>
      </c>
      <c r="H100" s="980">
        <v>0</v>
      </c>
      <c r="I100" s="980">
        <v>0</v>
      </c>
      <c r="J100" s="980">
        <v>833.63556000000005</v>
      </c>
      <c r="K100" s="980">
        <v>12.444540000000002</v>
      </c>
      <c r="L100" s="980">
        <v>846.08010000000002</v>
      </c>
      <c r="M100" s="980">
        <v>1059.2228600000001</v>
      </c>
      <c r="N100" s="980">
        <v>0</v>
      </c>
      <c r="O100" s="980">
        <v>1059.2228600000001</v>
      </c>
      <c r="P100" s="980">
        <v>1892.8584200000003</v>
      </c>
      <c r="Q100" s="980">
        <v>12.444540000000002</v>
      </c>
      <c r="R100" s="981">
        <v>1905.30296</v>
      </c>
    </row>
    <row r="101" spans="1:18">
      <c r="A101" s="339"/>
      <c r="B101" s="334" t="s">
        <v>229</v>
      </c>
      <c r="C101" s="334" t="s">
        <v>230</v>
      </c>
      <c r="D101" s="979">
        <v>0</v>
      </c>
      <c r="E101" s="980">
        <v>0</v>
      </c>
      <c r="F101" s="980">
        <v>0</v>
      </c>
      <c r="G101" s="980">
        <v>370.19031000000001</v>
      </c>
      <c r="H101" s="980">
        <v>45.417379999999994</v>
      </c>
      <c r="I101" s="980">
        <v>415.60768999999999</v>
      </c>
      <c r="J101" s="980">
        <v>5986.0524000000005</v>
      </c>
      <c r="K101" s="980">
        <v>1496.51945</v>
      </c>
      <c r="L101" s="980">
        <v>7482.5718499999994</v>
      </c>
      <c r="M101" s="980">
        <v>0.69013999999999998</v>
      </c>
      <c r="N101" s="980">
        <v>7.0229799999999996</v>
      </c>
      <c r="O101" s="980">
        <v>7.71312</v>
      </c>
      <c r="P101" s="980">
        <v>6356.9328499999992</v>
      </c>
      <c r="Q101" s="980">
        <v>1548.9598099999998</v>
      </c>
      <c r="R101" s="981">
        <v>7905.8926600000004</v>
      </c>
    </row>
    <row r="102" spans="1:18">
      <c r="A102" s="339"/>
      <c r="B102" s="339"/>
      <c r="C102" s="983" t="s">
        <v>229</v>
      </c>
      <c r="D102" s="984">
        <v>13374.87218</v>
      </c>
      <c r="E102" s="417">
        <v>6.4675099999999999</v>
      </c>
      <c r="F102" s="417">
        <v>13381.339689999999</v>
      </c>
      <c r="G102" s="417">
        <v>2796.1938300000002</v>
      </c>
      <c r="H102" s="417">
        <v>4540.70111</v>
      </c>
      <c r="I102" s="417">
        <v>7336.8949400000001</v>
      </c>
      <c r="J102" s="417">
        <v>33550.579530000003</v>
      </c>
      <c r="K102" s="417">
        <v>18764.819</v>
      </c>
      <c r="L102" s="417">
        <v>52315.398529999999</v>
      </c>
      <c r="M102" s="417">
        <v>3095.9670499999997</v>
      </c>
      <c r="N102" s="417">
        <v>627.81659999999999</v>
      </c>
      <c r="O102" s="417">
        <v>3723.7836500000003</v>
      </c>
      <c r="P102" s="417">
        <v>39442.740409999999</v>
      </c>
      <c r="Q102" s="417">
        <v>23933.336709999996</v>
      </c>
      <c r="R102" s="985">
        <v>63376.077120000002</v>
      </c>
    </row>
    <row r="103" spans="1:18">
      <c r="A103" s="339"/>
      <c r="B103" s="334" t="s">
        <v>374</v>
      </c>
      <c r="C103" s="334" t="s">
        <v>375</v>
      </c>
      <c r="D103" s="979">
        <v>7581.8734199999999</v>
      </c>
      <c r="E103" s="980">
        <v>0</v>
      </c>
      <c r="F103" s="980">
        <v>7581.8734199999999</v>
      </c>
      <c r="G103" s="980">
        <v>0</v>
      </c>
      <c r="H103" s="980">
        <v>0</v>
      </c>
      <c r="I103" s="980">
        <v>0</v>
      </c>
      <c r="J103" s="980">
        <v>158.37141</v>
      </c>
      <c r="K103" s="980">
        <v>6.7999999999999996E-3</v>
      </c>
      <c r="L103" s="980">
        <v>158.37821</v>
      </c>
      <c r="M103" s="980">
        <v>106.35</v>
      </c>
      <c r="N103" s="980">
        <v>0</v>
      </c>
      <c r="O103" s="980">
        <v>106.35</v>
      </c>
      <c r="P103" s="980">
        <v>264.72141000000005</v>
      </c>
      <c r="Q103" s="980">
        <v>6.7999999999999996E-3</v>
      </c>
      <c r="R103" s="981">
        <v>264.72821000000005</v>
      </c>
    </row>
    <row r="104" spans="1:18">
      <c r="A104" s="339"/>
      <c r="B104" s="339"/>
      <c r="C104" s="983" t="s">
        <v>374</v>
      </c>
      <c r="D104" s="984">
        <v>2975.4954700000003</v>
      </c>
      <c r="E104" s="417">
        <v>0</v>
      </c>
      <c r="F104" s="417">
        <v>2975.4954700000003</v>
      </c>
      <c r="G104" s="417">
        <v>0</v>
      </c>
      <c r="H104" s="417">
        <v>0</v>
      </c>
      <c r="I104" s="417">
        <v>0</v>
      </c>
      <c r="J104" s="417">
        <v>76.866240000000005</v>
      </c>
      <c r="K104" s="417">
        <v>1.9000000000000001E-4</v>
      </c>
      <c r="L104" s="417">
        <v>76.866429999999994</v>
      </c>
      <c r="M104" s="417">
        <v>2.0089299999999999</v>
      </c>
      <c r="N104" s="417">
        <v>0</v>
      </c>
      <c r="O104" s="417">
        <v>2.0089299999999999</v>
      </c>
      <c r="P104" s="417">
        <v>78.875169999999997</v>
      </c>
      <c r="Q104" s="417">
        <v>1.9000000000000001E-4</v>
      </c>
      <c r="R104" s="985">
        <v>78.875360000000001</v>
      </c>
    </row>
    <row r="105" spans="1:18">
      <c r="A105" s="339"/>
      <c r="B105" s="334" t="s">
        <v>376</v>
      </c>
      <c r="C105" s="334" t="s">
        <v>377</v>
      </c>
      <c r="D105" s="979">
        <v>16553.84362</v>
      </c>
      <c r="E105" s="980">
        <v>0</v>
      </c>
      <c r="F105" s="980">
        <v>16553.84362</v>
      </c>
      <c r="G105" s="980">
        <v>0</v>
      </c>
      <c r="H105" s="980">
        <v>0</v>
      </c>
      <c r="I105" s="980">
        <v>0</v>
      </c>
      <c r="J105" s="980">
        <v>762.15062</v>
      </c>
      <c r="K105" s="980">
        <v>100.94169000000001</v>
      </c>
      <c r="L105" s="980">
        <v>863.09231000000011</v>
      </c>
      <c r="M105" s="980">
        <v>900.49771999999996</v>
      </c>
      <c r="N105" s="980">
        <v>0</v>
      </c>
      <c r="O105" s="980">
        <v>900.49771999999996</v>
      </c>
      <c r="P105" s="980">
        <v>1662.64834</v>
      </c>
      <c r="Q105" s="980">
        <v>100.94169000000001</v>
      </c>
      <c r="R105" s="981">
        <v>1763.5900300000001</v>
      </c>
    </row>
    <row r="106" spans="1:18">
      <c r="A106" s="339"/>
      <c r="B106" s="334" t="s">
        <v>378</v>
      </c>
      <c r="C106" s="334" t="s">
        <v>378</v>
      </c>
      <c r="D106" s="979">
        <v>4630.4214800000009</v>
      </c>
      <c r="E106" s="980">
        <v>0</v>
      </c>
      <c r="F106" s="980">
        <v>4630.4214800000009</v>
      </c>
      <c r="G106" s="980">
        <v>0</v>
      </c>
      <c r="H106" s="980">
        <v>0</v>
      </c>
      <c r="I106" s="980">
        <v>0</v>
      </c>
      <c r="J106" s="980">
        <v>361.36528999999996</v>
      </c>
      <c r="K106" s="980">
        <v>0</v>
      </c>
      <c r="L106" s="980">
        <v>361.36528999999996</v>
      </c>
      <c r="M106" s="980">
        <v>145.54348999999999</v>
      </c>
      <c r="N106" s="980">
        <v>0</v>
      </c>
      <c r="O106" s="980">
        <v>145.54348999999999</v>
      </c>
      <c r="P106" s="980">
        <v>506.90877999999998</v>
      </c>
      <c r="Q106" s="980">
        <v>0</v>
      </c>
      <c r="R106" s="981">
        <v>506.90878000000004</v>
      </c>
    </row>
    <row r="107" spans="1:18">
      <c r="A107" s="334" t="s">
        <v>947</v>
      </c>
      <c r="B107" s="982"/>
      <c r="C107" s="982"/>
      <c r="D107" s="979">
        <v>3104501.0486899992</v>
      </c>
      <c r="E107" s="980">
        <v>136015.10300999999</v>
      </c>
      <c r="F107" s="980">
        <v>3240516.1516999993</v>
      </c>
      <c r="G107" s="980">
        <v>657459.19065</v>
      </c>
      <c r="H107" s="980">
        <v>265198.64217000001</v>
      </c>
      <c r="I107" s="980">
        <v>922657.83282000001</v>
      </c>
      <c r="J107" s="980">
        <v>1441648.38497</v>
      </c>
      <c r="K107" s="980">
        <v>801481.03641000018</v>
      </c>
      <c r="L107" s="980">
        <v>2243129.4213800002</v>
      </c>
      <c r="M107" s="980">
        <v>442825.83881000004</v>
      </c>
      <c r="N107" s="980">
        <v>267669.01821999997</v>
      </c>
      <c r="O107" s="980">
        <v>710494.85702999996</v>
      </c>
      <c r="P107" s="980">
        <v>2541933.4144299999</v>
      </c>
      <c r="Q107" s="980">
        <v>1334348.6968000003</v>
      </c>
      <c r="R107" s="981">
        <v>3876282.1112300009</v>
      </c>
    </row>
    <row r="108" spans="1:18">
      <c r="A108" s="334" t="s">
        <v>10</v>
      </c>
      <c r="B108" s="334" t="s">
        <v>10</v>
      </c>
      <c r="C108" s="334" t="s">
        <v>10</v>
      </c>
      <c r="D108" s="979">
        <v>81699.379029999996</v>
      </c>
      <c r="E108" s="980">
        <v>233.62698</v>
      </c>
      <c r="F108" s="980">
        <v>81933.006010000012</v>
      </c>
      <c r="G108" s="980">
        <v>26597.775430000002</v>
      </c>
      <c r="H108" s="980">
        <v>2173.2981500000001</v>
      </c>
      <c r="I108" s="980">
        <v>28771.073579999997</v>
      </c>
      <c r="J108" s="980">
        <v>82545.683049999992</v>
      </c>
      <c r="K108" s="980">
        <v>4092.1938300000002</v>
      </c>
      <c r="L108" s="980">
        <v>86637.876880000011</v>
      </c>
      <c r="M108" s="980">
        <v>5517.7791200000001</v>
      </c>
      <c r="N108" s="980">
        <v>187.57901000000001</v>
      </c>
      <c r="O108" s="980">
        <v>5705.3581299999996</v>
      </c>
      <c r="P108" s="980">
        <v>114661.23759999999</v>
      </c>
      <c r="Q108" s="980">
        <v>6453.0709900000002</v>
      </c>
      <c r="R108" s="981">
        <v>121114.30859</v>
      </c>
    </row>
    <row r="109" spans="1:18">
      <c r="A109" s="339"/>
      <c r="B109" s="334" t="s">
        <v>379</v>
      </c>
      <c r="C109" s="334" t="s">
        <v>380</v>
      </c>
      <c r="D109" s="979">
        <v>11251.292740000001</v>
      </c>
      <c r="E109" s="980">
        <v>0</v>
      </c>
      <c r="F109" s="980">
        <v>11251.292740000001</v>
      </c>
      <c r="G109" s="980">
        <v>0</v>
      </c>
      <c r="H109" s="980">
        <v>0</v>
      </c>
      <c r="I109" s="980">
        <v>0</v>
      </c>
      <c r="J109" s="980">
        <v>124.6553</v>
      </c>
      <c r="K109" s="980">
        <v>1.273E-2</v>
      </c>
      <c r="L109" s="980">
        <v>124.66803</v>
      </c>
      <c r="M109" s="980">
        <v>0</v>
      </c>
      <c r="N109" s="980">
        <v>0</v>
      </c>
      <c r="O109" s="980">
        <v>0</v>
      </c>
      <c r="P109" s="980">
        <v>124.6553</v>
      </c>
      <c r="Q109" s="980">
        <v>1.273E-2</v>
      </c>
      <c r="R109" s="981">
        <v>124.66803</v>
      </c>
    </row>
    <row r="110" spans="1:18">
      <c r="A110" s="339"/>
      <c r="B110" s="334" t="s">
        <v>381</v>
      </c>
      <c r="C110" s="334" t="s">
        <v>382</v>
      </c>
      <c r="D110" s="979">
        <v>18517.93446</v>
      </c>
      <c r="E110" s="980">
        <v>0</v>
      </c>
      <c r="F110" s="980">
        <v>18517.93446</v>
      </c>
      <c r="G110" s="980">
        <v>0</v>
      </c>
      <c r="H110" s="980">
        <v>0</v>
      </c>
      <c r="I110" s="980">
        <v>0</v>
      </c>
      <c r="J110" s="980">
        <v>546.34572000000003</v>
      </c>
      <c r="K110" s="980">
        <v>3.2560000000000006E-2</v>
      </c>
      <c r="L110" s="980">
        <v>546.37828000000002</v>
      </c>
      <c r="M110" s="980">
        <v>601.46124999999995</v>
      </c>
      <c r="N110" s="980">
        <v>34.020000000000003</v>
      </c>
      <c r="O110" s="980">
        <v>635.48125000000005</v>
      </c>
      <c r="P110" s="980">
        <v>1147.8069699999999</v>
      </c>
      <c r="Q110" s="980">
        <v>34.05256</v>
      </c>
      <c r="R110" s="981">
        <v>1181.8595299999999</v>
      </c>
    </row>
    <row r="111" spans="1:18">
      <c r="A111" s="334" t="s">
        <v>948</v>
      </c>
      <c r="B111" s="982"/>
      <c r="C111" s="982"/>
      <c r="D111" s="979">
        <v>111468.60622999999</v>
      </c>
      <c r="E111" s="980">
        <v>233.62698</v>
      </c>
      <c r="F111" s="980">
        <v>111702.23321000001</v>
      </c>
      <c r="G111" s="980">
        <v>26597.775430000002</v>
      </c>
      <c r="H111" s="980">
        <v>2173.2981500000001</v>
      </c>
      <c r="I111" s="980">
        <v>28771.073579999997</v>
      </c>
      <c r="J111" s="980">
        <v>83216.684069999988</v>
      </c>
      <c r="K111" s="980">
        <v>4092.2391200000002</v>
      </c>
      <c r="L111" s="980">
        <v>87308.923190000016</v>
      </c>
      <c r="M111" s="980">
        <v>6119.2403700000004</v>
      </c>
      <c r="N111" s="980">
        <v>221.59901000000002</v>
      </c>
      <c r="O111" s="980">
        <v>6340.8393799999994</v>
      </c>
      <c r="P111" s="980">
        <v>115933.69987</v>
      </c>
      <c r="Q111" s="980">
        <v>6487.1362800000006</v>
      </c>
      <c r="R111" s="981">
        <v>122420.83615</v>
      </c>
    </row>
    <row r="112" spans="1:18">
      <c r="A112" s="334" t="s">
        <v>231</v>
      </c>
      <c r="B112" s="334" t="s">
        <v>231</v>
      </c>
      <c r="C112" s="334" t="s">
        <v>231</v>
      </c>
      <c r="D112" s="979">
        <v>1114309.2746100002</v>
      </c>
      <c r="E112" s="980">
        <v>12603.726640000001</v>
      </c>
      <c r="F112" s="980">
        <v>1126913.00125</v>
      </c>
      <c r="G112" s="980">
        <v>108366.65706999999</v>
      </c>
      <c r="H112" s="980">
        <v>15392.873250000001</v>
      </c>
      <c r="I112" s="980">
        <v>123759.53031999998</v>
      </c>
      <c r="J112" s="980">
        <v>401986.87120000005</v>
      </c>
      <c r="K112" s="980">
        <v>75778.158399999986</v>
      </c>
      <c r="L112" s="980">
        <v>477765.02960000001</v>
      </c>
      <c r="M112" s="980">
        <v>118956.85599</v>
      </c>
      <c r="N112" s="980">
        <v>37593.065790000008</v>
      </c>
      <c r="O112" s="980">
        <v>156549.92178</v>
      </c>
      <c r="P112" s="980">
        <v>629310.38425999996</v>
      </c>
      <c r="Q112" s="980">
        <v>128764.09744000001</v>
      </c>
      <c r="R112" s="981">
        <v>758074.4817</v>
      </c>
    </row>
    <row r="113" spans="1:18">
      <c r="A113" s="339"/>
      <c r="B113" s="334" t="s">
        <v>232</v>
      </c>
      <c r="C113" s="334" t="s">
        <v>233</v>
      </c>
      <c r="D113" s="979">
        <v>201388.74753000002</v>
      </c>
      <c r="E113" s="980">
        <v>1053.2302500000001</v>
      </c>
      <c r="F113" s="980">
        <v>202441.97778000004</v>
      </c>
      <c r="G113" s="980">
        <v>31920.154229999996</v>
      </c>
      <c r="H113" s="980">
        <v>2316.7466799999997</v>
      </c>
      <c r="I113" s="980">
        <v>34236.900910000004</v>
      </c>
      <c r="J113" s="980">
        <v>98117.721390000006</v>
      </c>
      <c r="K113" s="980">
        <v>20086.706340000001</v>
      </c>
      <c r="L113" s="980">
        <v>118204.42773000001</v>
      </c>
      <c r="M113" s="980">
        <v>16906.761830000003</v>
      </c>
      <c r="N113" s="980">
        <v>8778.3739499999992</v>
      </c>
      <c r="O113" s="980">
        <v>25685.135779999997</v>
      </c>
      <c r="P113" s="980">
        <v>146944.63744999998</v>
      </c>
      <c r="Q113" s="980">
        <v>31181.826969999998</v>
      </c>
      <c r="R113" s="981">
        <v>178126.46442</v>
      </c>
    </row>
    <row r="114" spans="1:18">
      <c r="A114" s="339"/>
      <c r="B114" s="339"/>
      <c r="C114" s="983" t="s">
        <v>383</v>
      </c>
      <c r="D114" s="984">
        <v>21674.813959999999</v>
      </c>
      <c r="E114" s="417">
        <v>0</v>
      </c>
      <c r="F114" s="417">
        <v>21674.813959999999</v>
      </c>
      <c r="G114" s="417">
        <v>0.67335</v>
      </c>
      <c r="H114" s="417">
        <v>0</v>
      </c>
      <c r="I114" s="417">
        <v>0.67335</v>
      </c>
      <c r="J114" s="417">
        <v>1267.0151699999999</v>
      </c>
      <c r="K114" s="417">
        <v>4.0384799999999998</v>
      </c>
      <c r="L114" s="417">
        <v>1271.0536499999998</v>
      </c>
      <c r="M114" s="417">
        <v>994.62317000000007</v>
      </c>
      <c r="N114" s="417">
        <v>0</v>
      </c>
      <c r="O114" s="417">
        <v>994.62317000000007</v>
      </c>
      <c r="P114" s="417">
        <v>2262.31169</v>
      </c>
      <c r="Q114" s="417">
        <v>4.0384799999999998</v>
      </c>
      <c r="R114" s="985">
        <v>2266.3501699999997</v>
      </c>
    </row>
    <row r="115" spans="1:18">
      <c r="A115" s="339"/>
      <c r="B115" s="334" t="s">
        <v>384</v>
      </c>
      <c r="C115" s="334" t="s">
        <v>385</v>
      </c>
      <c r="D115" s="979">
        <v>16908.171699999999</v>
      </c>
      <c r="E115" s="980">
        <v>0</v>
      </c>
      <c r="F115" s="980">
        <v>16908.171699999999</v>
      </c>
      <c r="G115" s="980">
        <v>3.6049999999999999E-2</v>
      </c>
      <c r="H115" s="980">
        <v>0</v>
      </c>
      <c r="I115" s="980">
        <v>3.6049999999999999E-2</v>
      </c>
      <c r="J115" s="980">
        <v>1258.3617099999999</v>
      </c>
      <c r="K115" s="980">
        <v>0.26823000000000002</v>
      </c>
      <c r="L115" s="980">
        <v>1258.62994</v>
      </c>
      <c r="M115" s="980">
        <v>1766.85853</v>
      </c>
      <c r="N115" s="980">
        <v>7.8049799999999996</v>
      </c>
      <c r="O115" s="980">
        <v>1774.6635100000001</v>
      </c>
      <c r="P115" s="980">
        <v>3025.2562900000003</v>
      </c>
      <c r="Q115" s="980">
        <v>8.0732099999999996</v>
      </c>
      <c r="R115" s="981">
        <v>3033.3294999999998</v>
      </c>
    </row>
    <row r="116" spans="1:18">
      <c r="A116" s="339"/>
      <c r="B116" s="334" t="s">
        <v>386</v>
      </c>
      <c r="C116" s="334" t="s">
        <v>387</v>
      </c>
      <c r="D116" s="979">
        <v>27586.74454</v>
      </c>
      <c r="E116" s="980">
        <v>0</v>
      </c>
      <c r="F116" s="980">
        <v>27586.74454</v>
      </c>
      <c r="G116" s="980">
        <v>0</v>
      </c>
      <c r="H116" s="980">
        <v>0</v>
      </c>
      <c r="I116" s="980">
        <v>0</v>
      </c>
      <c r="J116" s="980">
        <v>1131.7543799999999</v>
      </c>
      <c r="K116" s="980">
        <v>3.57369</v>
      </c>
      <c r="L116" s="980">
        <v>1135.32807</v>
      </c>
      <c r="M116" s="980">
        <v>453.63171999999997</v>
      </c>
      <c r="N116" s="980">
        <v>0</v>
      </c>
      <c r="O116" s="980">
        <v>453.63171999999997</v>
      </c>
      <c r="P116" s="980">
        <v>1585.3860999999999</v>
      </c>
      <c r="Q116" s="980">
        <v>3.57369</v>
      </c>
      <c r="R116" s="981">
        <v>1588.9597900000001</v>
      </c>
    </row>
    <row r="117" spans="1:18">
      <c r="A117" s="334" t="s">
        <v>949</v>
      </c>
      <c r="B117" s="982"/>
      <c r="C117" s="982"/>
      <c r="D117" s="979">
        <v>1381867.7523400001</v>
      </c>
      <c r="E117" s="980">
        <v>13656.956890000001</v>
      </c>
      <c r="F117" s="980">
        <v>1395524.7092299999</v>
      </c>
      <c r="G117" s="980">
        <v>140287.52069999999</v>
      </c>
      <c r="H117" s="980">
        <v>17709.619930000001</v>
      </c>
      <c r="I117" s="980">
        <v>157997.14063000001</v>
      </c>
      <c r="J117" s="980">
        <v>503761.72385000001</v>
      </c>
      <c r="K117" s="980">
        <v>95872.745139999999</v>
      </c>
      <c r="L117" s="980">
        <v>599634.46899000008</v>
      </c>
      <c r="M117" s="980">
        <v>139078.73123999999</v>
      </c>
      <c r="N117" s="980">
        <v>46379.24472000001</v>
      </c>
      <c r="O117" s="980">
        <v>185457.97595999998</v>
      </c>
      <c r="P117" s="980">
        <v>783127.97579000005</v>
      </c>
      <c r="Q117" s="980">
        <v>159961.60979000002</v>
      </c>
      <c r="R117" s="981">
        <v>943089.58558000007</v>
      </c>
    </row>
    <row r="118" spans="1:18">
      <c r="A118" s="334" t="s">
        <v>12</v>
      </c>
      <c r="B118" s="334" t="s">
        <v>234</v>
      </c>
      <c r="C118" s="334" t="s">
        <v>235</v>
      </c>
      <c r="D118" s="979">
        <v>843074.7702599999</v>
      </c>
      <c r="E118" s="980">
        <v>639497.0920699999</v>
      </c>
      <c r="F118" s="980">
        <v>1482571.8623299999</v>
      </c>
      <c r="G118" s="980">
        <v>144505.83735999998</v>
      </c>
      <c r="H118" s="980">
        <v>138443.05279999998</v>
      </c>
      <c r="I118" s="980">
        <v>282948.89016000001</v>
      </c>
      <c r="J118" s="980">
        <v>242015.32546000002</v>
      </c>
      <c r="K118" s="980">
        <v>69168.51066</v>
      </c>
      <c r="L118" s="980">
        <v>311183.83611999999</v>
      </c>
      <c r="M118" s="980">
        <v>98804.393849999993</v>
      </c>
      <c r="N118" s="980">
        <v>31861.655600000002</v>
      </c>
      <c r="O118" s="980">
        <v>130666.04944999999</v>
      </c>
      <c r="P118" s="980">
        <v>485325.55666999996</v>
      </c>
      <c r="Q118" s="980">
        <v>239473.21905999997</v>
      </c>
      <c r="R118" s="981">
        <v>724798.77572999988</v>
      </c>
    </row>
    <row r="119" spans="1:18">
      <c r="A119" s="339"/>
      <c r="B119" s="334" t="s">
        <v>12</v>
      </c>
      <c r="C119" s="334" t="s">
        <v>12</v>
      </c>
      <c r="D119" s="979">
        <v>1470041.5681299998</v>
      </c>
      <c r="E119" s="980">
        <v>570076.13441000006</v>
      </c>
      <c r="F119" s="980">
        <v>2040117.7025399997</v>
      </c>
      <c r="G119" s="980">
        <v>238718.80639000001</v>
      </c>
      <c r="H119" s="980">
        <v>228997.28085000001</v>
      </c>
      <c r="I119" s="980">
        <v>467716.08724000008</v>
      </c>
      <c r="J119" s="980">
        <v>673077.18821000005</v>
      </c>
      <c r="K119" s="980">
        <v>217860.06227000002</v>
      </c>
      <c r="L119" s="980">
        <v>890937.25047999993</v>
      </c>
      <c r="M119" s="980">
        <v>299873.22270000004</v>
      </c>
      <c r="N119" s="980">
        <v>127671.50821999999</v>
      </c>
      <c r="O119" s="980">
        <v>427544.73092000012</v>
      </c>
      <c r="P119" s="980">
        <v>1211669.2173000001</v>
      </c>
      <c r="Q119" s="980">
        <v>574528.85134000005</v>
      </c>
      <c r="R119" s="981">
        <v>1786198.06864</v>
      </c>
    </row>
    <row r="120" spans="1:18">
      <c r="A120" s="339"/>
      <c r="B120" s="339"/>
      <c r="C120" s="983" t="s">
        <v>388</v>
      </c>
      <c r="D120" s="984">
        <v>35586.722529999999</v>
      </c>
      <c r="E120" s="417">
        <v>0</v>
      </c>
      <c r="F120" s="417">
        <v>35586.722529999999</v>
      </c>
      <c r="G120" s="417">
        <v>4.62E-3</v>
      </c>
      <c r="H120" s="417">
        <v>0</v>
      </c>
      <c r="I120" s="417">
        <v>4.62E-3</v>
      </c>
      <c r="J120" s="417">
        <v>1598.7337</v>
      </c>
      <c r="K120" s="417">
        <v>7.4710700000000001</v>
      </c>
      <c r="L120" s="417">
        <v>1606.2047700000001</v>
      </c>
      <c r="M120" s="417">
        <v>1527.1722400000001</v>
      </c>
      <c r="N120" s="417">
        <v>0</v>
      </c>
      <c r="O120" s="417">
        <v>1527.1722400000001</v>
      </c>
      <c r="P120" s="417">
        <v>3125.9105600000003</v>
      </c>
      <c r="Q120" s="417">
        <v>7.4710700000000001</v>
      </c>
      <c r="R120" s="985">
        <v>3133.3816299999999</v>
      </c>
    </row>
    <row r="121" spans="1:18">
      <c r="A121" s="339"/>
      <c r="B121" s="334" t="s">
        <v>236</v>
      </c>
      <c r="C121" s="334" t="s">
        <v>236</v>
      </c>
      <c r="D121" s="979">
        <v>141267.28532000002</v>
      </c>
      <c r="E121" s="980">
        <v>4933.6054800000002</v>
      </c>
      <c r="F121" s="980">
        <v>146200.89080000002</v>
      </c>
      <c r="G121" s="980">
        <v>60799.120179999998</v>
      </c>
      <c r="H121" s="980">
        <v>72918.023079999999</v>
      </c>
      <c r="I121" s="980">
        <v>133717.14326000001</v>
      </c>
      <c r="J121" s="980">
        <v>88279.324720000004</v>
      </c>
      <c r="K121" s="980">
        <v>50031.813919999993</v>
      </c>
      <c r="L121" s="980">
        <v>138311.13864000002</v>
      </c>
      <c r="M121" s="980">
        <v>16754.200069999999</v>
      </c>
      <c r="N121" s="980">
        <v>4848.2213300000003</v>
      </c>
      <c r="O121" s="980">
        <v>21602.421399999999</v>
      </c>
      <c r="P121" s="980">
        <v>165832.64496999999</v>
      </c>
      <c r="Q121" s="980">
        <v>127798.05833</v>
      </c>
      <c r="R121" s="981">
        <v>293630.70329999999</v>
      </c>
    </row>
    <row r="122" spans="1:18">
      <c r="A122" s="339"/>
      <c r="B122" s="339"/>
      <c r="C122" s="983" t="s">
        <v>237</v>
      </c>
      <c r="D122" s="984">
        <v>46333.553169999999</v>
      </c>
      <c r="E122" s="417">
        <v>887.88346999999999</v>
      </c>
      <c r="F122" s="417">
        <v>47221.43664</v>
      </c>
      <c r="G122" s="417">
        <v>32797.514230000001</v>
      </c>
      <c r="H122" s="417">
        <v>32043.050770000002</v>
      </c>
      <c r="I122" s="417">
        <v>64840.565000000002</v>
      </c>
      <c r="J122" s="417">
        <v>110897.96884</v>
      </c>
      <c r="K122" s="417">
        <v>64716.8799</v>
      </c>
      <c r="L122" s="417">
        <v>175614.84874000002</v>
      </c>
      <c r="M122" s="417">
        <v>46340.133439999998</v>
      </c>
      <c r="N122" s="417">
        <v>82180.710370000001</v>
      </c>
      <c r="O122" s="417">
        <v>128520.84381000001</v>
      </c>
      <c r="P122" s="417">
        <v>190035.61651000002</v>
      </c>
      <c r="Q122" s="417">
        <v>178940.64104000002</v>
      </c>
      <c r="R122" s="985">
        <v>368976.25754999998</v>
      </c>
    </row>
    <row r="123" spans="1:18">
      <c r="A123" s="339"/>
      <c r="B123" s="334" t="s">
        <v>238</v>
      </c>
      <c r="C123" s="334" t="s">
        <v>238</v>
      </c>
      <c r="D123" s="979">
        <v>364509.80830999993</v>
      </c>
      <c r="E123" s="980">
        <v>14057.812539999999</v>
      </c>
      <c r="F123" s="980">
        <v>378567.62085000001</v>
      </c>
      <c r="G123" s="980">
        <v>60034.914370000006</v>
      </c>
      <c r="H123" s="980">
        <v>10594.609479999999</v>
      </c>
      <c r="I123" s="980">
        <v>70629.523849999998</v>
      </c>
      <c r="J123" s="980">
        <v>219208.57245000001</v>
      </c>
      <c r="K123" s="980">
        <v>41436.56231999999</v>
      </c>
      <c r="L123" s="980">
        <v>260645.13476999998</v>
      </c>
      <c r="M123" s="980">
        <v>94481.974140000006</v>
      </c>
      <c r="N123" s="980">
        <v>20780.69255</v>
      </c>
      <c r="O123" s="980">
        <v>115262.66669000001</v>
      </c>
      <c r="P123" s="980">
        <v>373725.46096</v>
      </c>
      <c r="Q123" s="980">
        <v>72811.864349999989</v>
      </c>
      <c r="R123" s="981">
        <v>446537.32530999999</v>
      </c>
    </row>
    <row r="124" spans="1:18">
      <c r="A124" s="334" t="s">
        <v>950</v>
      </c>
      <c r="B124" s="982"/>
      <c r="C124" s="982"/>
      <c r="D124" s="979">
        <v>2900813.7077200003</v>
      </c>
      <c r="E124" s="980">
        <v>1229452.5279699999</v>
      </c>
      <c r="F124" s="980">
        <v>4130266.23569</v>
      </c>
      <c r="G124" s="980">
        <v>536856.19715000002</v>
      </c>
      <c r="H124" s="980">
        <v>482996.01697999996</v>
      </c>
      <c r="I124" s="980">
        <v>1019852.2141300001</v>
      </c>
      <c r="J124" s="980">
        <v>1335077.1133800002</v>
      </c>
      <c r="K124" s="980">
        <v>443221.30014000001</v>
      </c>
      <c r="L124" s="980">
        <v>1778298.4135199999</v>
      </c>
      <c r="M124" s="980">
        <v>557781.09644000011</v>
      </c>
      <c r="N124" s="980">
        <v>267342.78807000001</v>
      </c>
      <c r="O124" s="980">
        <v>825123.88451000024</v>
      </c>
      <c r="P124" s="980">
        <v>2429714.4069700004</v>
      </c>
      <c r="Q124" s="980">
        <v>1193560.10519</v>
      </c>
      <c r="R124" s="981">
        <v>3623274.5121600004</v>
      </c>
    </row>
    <row r="125" spans="1:18">
      <c r="A125" s="334" t="s">
        <v>239</v>
      </c>
      <c r="B125" s="334" t="s">
        <v>240</v>
      </c>
      <c r="C125" s="334" t="s">
        <v>240</v>
      </c>
      <c r="D125" s="979">
        <v>421882.89327999996</v>
      </c>
      <c r="E125" s="980">
        <v>4806.6423800000002</v>
      </c>
      <c r="F125" s="980">
        <v>426689.53566000005</v>
      </c>
      <c r="G125" s="980">
        <v>278407.21412000002</v>
      </c>
      <c r="H125" s="980">
        <v>5069.2920200000008</v>
      </c>
      <c r="I125" s="980">
        <v>283476.50614000007</v>
      </c>
      <c r="J125" s="980">
        <v>120743.51039</v>
      </c>
      <c r="K125" s="980">
        <v>25792.425380000001</v>
      </c>
      <c r="L125" s="980">
        <v>146535.93576999998</v>
      </c>
      <c r="M125" s="980">
        <v>30991.506450000001</v>
      </c>
      <c r="N125" s="980">
        <v>41595.82821</v>
      </c>
      <c r="O125" s="980">
        <v>72587.334659999993</v>
      </c>
      <c r="P125" s="980">
        <v>430142.23095999996</v>
      </c>
      <c r="Q125" s="980">
        <v>72457.545610000001</v>
      </c>
      <c r="R125" s="981">
        <v>502599.77656999999</v>
      </c>
    </row>
    <row r="126" spans="1:18">
      <c r="A126" s="339"/>
      <c r="B126" s="339"/>
      <c r="C126" s="983" t="s">
        <v>241</v>
      </c>
      <c r="D126" s="984">
        <v>161755.41021999999</v>
      </c>
      <c r="E126" s="417">
        <v>6286.3535400000001</v>
      </c>
      <c r="F126" s="417">
        <v>168041.76376</v>
      </c>
      <c r="G126" s="417">
        <v>15795.14925</v>
      </c>
      <c r="H126" s="417">
        <v>13679.84204</v>
      </c>
      <c r="I126" s="417">
        <v>29474.991289999998</v>
      </c>
      <c r="J126" s="417">
        <v>75405.537270000001</v>
      </c>
      <c r="K126" s="417">
        <v>3243.2576100000001</v>
      </c>
      <c r="L126" s="417">
        <v>78648.794880000001</v>
      </c>
      <c r="M126" s="417">
        <v>10334.516960000001</v>
      </c>
      <c r="N126" s="417">
        <v>1477.55153</v>
      </c>
      <c r="O126" s="417">
        <v>11812.06849</v>
      </c>
      <c r="P126" s="417">
        <v>101535.20348</v>
      </c>
      <c r="Q126" s="417">
        <v>18400.651180000001</v>
      </c>
      <c r="R126" s="985">
        <v>119935.85466</v>
      </c>
    </row>
    <row r="127" spans="1:18">
      <c r="A127" s="339"/>
      <c r="B127" s="334" t="s">
        <v>389</v>
      </c>
      <c r="C127" s="334" t="s">
        <v>389</v>
      </c>
      <c r="D127" s="979">
        <v>69655.909010000003</v>
      </c>
      <c r="E127" s="980">
        <v>0</v>
      </c>
      <c r="F127" s="980">
        <v>69655.909010000003</v>
      </c>
      <c r="G127" s="980">
        <v>232.08454</v>
      </c>
      <c r="H127" s="980">
        <v>0</v>
      </c>
      <c r="I127" s="980">
        <v>232.08454</v>
      </c>
      <c r="J127" s="980">
        <v>1597.2981100000002</v>
      </c>
      <c r="K127" s="980">
        <v>17.606380000000001</v>
      </c>
      <c r="L127" s="980">
        <v>1614.9044899999999</v>
      </c>
      <c r="M127" s="980">
        <v>6761.6741300000003</v>
      </c>
      <c r="N127" s="980">
        <v>1.9004300000000001</v>
      </c>
      <c r="O127" s="980">
        <v>6763.57456</v>
      </c>
      <c r="P127" s="980">
        <v>8591.056779999999</v>
      </c>
      <c r="Q127" s="980">
        <v>19.506810000000002</v>
      </c>
      <c r="R127" s="981">
        <v>8610.5635899999997</v>
      </c>
    </row>
    <row r="128" spans="1:18">
      <c r="A128" s="339"/>
      <c r="B128" s="334" t="s">
        <v>242</v>
      </c>
      <c r="C128" s="334" t="s">
        <v>390</v>
      </c>
      <c r="D128" s="979">
        <v>122741.23911000001</v>
      </c>
      <c r="E128" s="980">
        <v>490.26925</v>
      </c>
      <c r="F128" s="980">
        <v>123231.50836000001</v>
      </c>
      <c r="G128" s="980">
        <v>10809.263210000001</v>
      </c>
      <c r="H128" s="980">
        <v>3078.4841099999999</v>
      </c>
      <c r="I128" s="980">
        <v>13887.74732</v>
      </c>
      <c r="J128" s="980">
        <v>30522.697410000001</v>
      </c>
      <c r="K128" s="980">
        <v>3311.1803100000002</v>
      </c>
      <c r="L128" s="980">
        <v>33833.877719999997</v>
      </c>
      <c r="M128" s="980">
        <v>11584.184370000001</v>
      </c>
      <c r="N128" s="980">
        <v>1417.5613499999999</v>
      </c>
      <c r="O128" s="980">
        <v>13001.745719999999</v>
      </c>
      <c r="P128" s="980">
        <v>52916.144990000008</v>
      </c>
      <c r="Q128" s="980">
        <v>7807.2257699999991</v>
      </c>
      <c r="R128" s="981">
        <v>60723.370759999998</v>
      </c>
    </row>
    <row r="129" spans="1:18">
      <c r="A129" s="339"/>
      <c r="B129" s="339"/>
      <c r="C129" s="983" t="s">
        <v>243</v>
      </c>
      <c r="D129" s="984">
        <v>500459.64993000001</v>
      </c>
      <c r="E129" s="417">
        <v>6400.2680399999999</v>
      </c>
      <c r="F129" s="417">
        <v>506859.91797000001</v>
      </c>
      <c r="G129" s="417">
        <v>53934.602160000002</v>
      </c>
      <c r="H129" s="417">
        <v>10585.62845</v>
      </c>
      <c r="I129" s="417">
        <v>64520.230609999991</v>
      </c>
      <c r="J129" s="417">
        <v>215002.99125999998</v>
      </c>
      <c r="K129" s="417">
        <v>60065.408719999999</v>
      </c>
      <c r="L129" s="417">
        <v>275068.39998000005</v>
      </c>
      <c r="M129" s="417">
        <v>68142.167279999994</v>
      </c>
      <c r="N129" s="417">
        <v>24119.356480000002</v>
      </c>
      <c r="O129" s="417">
        <v>92261.523760000026</v>
      </c>
      <c r="P129" s="417">
        <v>337079.76069999998</v>
      </c>
      <c r="Q129" s="417">
        <v>94770.393649999998</v>
      </c>
      <c r="R129" s="985">
        <v>431850.15434999997</v>
      </c>
    </row>
    <row r="130" spans="1:18">
      <c r="A130" s="339"/>
      <c r="B130" s="339"/>
      <c r="C130" s="983" t="s">
        <v>242</v>
      </c>
      <c r="D130" s="984">
        <v>2271178.9030699995</v>
      </c>
      <c r="E130" s="417">
        <v>85278.852320000005</v>
      </c>
      <c r="F130" s="417">
        <v>2356457.7553900001</v>
      </c>
      <c r="G130" s="417">
        <v>412618.77188999997</v>
      </c>
      <c r="H130" s="417">
        <v>85083.47073999999</v>
      </c>
      <c r="I130" s="417">
        <v>497702.24262999999</v>
      </c>
      <c r="J130" s="417">
        <v>739155.59695000015</v>
      </c>
      <c r="K130" s="417">
        <v>212711.83463</v>
      </c>
      <c r="L130" s="417">
        <v>951867.43158000009</v>
      </c>
      <c r="M130" s="417">
        <v>271847.50493</v>
      </c>
      <c r="N130" s="417">
        <v>125752.44656999997</v>
      </c>
      <c r="O130" s="417">
        <v>397599.95150000002</v>
      </c>
      <c r="P130" s="417">
        <v>1423621.8737700002</v>
      </c>
      <c r="Q130" s="417">
        <v>423547.75193999999</v>
      </c>
      <c r="R130" s="985">
        <v>1847169.6257099998</v>
      </c>
    </row>
    <row r="131" spans="1:18">
      <c r="A131" s="339"/>
      <c r="B131" s="334" t="s">
        <v>244</v>
      </c>
      <c r="C131" s="334" t="s">
        <v>244</v>
      </c>
      <c r="D131" s="979">
        <v>61767.70132</v>
      </c>
      <c r="E131" s="980">
        <v>31008.054030000003</v>
      </c>
      <c r="F131" s="980">
        <v>92775.755349999992</v>
      </c>
      <c r="G131" s="980">
        <v>6035.7526900000003</v>
      </c>
      <c r="H131" s="980">
        <v>7097.7797799999998</v>
      </c>
      <c r="I131" s="980">
        <v>13133.53247</v>
      </c>
      <c r="J131" s="980">
        <v>35192.638630000001</v>
      </c>
      <c r="K131" s="980">
        <v>6605.96</v>
      </c>
      <c r="L131" s="980">
        <v>41798.59863</v>
      </c>
      <c r="M131" s="980">
        <v>7713.6712600000001</v>
      </c>
      <c r="N131" s="980">
        <v>1790.3668300000002</v>
      </c>
      <c r="O131" s="980">
        <v>9504.03809</v>
      </c>
      <c r="P131" s="980">
        <v>48942.062579999998</v>
      </c>
      <c r="Q131" s="980">
        <v>15494.106609999999</v>
      </c>
      <c r="R131" s="981">
        <v>64436.169190000008</v>
      </c>
    </row>
    <row r="132" spans="1:18">
      <c r="A132" s="339"/>
      <c r="B132" s="334" t="s">
        <v>245</v>
      </c>
      <c r="C132" s="334" t="s">
        <v>246</v>
      </c>
      <c r="D132" s="979">
        <v>45947.761140000002</v>
      </c>
      <c r="E132" s="980">
        <v>6.9156300000000002</v>
      </c>
      <c r="F132" s="980">
        <v>45954.676769999998</v>
      </c>
      <c r="G132" s="980">
        <v>5044.5418</v>
      </c>
      <c r="H132" s="980">
        <v>1678.83907</v>
      </c>
      <c r="I132" s="980">
        <v>6723.38087</v>
      </c>
      <c r="J132" s="980">
        <v>22607.54925</v>
      </c>
      <c r="K132" s="980">
        <v>931.19812000000002</v>
      </c>
      <c r="L132" s="980">
        <v>23538.747370000001</v>
      </c>
      <c r="M132" s="980">
        <v>2030.0733300000002</v>
      </c>
      <c r="N132" s="980">
        <v>18.90559</v>
      </c>
      <c r="O132" s="980">
        <v>2048.97892</v>
      </c>
      <c r="P132" s="980">
        <v>29682.164380000002</v>
      </c>
      <c r="Q132" s="980">
        <v>2628.9427800000003</v>
      </c>
      <c r="R132" s="981">
        <v>32311.10716</v>
      </c>
    </row>
    <row r="133" spans="1:18">
      <c r="A133" s="339"/>
      <c r="B133" s="339"/>
      <c r="C133" s="983" t="s">
        <v>245</v>
      </c>
      <c r="D133" s="984">
        <v>182224.88029999999</v>
      </c>
      <c r="E133" s="417">
        <v>9030.3619699999999</v>
      </c>
      <c r="F133" s="417">
        <v>191255.24226999999</v>
      </c>
      <c r="G133" s="417">
        <v>21548.91014</v>
      </c>
      <c r="H133" s="417">
        <v>1393.6327699999999</v>
      </c>
      <c r="I133" s="417">
        <v>22942.54291</v>
      </c>
      <c r="J133" s="417">
        <v>67742.943159999995</v>
      </c>
      <c r="K133" s="417">
        <v>6183.5958700000001</v>
      </c>
      <c r="L133" s="417">
        <v>73926.53903</v>
      </c>
      <c r="M133" s="417">
        <v>10937.491870000002</v>
      </c>
      <c r="N133" s="417">
        <v>1399.2001200000002</v>
      </c>
      <c r="O133" s="417">
        <v>12336.691989999999</v>
      </c>
      <c r="P133" s="417">
        <v>100229.34516999999</v>
      </c>
      <c r="Q133" s="417">
        <v>8976.4287599999989</v>
      </c>
      <c r="R133" s="985">
        <v>109205.77393</v>
      </c>
    </row>
    <row r="134" spans="1:18">
      <c r="A134" s="339"/>
      <c r="B134" s="334" t="s">
        <v>247</v>
      </c>
      <c r="C134" s="334" t="s">
        <v>247</v>
      </c>
      <c r="D134" s="979">
        <v>181085.72834999999</v>
      </c>
      <c r="E134" s="980">
        <v>657.10764000000006</v>
      </c>
      <c r="F134" s="980">
        <v>181742.83599000002</v>
      </c>
      <c r="G134" s="980">
        <v>13463.899509999999</v>
      </c>
      <c r="H134" s="980">
        <v>1986.2481</v>
      </c>
      <c r="I134" s="980">
        <v>15450.147610000002</v>
      </c>
      <c r="J134" s="980">
        <v>89165.655479999987</v>
      </c>
      <c r="K134" s="980">
        <v>24879.490890000001</v>
      </c>
      <c r="L134" s="980">
        <v>114045.14637</v>
      </c>
      <c r="M134" s="980">
        <v>44000.889759999998</v>
      </c>
      <c r="N134" s="980">
        <v>5538.1674400000002</v>
      </c>
      <c r="O134" s="980">
        <v>49539.057200000003</v>
      </c>
      <c r="P134" s="980">
        <v>146630.44475</v>
      </c>
      <c r="Q134" s="980">
        <v>32403.906429999995</v>
      </c>
      <c r="R134" s="981">
        <v>179034.35118</v>
      </c>
    </row>
    <row r="135" spans="1:18">
      <c r="A135" s="339"/>
      <c r="B135" s="334" t="s">
        <v>248</v>
      </c>
      <c r="C135" s="334" t="s">
        <v>249</v>
      </c>
      <c r="D135" s="979">
        <v>98658.465670000005</v>
      </c>
      <c r="E135" s="980">
        <v>11822.085209999999</v>
      </c>
      <c r="F135" s="980">
        <v>110480.55088</v>
      </c>
      <c r="G135" s="980">
        <v>20858.779670000004</v>
      </c>
      <c r="H135" s="980">
        <v>8364.4436999999998</v>
      </c>
      <c r="I135" s="980">
        <v>29223.223369999996</v>
      </c>
      <c r="J135" s="980">
        <v>65558.915900000007</v>
      </c>
      <c r="K135" s="980">
        <v>14502.27202</v>
      </c>
      <c r="L135" s="980">
        <v>80061.187919999997</v>
      </c>
      <c r="M135" s="980">
        <v>21658.044469999997</v>
      </c>
      <c r="N135" s="980">
        <v>7830.8031300000002</v>
      </c>
      <c r="O135" s="980">
        <v>29488.847600000001</v>
      </c>
      <c r="P135" s="980">
        <v>108075.74004</v>
      </c>
      <c r="Q135" s="980">
        <v>30697.51885</v>
      </c>
      <c r="R135" s="981">
        <v>138773.25889</v>
      </c>
    </row>
    <row r="136" spans="1:18">
      <c r="A136" s="339"/>
      <c r="B136" s="334" t="s">
        <v>391</v>
      </c>
      <c r="C136" s="334" t="s">
        <v>391</v>
      </c>
      <c r="D136" s="979">
        <v>30323.79895</v>
      </c>
      <c r="E136" s="980">
        <v>0</v>
      </c>
      <c r="F136" s="980">
        <v>30323.79895</v>
      </c>
      <c r="G136" s="980">
        <v>0</v>
      </c>
      <c r="H136" s="980">
        <v>0</v>
      </c>
      <c r="I136" s="980">
        <v>0</v>
      </c>
      <c r="J136" s="980">
        <v>1413.7638200000001</v>
      </c>
      <c r="K136" s="980">
        <v>6.8552600000000004</v>
      </c>
      <c r="L136" s="980">
        <v>1420.6190800000002</v>
      </c>
      <c r="M136" s="980">
        <v>2622.5549500000002</v>
      </c>
      <c r="N136" s="980">
        <v>158.76</v>
      </c>
      <c r="O136" s="980">
        <v>2781.3149500000004</v>
      </c>
      <c r="P136" s="980">
        <v>4036.3187700000003</v>
      </c>
      <c r="Q136" s="980">
        <v>165.61526000000001</v>
      </c>
      <c r="R136" s="981">
        <v>4201.9340300000003</v>
      </c>
    </row>
    <row r="137" spans="1:18">
      <c r="A137" s="334" t="s">
        <v>951</v>
      </c>
      <c r="B137" s="982"/>
      <c r="C137" s="982"/>
      <c r="D137" s="979">
        <v>4147682.3403499997</v>
      </c>
      <c r="E137" s="980">
        <v>155786.91000999999</v>
      </c>
      <c r="F137" s="980">
        <v>4303469.2503599999</v>
      </c>
      <c r="G137" s="980">
        <v>838748.96898000001</v>
      </c>
      <c r="H137" s="980">
        <v>138017.66077999998</v>
      </c>
      <c r="I137" s="980">
        <v>976766.62976000016</v>
      </c>
      <c r="J137" s="980">
        <v>1464109.0976300004</v>
      </c>
      <c r="K137" s="980">
        <v>358251.08518999995</v>
      </c>
      <c r="L137" s="980">
        <v>1822360.1828200002</v>
      </c>
      <c r="M137" s="980">
        <v>488624.27975999995</v>
      </c>
      <c r="N137" s="980">
        <v>211100.84768000001</v>
      </c>
      <c r="O137" s="980">
        <v>699725.12744000019</v>
      </c>
      <c r="P137" s="980">
        <v>2791482.3463700004</v>
      </c>
      <c r="Q137" s="980">
        <v>707369.59364999994</v>
      </c>
      <c r="R137" s="981">
        <v>3498851.9400199996</v>
      </c>
    </row>
    <row r="138" spans="1:18">
      <c r="A138" s="334" t="s">
        <v>14</v>
      </c>
      <c r="B138" s="334" t="s">
        <v>392</v>
      </c>
      <c r="C138" s="334" t="s">
        <v>393</v>
      </c>
      <c r="D138" s="979">
        <v>38568.697439999996</v>
      </c>
      <c r="E138" s="980">
        <v>0</v>
      </c>
      <c r="F138" s="980">
        <v>38568.697439999996</v>
      </c>
      <c r="G138" s="980">
        <v>0</v>
      </c>
      <c r="H138" s="980">
        <v>0</v>
      </c>
      <c r="I138" s="980">
        <v>0</v>
      </c>
      <c r="J138" s="980">
        <v>1004.9235200000001</v>
      </c>
      <c r="K138" s="980">
        <v>8.5734999999999992</v>
      </c>
      <c r="L138" s="980">
        <v>1013.49702</v>
      </c>
      <c r="M138" s="980">
        <v>1245.6438500000002</v>
      </c>
      <c r="N138" s="980">
        <v>0</v>
      </c>
      <c r="O138" s="980">
        <v>1245.6438500000002</v>
      </c>
      <c r="P138" s="980">
        <v>2250.5673700000002</v>
      </c>
      <c r="Q138" s="980">
        <v>8.5734999999999992</v>
      </c>
      <c r="R138" s="981">
        <v>2259.1408700000002</v>
      </c>
    </row>
    <row r="139" spans="1:18">
      <c r="A139" s="339"/>
      <c r="B139" s="334" t="s">
        <v>250</v>
      </c>
      <c r="C139" s="334" t="s">
        <v>250</v>
      </c>
      <c r="D139" s="979">
        <v>242196.95429999998</v>
      </c>
      <c r="E139" s="980">
        <v>1675.83764</v>
      </c>
      <c r="F139" s="980">
        <v>243872.79194</v>
      </c>
      <c r="G139" s="980">
        <v>29978.402280000002</v>
      </c>
      <c r="H139" s="980">
        <v>2086.1140100000002</v>
      </c>
      <c r="I139" s="980">
        <v>32064.51629</v>
      </c>
      <c r="J139" s="980">
        <v>135810.91603999998</v>
      </c>
      <c r="K139" s="980">
        <v>23210.388070000001</v>
      </c>
      <c r="L139" s="980">
        <v>159021.30411</v>
      </c>
      <c r="M139" s="980">
        <v>31694.99957</v>
      </c>
      <c r="N139" s="980">
        <v>2809.9660899999999</v>
      </c>
      <c r="O139" s="980">
        <v>34504.965659999994</v>
      </c>
      <c r="P139" s="980">
        <v>197484.31788999998</v>
      </c>
      <c r="Q139" s="980">
        <v>28106.46817</v>
      </c>
      <c r="R139" s="981">
        <v>225590.78606000001</v>
      </c>
    </row>
    <row r="140" spans="1:18">
      <c r="A140" s="339"/>
      <c r="B140" s="334" t="s">
        <v>394</v>
      </c>
      <c r="C140" s="334" t="s">
        <v>394</v>
      </c>
      <c r="D140" s="979">
        <v>66736.590280000004</v>
      </c>
      <c r="E140" s="980">
        <v>0</v>
      </c>
      <c r="F140" s="980">
        <v>66736.590280000004</v>
      </c>
      <c r="G140" s="980">
        <v>0</v>
      </c>
      <c r="H140" s="980">
        <v>0</v>
      </c>
      <c r="I140" s="980">
        <v>0</v>
      </c>
      <c r="J140" s="980">
        <v>2681.0477599999999</v>
      </c>
      <c r="K140" s="980">
        <v>1102.3555800000001</v>
      </c>
      <c r="L140" s="980">
        <v>3783.4033399999998</v>
      </c>
      <c r="M140" s="980">
        <v>2232.7600200000002</v>
      </c>
      <c r="N140" s="980">
        <v>56.7</v>
      </c>
      <c r="O140" s="980">
        <v>2289.46002</v>
      </c>
      <c r="P140" s="980">
        <v>4913.8077799999992</v>
      </c>
      <c r="Q140" s="980">
        <v>1159.05558</v>
      </c>
      <c r="R140" s="981">
        <v>6072.8633600000003</v>
      </c>
    </row>
    <row r="141" spans="1:18">
      <c r="A141" s="339"/>
      <c r="B141" s="334" t="s">
        <v>251</v>
      </c>
      <c r="C141" s="334" t="s">
        <v>252</v>
      </c>
      <c r="D141" s="979">
        <v>127844.17825</v>
      </c>
      <c r="E141" s="980">
        <v>33.410339999999998</v>
      </c>
      <c r="F141" s="980">
        <v>127877.58859</v>
      </c>
      <c r="G141" s="980">
        <v>13172.13709</v>
      </c>
      <c r="H141" s="980">
        <v>6763.5276100000001</v>
      </c>
      <c r="I141" s="980">
        <v>19935.664699999998</v>
      </c>
      <c r="J141" s="980">
        <v>60480.81035</v>
      </c>
      <c r="K141" s="980">
        <v>7864.3713499999994</v>
      </c>
      <c r="L141" s="980">
        <v>68345.181700000001</v>
      </c>
      <c r="M141" s="980">
        <v>5888.0650400000004</v>
      </c>
      <c r="N141" s="980">
        <v>94.053269999999998</v>
      </c>
      <c r="O141" s="980">
        <v>5982.1183100000007</v>
      </c>
      <c r="P141" s="980">
        <v>79541.012480000005</v>
      </c>
      <c r="Q141" s="980">
        <v>14721.952230000001</v>
      </c>
      <c r="R141" s="981">
        <v>94262.96471</v>
      </c>
    </row>
    <row r="142" spans="1:18">
      <c r="A142" s="339"/>
      <c r="B142" s="334" t="s">
        <v>253</v>
      </c>
      <c r="C142" s="334" t="s">
        <v>254</v>
      </c>
      <c r="D142" s="979">
        <v>118453.37209</v>
      </c>
      <c r="E142" s="980">
        <v>26.860109999999999</v>
      </c>
      <c r="F142" s="980">
        <v>118480.2322</v>
      </c>
      <c r="G142" s="980">
        <v>10064.048919999999</v>
      </c>
      <c r="H142" s="980">
        <v>1224.81231</v>
      </c>
      <c r="I142" s="980">
        <v>11288.86123</v>
      </c>
      <c r="J142" s="980">
        <v>47022.67585</v>
      </c>
      <c r="K142" s="980">
        <v>4780.3428199999989</v>
      </c>
      <c r="L142" s="980">
        <v>51803.018670000005</v>
      </c>
      <c r="M142" s="980">
        <v>8321.6118100000003</v>
      </c>
      <c r="N142" s="980">
        <v>390.20610999999997</v>
      </c>
      <c r="O142" s="980">
        <v>8711.8179199999995</v>
      </c>
      <c r="P142" s="980">
        <v>65408.336580000003</v>
      </c>
      <c r="Q142" s="980">
        <v>6395.3612400000002</v>
      </c>
      <c r="R142" s="981">
        <v>71803.697820000001</v>
      </c>
    </row>
    <row r="143" spans="1:18">
      <c r="A143" s="339"/>
      <c r="B143" s="339"/>
      <c r="C143" s="983" t="s">
        <v>395</v>
      </c>
      <c r="D143" s="984">
        <v>103684.83975</v>
      </c>
      <c r="E143" s="417">
        <v>0</v>
      </c>
      <c r="F143" s="417">
        <v>103684.83975</v>
      </c>
      <c r="G143" s="417">
        <v>53.850709999999999</v>
      </c>
      <c r="H143" s="417">
        <v>7.6280000000000001E-2</v>
      </c>
      <c r="I143" s="417">
        <v>53.926989999999996</v>
      </c>
      <c r="J143" s="417">
        <v>5369.6410600000008</v>
      </c>
      <c r="K143" s="417">
        <v>115.42491</v>
      </c>
      <c r="L143" s="417">
        <v>5485.0659699999997</v>
      </c>
      <c r="M143" s="417">
        <v>7292.0201699999998</v>
      </c>
      <c r="N143" s="417">
        <v>80.056699999999992</v>
      </c>
      <c r="O143" s="417">
        <v>7372.076869999999</v>
      </c>
      <c r="P143" s="417">
        <v>12715.511940000002</v>
      </c>
      <c r="Q143" s="417">
        <v>195.55788999999999</v>
      </c>
      <c r="R143" s="985">
        <v>12911.06983</v>
      </c>
    </row>
    <row r="144" spans="1:18">
      <c r="A144" s="339"/>
      <c r="B144" s="339"/>
      <c r="C144" s="983" t="s">
        <v>253</v>
      </c>
      <c r="D144" s="984">
        <v>6759611.297410002</v>
      </c>
      <c r="E144" s="417">
        <v>1299707.5677</v>
      </c>
      <c r="F144" s="417">
        <v>8059318.8651100015</v>
      </c>
      <c r="G144" s="417">
        <v>1400212.3735699998</v>
      </c>
      <c r="H144" s="417">
        <v>851095.90547</v>
      </c>
      <c r="I144" s="417">
        <v>2251308.2790400009</v>
      </c>
      <c r="J144" s="417">
        <v>2287137.8264600006</v>
      </c>
      <c r="K144" s="417">
        <v>1150085.2476100002</v>
      </c>
      <c r="L144" s="417">
        <v>3437223.0740700001</v>
      </c>
      <c r="M144" s="417">
        <v>1125779.4832899999</v>
      </c>
      <c r="N144" s="417">
        <v>440112.94052</v>
      </c>
      <c r="O144" s="417">
        <v>1565892.4238099996</v>
      </c>
      <c r="P144" s="417">
        <v>4813129.6833200017</v>
      </c>
      <c r="Q144" s="417">
        <v>2441294.0935999998</v>
      </c>
      <c r="R144" s="985">
        <v>7254423.7769199992</v>
      </c>
    </row>
    <row r="145" spans="1:18">
      <c r="A145" s="339"/>
      <c r="B145" s="339"/>
      <c r="C145" s="983" t="s">
        <v>396</v>
      </c>
      <c r="D145" s="984">
        <v>31076.875030000003</v>
      </c>
      <c r="E145" s="417">
        <v>0</v>
      </c>
      <c r="F145" s="417">
        <v>31076.875030000003</v>
      </c>
      <c r="G145" s="417">
        <v>0</v>
      </c>
      <c r="H145" s="417">
        <v>0</v>
      </c>
      <c r="I145" s="417">
        <v>0</v>
      </c>
      <c r="J145" s="417">
        <v>2438.0790400000001</v>
      </c>
      <c r="K145" s="417">
        <v>97.027339999999995</v>
      </c>
      <c r="L145" s="417">
        <v>2535.1063799999997</v>
      </c>
      <c r="M145" s="417">
        <v>2371.3887</v>
      </c>
      <c r="N145" s="417">
        <v>56.7</v>
      </c>
      <c r="O145" s="417">
        <v>2428.0887000000002</v>
      </c>
      <c r="P145" s="417">
        <v>4809.46774</v>
      </c>
      <c r="Q145" s="417">
        <v>153.72734</v>
      </c>
      <c r="R145" s="985">
        <v>4963.1950800000004</v>
      </c>
    </row>
    <row r="146" spans="1:18">
      <c r="A146" s="339"/>
      <c r="B146" s="334" t="s">
        <v>397</v>
      </c>
      <c r="C146" s="334" t="s">
        <v>397</v>
      </c>
      <c r="D146" s="979">
        <v>58205.771289999997</v>
      </c>
      <c r="E146" s="980">
        <v>0</v>
      </c>
      <c r="F146" s="980">
        <v>58205.771289999997</v>
      </c>
      <c r="G146" s="980">
        <v>0</v>
      </c>
      <c r="H146" s="980">
        <v>0</v>
      </c>
      <c r="I146" s="980">
        <v>0</v>
      </c>
      <c r="J146" s="980">
        <v>2343.9422300000001</v>
      </c>
      <c r="K146" s="980">
        <v>1.9605999999999999</v>
      </c>
      <c r="L146" s="980">
        <v>2345.90283</v>
      </c>
      <c r="M146" s="980">
        <v>2292.36319</v>
      </c>
      <c r="N146" s="980">
        <v>10.136749999999999</v>
      </c>
      <c r="O146" s="980">
        <v>2302.4999400000002</v>
      </c>
      <c r="P146" s="980">
        <v>4636.3054199999997</v>
      </c>
      <c r="Q146" s="980">
        <v>12.09735</v>
      </c>
      <c r="R146" s="981">
        <v>4648.4027699999997</v>
      </c>
    </row>
    <row r="147" spans="1:18">
      <c r="A147" s="339"/>
      <c r="B147" s="334" t="s">
        <v>255</v>
      </c>
      <c r="C147" s="334" t="s">
        <v>255</v>
      </c>
      <c r="D147" s="979">
        <v>146262.94443999999</v>
      </c>
      <c r="E147" s="980">
        <v>3701.2475399999998</v>
      </c>
      <c r="F147" s="980">
        <v>149964.19198000003</v>
      </c>
      <c r="G147" s="980">
        <v>16653.160500000002</v>
      </c>
      <c r="H147" s="980">
        <v>1837.1534799999999</v>
      </c>
      <c r="I147" s="980">
        <v>18490.313979999999</v>
      </c>
      <c r="J147" s="980">
        <v>76796.833230000004</v>
      </c>
      <c r="K147" s="980">
        <v>15799.08202</v>
      </c>
      <c r="L147" s="980">
        <v>92595.915250000005</v>
      </c>
      <c r="M147" s="980">
        <v>31054.23386</v>
      </c>
      <c r="N147" s="980">
        <v>9638.3291299999983</v>
      </c>
      <c r="O147" s="980">
        <v>40692.562989999999</v>
      </c>
      <c r="P147" s="980">
        <v>124504.22759000001</v>
      </c>
      <c r="Q147" s="980">
        <v>27274.564630000004</v>
      </c>
      <c r="R147" s="981">
        <v>151778.79222</v>
      </c>
    </row>
    <row r="148" spans="1:18">
      <c r="A148" s="339"/>
      <c r="B148" s="334" t="s">
        <v>398</v>
      </c>
      <c r="C148" s="334" t="s">
        <v>398</v>
      </c>
      <c r="D148" s="979">
        <v>15520.2273</v>
      </c>
      <c r="E148" s="980">
        <v>0</v>
      </c>
      <c r="F148" s="980">
        <v>15520.2273</v>
      </c>
      <c r="G148" s="980">
        <v>0</v>
      </c>
      <c r="H148" s="980">
        <v>0</v>
      </c>
      <c r="I148" s="980">
        <v>0</v>
      </c>
      <c r="J148" s="980">
        <v>1043.38624</v>
      </c>
      <c r="K148" s="980">
        <v>1.2563199999999999</v>
      </c>
      <c r="L148" s="980">
        <v>1044.64256</v>
      </c>
      <c r="M148" s="980">
        <v>929.50220999999999</v>
      </c>
      <c r="N148" s="980">
        <v>0</v>
      </c>
      <c r="O148" s="980">
        <v>929.50220999999999</v>
      </c>
      <c r="P148" s="980">
        <v>1972.8884499999999</v>
      </c>
      <c r="Q148" s="980">
        <v>1.2563199999999999</v>
      </c>
      <c r="R148" s="981">
        <v>1974.1447700000001</v>
      </c>
    </row>
    <row r="149" spans="1:18">
      <c r="A149" s="339"/>
      <c r="B149" s="334" t="s">
        <v>323</v>
      </c>
      <c r="C149" s="334" t="s">
        <v>324</v>
      </c>
      <c r="D149" s="979">
        <v>1068.6364900000001</v>
      </c>
      <c r="E149" s="980">
        <v>3.5189999999999999E-2</v>
      </c>
      <c r="F149" s="980">
        <v>1068.6716799999999</v>
      </c>
      <c r="G149" s="980">
        <v>5853.04061</v>
      </c>
      <c r="H149" s="980">
        <v>777.99761000000001</v>
      </c>
      <c r="I149" s="980">
        <v>6631.0382199999995</v>
      </c>
      <c r="J149" s="980">
        <v>70005.33398000001</v>
      </c>
      <c r="K149" s="980">
        <v>20480.92297</v>
      </c>
      <c r="L149" s="980">
        <v>90486.25695000001</v>
      </c>
      <c r="M149" s="980">
        <v>34012.549939999997</v>
      </c>
      <c r="N149" s="980">
        <v>526.09046000000001</v>
      </c>
      <c r="O149" s="980">
        <v>34538.640399999997</v>
      </c>
      <c r="P149" s="980">
        <v>109870.92453</v>
      </c>
      <c r="Q149" s="980">
        <v>21785.011039999998</v>
      </c>
      <c r="R149" s="981">
        <v>131655.93557</v>
      </c>
    </row>
    <row r="150" spans="1:18">
      <c r="A150" s="334" t="s">
        <v>952</v>
      </c>
      <c r="B150" s="982"/>
      <c r="C150" s="982"/>
      <c r="D150" s="979">
        <v>7709230.3840700006</v>
      </c>
      <c r="E150" s="980">
        <v>1305144.9585199999</v>
      </c>
      <c r="F150" s="980">
        <v>9014375.3425900023</v>
      </c>
      <c r="G150" s="980">
        <v>1475987.0136799999</v>
      </c>
      <c r="H150" s="980">
        <v>863785.58677000005</v>
      </c>
      <c r="I150" s="980">
        <v>2339772.6004500007</v>
      </c>
      <c r="J150" s="980">
        <v>2692135.4157600002</v>
      </c>
      <c r="K150" s="980">
        <v>1223546.95309</v>
      </c>
      <c r="L150" s="980">
        <v>3915682.3688499997</v>
      </c>
      <c r="M150" s="980">
        <v>1253114.6216500001</v>
      </c>
      <c r="N150" s="980">
        <v>453775.17903</v>
      </c>
      <c r="O150" s="980">
        <v>1706889.8006800001</v>
      </c>
      <c r="P150" s="980">
        <v>5421237.0510900011</v>
      </c>
      <c r="Q150" s="980">
        <v>2541107.7188900001</v>
      </c>
      <c r="R150" s="981">
        <v>7962344.7699799994</v>
      </c>
    </row>
    <row r="151" spans="1:18">
      <c r="A151" s="334" t="s">
        <v>15</v>
      </c>
      <c r="B151" s="334" t="s">
        <v>256</v>
      </c>
      <c r="C151" s="334" t="s">
        <v>399</v>
      </c>
      <c r="D151" s="979">
        <v>25050.870890000002</v>
      </c>
      <c r="E151" s="980">
        <v>0</v>
      </c>
      <c r="F151" s="980">
        <v>25050.870890000002</v>
      </c>
      <c r="G151" s="980">
        <v>0</v>
      </c>
      <c r="H151" s="980">
        <v>0</v>
      </c>
      <c r="I151" s="980">
        <v>0</v>
      </c>
      <c r="J151" s="980">
        <v>1010.86368</v>
      </c>
      <c r="K151" s="980">
        <v>11.81803</v>
      </c>
      <c r="L151" s="980">
        <v>1022.68171</v>
      </c>
      <c r="M151" s="980">
        <v>1316.9276299999999</v>
      </c>
      <c r="N151" s="980">
        <v>0</v>
      </c>
      <c r="O151" s="980">
        <v>1316.9276299999999</v>
      </c>
      <c r="P151" s="980">
        <v>2327.7913100000001</v>
      </c>
      <c r="Q151" s="980">
        <v>11.81803</v>
      </c>
      <c r="R151" s="981">
        <v>2339.60934</v>
      </c>
    </row>
    <row r="152" spans="1:18">
      <c r="A152" s="339"/>
      <c r="B152" s="339"/>
      <c r="C152" s="983" t="s">
        <v>256</v>
      </c>
      <c r="D152" s="984">
        <v>4346168.5164700001</v>
      </c>
      <c r="E152" s="417">
        <v>293348.89617999998</v>
      </c>
      <c r="F152" s="417">
        <v>4639517.4126499994</v>
      </c>
      <c r="G152" s="417">
        <v>553975.98337999999</v>
      </c>
      <c r="H152" s="417">
        <v>269382.70105999999</v>
      </c>
      <c r="I152" s="417">
        <v>823358.6844400001</v>
      </c>
      <c r="J152" s="417">
        <v>1134081.0305299999</v>
      </c>
      <c r="K152" s="417">
        <v>391975.75319999998</v>
      </c>
      <c r="L152" s="417">
        <v>1526056.7837300005</v>
      </c>
      <c r="M152" s="417">
        <v>486337.82605000009</v>
      </c>
      <c r="N152" s="417">
        <v>267381.09276000003</v>
      </c>
      <c r="O152" s="417">
        <v>753718.91880999994</v>
      </c>
      <c r="P152" s="417">
        <v>2174394.83996</v>
      </c>
      <c r="Q152" s="417">
        <v>928739.54701999994</v>
      </c>
      <c r="R152" s="985">
        <v>3103134.3869800004</v>
      </c>
    </row>
    <row r="153" spans="1:18">
      <c r="A153" s="339"/>
      <c r="B153" s="339"/>
      <c r="C153" s="983" t="s">
        <v>257</v>
      </c>
      <c r="D153" s="984">
        <v>229917.93562</v>
      </c>
      <c r="E153" s="417">
        <v>7257.5730299999996</v>
      </c>
      <c r="F153" s="417">
        <v>237175.50864999997</v>
      </c>
      <c r="G153" s="417">
        <v>39934.249980000008</v>
      </c>
      <c r="H153" s="417">
        <v>5995.8830900000003</v>
      </c>
      <c r="I153" s="417">
        <v>45930.133070000003</v>
      </c>
      <c r="J153" s="417">
        <v>55593.382869999994</v>
      </c>
      <c r="K153" s="417">
        <v>7550.7152999999989</v>
      </c>
      <c r="L153" s="417">
        <v>63144.098170000005</v>
      </c>
      <c r="M153" s="417">
        <v>11426.097290000002</v>
      </c>
      <c r="N153" s="417">
        <v>1307.9331100000002</v>
      </c>
      <c r="O153" s="417">
        <v>12734.030400000001</v>
      </c>
      <c r="P153" s="417">
        <v>106953.73013999999</v>
      </c>
      <c r="Q153" s="417">
        <v>14854.531499999999</v>
      </c>
      <c r="R153" s="985">
        <v>121808.26164000001</v>
      </c>
    </row>
    <row r="154" spans="1:18">
      <c r="A154" s="339"/>
      <c r="B154" s="339"/>
      <c r="C154" s="983" t="s">
        <v>56</v>
      </c>
      <c r="D154" s="984">
        <v>61534.485780000003</v>
      </c>
      <c r="E154" s="417">
        <v>0</v>
      </c>
      <c r="F154" s="417">
        <v>61534.485780000003</v>
      </c>
      <c r="G154" s="417">
        <v>4.6600000000000001E-3</v>
      </c>
      <c r="H154" s="417">
        <v>0</v>
      </c>
      <c r="I154" s="417">
        <v>4.6600000000000001E-3</v>
      </c>
      <c r="J154" s="417">
        <v>2749.9384</v>
      </c>
      <c r="K154" s="417">
        <v>186.36243999999999</v>
      </c>
      <c r="L154" s="417">
        <v>2936.3008399999999</v>
      </c>
      <c r="M154" s="417">
        <v>2164.4027700000001</v>
      </c>
      <c r="N154" s="417">
        <v>4.74613</v>
      </c>
      <c r="O154" s="417">
        <v>2169.1488999999997</v>
      </c>
      <c r="P154" s="417">
        <v>4914.3458300000002</v>
      </c>
      <c r="Q154" s="417">
        <v>191.10857000000001</v>
      </c>
      <c r="R154" s="985">
        <v>5105.4544000000005</v>
      </c>
    </row>
    <row r="155" spans="1:18">
      <c r="A155" s="339"/>
      <c r="B155" s="339"/>
      <c r="C155" s="983" t="s">
        <v>400</v>
      </c>
      <c r="D155" s="984">
        <v>24954.910250000001</v>
      </c>
      <c r="E155" s="417">
        <v>0</v>
      </c>
      <c r="F155" s="417">
        <v>24954.910250000001</v>
      </c>
      <c r="G155" s="417">
        <v>0</v>
      </c>
      <c r="H155" s="417">
        <v>0</v>
      </c>
      <c r="I155" s="417">
        <v>0</v>
      </c>
      <c r="J155" s="417">
        <v>317.01895000000002</v>
      </c>
      <c r="K155" s="417">
        <v>0.33406999999999998</v>
      </c>
      <c r="L155" s="417">
        <v>317.35302000000001</v>
      </c>
      <c r="M155" s="417">
        <v>544.34263999999996</v>
      </c>
      <c r="N155" s="417">
        <v>0</v>
      </c>
      <c r="O155" s="417">
        <v>544.34263999999996</v>
      </c>
      <c r="P155" s="417">
        <v>861.36159000000009</v>
      </c>
      <c r="Q155" s="417">
        <v>0.33406999999999998</v>
      </c>
      <c r="R155" s="985">
        <v>861.69566000000009</v>
      </c>
    </row>
    <row r="156" spans="1:18">
      <c r="A156" s="339"/>
      <c r="B156" s="339"/>
      <c r="C156" s="983" t="s">
        <v>401</v>
      </c>
      <c r="D156" s="984">
        <v>22896.217420000001</v>
      </c>
      <c r="E156" s="417">
        <v>0</v>
      </c>
      <c r="F156" s="417">
        <v>22896.217420000001</v>
      </c>
      <c r="G156" s="417">
        <v>0</v>
      </c>
      <c r="H156" s="417">
        <v>0</v>
      </c>
      <c r="I156" s="417">
        <v>0</v>
      </c>
      <c r="J156" s="417">
        <v>453.95178999999996</v>
      </c>
      <c r="K156" s="417">
        <v>2.3850000000000003E-2</v>
      </c>
      <c r="L156" s="417">
        <v>453.97564</v>
      </c>
      <c r="M156" s="417">
        <v>253.54954999999998</v>
      </c>
      <c r="N156" s="417">
        <v>0</v>
      </c>
      <c r="O156" s="417">
        <v>253.54954999999998</v>
      </c>
      <c r="P156" s="417">
        <v>707.50133999999991</v>
      </c>
      <c r="Q156" s="417">
        <v>2.3850000000000003E-2</v>
      </c>
      <c r="R156" s="985">
        <v>707.52518999999995</v>
      </c>
    </row>
    <row r="157" spans="1:18">
      <c r="A157" s="339"/>
      <c r="B157" s="339"/>
      <c r="C157" s="983" t="s">
        <v>402</v>
      </c>
      <c r="D157" s="984">
        <v>9025.7333699999999</v>
      </c>
      <c r="E157" s="417">
        <v>0</v>
      </c>
      <c r="F157" s="417">
        <v>9025.7333699999999</v>
      </c>
      <c r="G157" s="417">
        <v>0</v>
      </c>
      <c r="H157" s="417">
        <v>0</v>
      </c>
      <c r="I157" s="417">
        <v>0</v>
      </c>
      <c r="J157" s="417">
        <v>51.584410000000005</v>
      </c>
      <c r="K157" s="417">
        <v>1.796E-2</v>
      </c>
      <c r="L157" s="417">
        <v>51.602370000000001</v>
      </c>
      <c r="M157" s="417">
        <v>1.54E-2</v>
      </c>
      <c r="N157" s="417">
        <v>0</v>
      </c>
      <c r="O157" s="417">
        <v>1.54E-2</v>
      </c>
      <c r="P157" s="417">
        <v>51.599810000000005</v>
      </c>
      <c r="Q157" s="417">
        <v>1.796E-2</v>
      </c>
      <c r="R157" s="985">
        <v>51.61777</v>
      </c>
    </row>
    <row r="158" spans="1:18">
      <c r="A158" s="339"/>
      <c r="B158" s="339"/>
      <c r="C158" s="983" t="s">
        <v>403</v>
      </c>
      <c r="D158" s="984">
        <v>13151.49908</v>
      </c>
      <c r="E158" s="417">
        <v>0</v>
      </c>
      <c r="F158" s="417">
        <v>13151.49908</v>
      </c>
      <c r="G158" s="417">
        <v>0</v>
      </c>
      <c r="H158" s="417">
        <v>0</v>
      </c>
      <c r="I158" s="417">
        <v>0</v>
      </c>
      <c r="J158" s="417">
        <v>275.47541999999999</v>
      </c>
      <c r="K158" s="417">
        <v>2.7289999999999998E-2</v>
      </c>
      <c r="L158" s="417">
        <v>275.50271000000004</v>
      </c>
      <c r="M158" s="417">
        <v>135.30055999999999</v>
      </c>
      <c r="N158" s="417">
        <v>0</v>
      </c>
      <c r="O158" s="417">
        <v>135.30055999999999</v>
      </c>
      <c r="P158" s="417">
        <v>410.77598</v>
      </c>
      <c r="Q158" s="417">
        <v>2.7289999999999998E-2</v>
      </c>
      <c r="R158" s="985">
        <v>410.80327</v>
      </c>
    </row>
    <row r="159" spans="1:18">
      <c r="A159" s="339"/>
      <c r="B159" s="334" t="s">
        <v>15</v>
      </c>
      <c r="C159" s="334" t="s">
        <v>15</v>
      </c>
      <c r="D159" s="979">
        <v>219964.50991000002</v>
      </c>
      <c r="E159" s="980">
        <v>1049.4978799999999</v>
      </c>
      <c r="F159" s="980">
        <v>221014.00779000003</v>
      </c>
      <c r="G159" s="980">
        <v>15708.920099999999</v>
      </c>
      <c r="H159" s="980">
        <v>4308.6242499999998</v>
      </c>
      <c r="I159" s="980">
        <v>20017.54435</v>
      </c>
      <c r="J159" s="980">
        <v>77385.303390000001</v>
      </c>
      <c r="K159" s="980">
        <v>18336.781360000001</v>
      </c>
      <c r="L159" s="980">
        <v>95722.084749999995</v>
      </c>
      <c r="M159" s="980">
        <v>13109.182150000001</v>
      </c>
      <c r="N159" s="980">
        <v>1896.21198</v>
      </c>
      <c r="O159" s="980">
        <v>15005.394130000001</v>
      </c>
      <c r="P159" s="980">
        <v>106203.40564</v>
      </c>
      <c r="Q159" s="980">
        <v>24541.617590000002</v>
      </c>
      <c r="R159" s="981">
        <v>130745.02323000001</v>
      </c>
    </row>
    <row r="160" spans="1:18">
      <c r="A160" s="339"/>
      <c r="B160" s="339"/>
      <c r="C160" s="983" t="s">
        <v>404</v>
      </c>
      <c r="D160" s="984">
        <v>60909.148209999999</v>
      </c>
      <c r="E160" s="417">
        <v>0</v>
      </c>
      <c r="F160" s="417">
        <v>60909.148209999999</v>
      </c>
      <c r="G160" s="417">
        <v>0.24881</v>
      </c>
      <c r="H160" s="417">
        <v>0.55052000000000001</v>
      </c>
      <c r="I160" s="417">
        <v>0.7993300000000001</v>
      </c>
      <c r="J160" s="417">
        <v>1324.3738500000002</v>
      </c>
      <c r="K160" s="417">
        <v>37.409059999999997</v>
      </c>
      <c r="L160" s="417">
        <v>1361.7829099999999</v>
      </c>
      <c r="M160" s="417">
        <v>1348.3117400000001</v>
      </c>
      <c r="N160" s="417">
        <v>0</v>
      </c>
      <c r="O160" s="417">
        <v>1348.3117400000001</v>
      </c>
      <c r="P160" s="417">
        <v>2672.9344000000006</v>
      </c>
      <c r="Q160" s="417">
        <v>37.959579999999995</v>
      </c>
      <c r="R160" s="985">
        <v>2710.8939799999998</v>
      </c>
    </row>
    <row r="161" spans="1:18">
      <c r="A161" s="339"/>
      <c r="B161" s="339"/>
      <c r="C161" s="983" t="s">
        <v>405</v>
      </c>
      <c r="D161" s="984">
        <v>22714.724730000002</v>
      </c>
      <c r="E161" s="417">
        <v>0</v>
      </c>
      <c r="F161" s="417">
        <v>22714.724730000002</v>
      </c>
      <c r="G161" s="417">
        <v>0</v>
      </c>
      <c r="H161" s="417">
        <v>0</v>
      </c>
      <c r="I161" s="417">
        <v>0</v>
      </c>
      <c r="J161" s="417">
        <v>248.26181</v>
      </c>
      <c r="K161" s="417">
        <v>45.397109999999998</v>
      </c>
      <c r="L161" s="417">
        <v>293.65891999999997</v>
      </c>
      <c r="M161" s="417">
        <v>257.14682999999997</v>
      </c>
      <c r="N161" s="417">
        <v>0</v>
      </c>
      <c r="O161" s="417">
        <v>257.14682999999997</v>
      </c>
      <c r="P161" s="417">
        <v>505.40863999999999</v>
      </c>
      <c r="Q161" s="417">
        <v>45.397109999999998</v>
      </c>
      <c r="R161" s="985">
        <v>550.80574999999999</v>
      </c>
    </row>
    <row r="162" spans="1:18">
      <c r="A162" s="339"/>
      <c r="B162" s="339"/>
      <c r="C162" s="983" t="s">
        <v>406</v>
      </c>
      <c r="D162" s="984">
        <v>82848.886019999991</v>
      </c>
      <c r="E162" s="417">
        <v>0</v>
      </c>
      <c r="F162" s="417">
        <v>82848.886019999991</v>
      </c>
      <c r="G162" s="417">
        <v>0</v>
      </c>
      <c r="H162" s="417">
        <v>0</v>
      </c>
      <c r="I162" s="417">
        <v>0</v>
      </c>
      <c r="J162" s="417">
        <v>1387.1821499999999</v>
      </c>
      <c r="K162" s="417">
        <v>4.8802700000000003</v>
      </c>
      <c r="L162" s="417">
        <v>1392.06242</v>
      </c>
      <c r="M162" s="417">
        <v>1348.124</v>
      </c>
      <c r="N162" s="417">
        <v>0</v>
      </c>
      <c r="O162" s="417">
        <v>1348.124</v>
      </c>
      <c r="P162" s="417">
        <v>2735.3061499999999</v>
      </c>
      <c r="Q162" s="417">
        <v>4.8802700000000003</v>
      </c>
      <c r="R162" s="985">
        <v>2740.18642</v>
      </c>
    </row>
    <row r="163" spans="1:18">
      <c r="A163" s="339"/>
      <c r="B163" s="339"/>
      <c r="C163" s="983" t="s">
        <v>407</v>
      </c>
      <c r="D163" s="984">
        <v>71246.527109999995</v>
      </c>
      <c r="E163" s="417">
        <v>0</v>
      </c>
      <c r="F163" s="417">
        <v>71246.527109999995</v>
      </c>
      <c r="G163" s="417">
        <v>0</v>
      </c>
      <c r="H163" s="417">
        <v>0</v>
      </c>
      <c r="I163" s="417">
        <v>0</v>
      </c>
      <c r="J163" s="417">
        <v>723.64251000000002</v>
      </c>
      <c r="K163" s="417">
        <v>36.33717</v>
      </c>
      <c r="L163" s="417">
        <v>759.97968000000003</v>
      </c>
      <c r="M163" s="417">
        <v>1026.46199</v>
      </c>
      <c r="N163" s="417">
        <v>0</v>
      </c>
      <c r="O163" s="417">
        <v>1026.46199</v>
      </c>
      <c r="P163" s="417">
        <v>1750.1044999999999</v>
      </c>
      <c r="Q163" s="417">
        <v>36.33717</v>
      </c>
      <c r="R163" s="985">
        <v>1786.4416699999999</v>
      </c>
    </row>
    <row r="164" spans="1:18">
      <c r="A164" s="339"/>
      <c r="B164" s="334" t="s">
        <v>408</v>
      </c>
      <c r="C164" s="334" t="s">
        <v>408</v>
      </c>
      <c r="D164" s="979">
        <v>31403.056949999998</v>
      </c>
      <c r="E164" s="980">
        <v>0</v>
      </c>
      <c r="F164" s="980">
        <v>31403.056949999998</v>
      </c>
      <c r="G164" s="980">
        <v>2.0345499999999999</v>
      </c>
      <c r="H164" s="980">
        <v>0</v>
      </c>
      <c r="I164" s="980">
        <v>2.0345499999999999</v>
      </c>
      <c r="J164" s="980">
        <v>1315.67119</v>
      </c>
      <c r="K164" s="980">
        <v>62.286610000000003</v>
      </c>
      <c r="L164" s="980">
        <v>1377.9578000000001</v>
      </c>
      <c r="M164" s="980">
        <v>1861.5969399999999</v>
      </c>
      <c r="N164" s="980">
        <v>0</v>
      </c>
      <c r="O164" s="980">
        <v>1861.5969399999999</v>
      </c>
      <c r="P164" s="980">
        <v>3179.3026799999998</v>
      </c>
      <c r="Q164" s="980">
        <v>62.286610000000003</v>
      </c>
      <c r="R164" s="981">
        <v>3241.5892899999999</v>
      </c>
    </row>
    <row r="165" spans="1:18">
      <c r="A165" s="334" t="s">
        <v>953</v>
      </c>
      <c r="B165" s="982"/>
      <c r="C165" s="982"/>
      <c r="D165" s="979">
        <v>5221787.0218099998</v>
      </c>
      <c r="E165" s="980">
        <v>301655.96708999999</v>
      </c>
      <c r="F165" s="980">
        <v>5523442.9888999984</v>
      </c>
      <c r="G165" s="980">
        <v>609621.44147999992</v>
      </c>
      <c r="H165" s="980">
        <v>279687.75891999993</v>
      </c>
      <c r="I165" s="980">
        <v>889309.20040000009</v>
      </c>
      <c r="J165" s="980">
        <v>1276917.6809500002</v>
      </c>
      <c r="K165" s="980">
        <v>418248.14372000005</v>
      </c>
      <c r="L165" s="980">
        <v>1695165.8246700007</v>
      </c>
      <c r="M165" s="980">
        <v>521129.28554000001</v>
      </c>
      <c r="N165" s="980">
        <v>270589.98398000002</v>
      </c>
      <c r="O165" s="980">
        <v>791719.26951999986</v>
      </c>
      <c r="P165" s="980">
        <v>2407668.4079699996</v>
      </c>
      <c r="Q165" s="980">
        <v>968525.88662000012</v>
      </c>
      <c r="R165" s="981">
        <v>3376194.2945900005</v>
      </c>
    </row>
    <row r="166" spans="1:18">
      <c r="A166" s="334" t="s">
        <v>16</v>
      </c>
      <c r="B166" s="334" t="s">
        <v>258</v>
      </c>
      <c r="C166" s="334" t="s">
        <v>258</v>
      </c>
      <c r="D166" s="979">
        <v>389881.91499000002</v>
      </c>
      <c r="E166" s="980">
        <v>9544.2168000000001</v>
      </c>
      <c r="F166" s="980">
        <v>399426.13178999996</v>
      </c>
      <c r="G166" s="980">
        <v>57696.507409999998</v>
      </c>
      <c r="H166" s="980">
        <v>12892.96427</v>
      </c>
      <c r="I166" s="980">
        <v>70589.471680000002</v>
      </c>
      <c r="J166" s="980">
        <v>231555.67240000001</v>
      </c>
      <c r="K166" s="980">
        <v>65053.893219999998</v>
      </c>
      <c r="L166" s="980">
        <v>296609.56562000001</v>
      </c>
      <c r="M166" s="980">
        <v>94536.394960000005</v>
      </c>
      <c r="N166" s="980">
        <v>37458.017869999996</v>
      </c>
      <c r="O166" s="980">
        <v>131994.41283000002</v>
      </c>
      <c r="P166" s="980">
        <v>383788.57477000001</v>
      </c>
      <c r="Q166" s="980">
        <v>115404.87536000001</v>
      </c>
      <c r="R166" s="981">
        <v>499193.45013000001</v>
      </c>
    </row>
    <row r="167" spans="1:18">
      <c r="A167" s="339"/>
      <c r="B167" s="334" t="s">
        <v>259</v>
      </c>
      <c r="C167" s="334" t="s">
        <v>390</v>
      </c>
      <c r="D167" s="979">
        <v>34439.897229999995</v>
      </c>
      <c r="E167" s="980">
        <v>0</v>
      </c>
      <c r="F167" s="980">
        <v>34439.897229999995</v>
      </c>
      <c r="G167" s="980">
        <v>22.503019999999999</v>
      </c>
      <c r="H167" s="980">
        <v>0</v>
      </c>
      <c r="I167" s="980">
        <v>22.503019999999999</v>
      </c>
      <c r="J167" s="980">
        <v>3031.6476600000001</v>
      </c>
      <c r="K167" s="980">
        <v>128.08751000000001</v>
      </c>
      <c r="L167" s="980">
        <v>3159.7351699999999</v>
      </c>
      <c r="M167" s="980">
        <v>2223.4352999999996</v>
      </c>
      <c r="N167" s="980">
        <v>0</v>
      </c>
      <c r="O167" s="980">
        <v>2223.4352999999996</v>
      </c>
      <c r="P167" s="980">
        <v>5277.5859800000007</v>
      </c>
      <c r="Q167" s="980">
        <v>128.08751000000001</v>
      </c>
      <c r="R167" s="981">
        <v>5405.6734900000001</v>
      </c>
    </row>
    <row r="168" spans="1:18">
      <c r="A168" s="339"/>
      <c r="B168" s="339"/>
      <c r="C168" s="983" t="s">
        <v>260</v>
      </c>
      <c r="D168" s="984">
        <v>2.9611700000000001</v>
      </c>
      <c r="E168" s="417">
        <v>0.62853999999999999</v>
      </c>
      <c r="F168" s="417">
        <v>3.5897100000000002</v>
      </c>
      <c r="G168" s="417">
        <v>6073.9830199999997</v>
      </c>
      <c r="H168" s="417">
        <v>3229.12185</v>
      </c>
      <c r="I168" s="417">
        <v>9303.1048699999992</v>
      </c>
      <c r="J168" s="417">
        <v>39204.181950000006</v>
      </c>
      <c r="K168" s="417">
        <v>7877.2070000000003</v>
      </c>
      <c r="L168" s="417">
        <v>47081.38895</v>
      </c>
      <c r="M168" s="417">
        <v>3150.46065</v>
      </c>
      <c r="N168" s="417">
        <v>130.99473</v>
      </c>
      <c r="O168" s="417">
        <v>3281.4553799999999</v>
      </c>
      <c r="P168" s="417">
        <v>48428.625619999999</v>
      </c>
      <c r="Q168" s="417">
        <v>11237.32358</v>
      </c>
      <c r="R168" s="985">
        <v>59665.949200000003</v>
      </c>
    </row>
    <row r="169" spans="1:18">
      <c r="A169" s="339"/>
      <c r="B169" s="339"/>
      <c r="C169" s="983" t="s">
        <v>261</v>
      </c>
      <c r="D169" s="984">
        <v>112926.58284999999</v>
      </c>
      <c r="E169" s="417">
        <v>103.24208999999999</v>
      </c>
      <c r="F169" s="417">
        <v>113029.82493999999</v>
      </c>
      <c r="G169" s="417">
        <v>12390.72357</v>
      </c>
      <c r="H169" s="417">
        <v>140.25552999999999</v>
      </c>
      <c r="I169" s="417">
        <v>12530.979100000002</v>
      </c>
      <c r="J169" s="417">
        <v>59456.140009999996</v>
      </c>
      <c r="K169" s="417">
        <v>7323.1892600000001</v>
      </c>
      <c r="L169" s="417">
        <v>66779.329270000002</v>
      </c>
      <c r="M169" s="417">
        <v>13659.580169999999</v>
      </c>
      <c r="N169" s="417">
        <v>1760.4894000000002</v>
      </c>
      <c r="O169" s="417">
        <v>15420.069569999998</v>
      </c>
      <c r="P169" s="417">
        <v>85506.443750000006</v>
      </c>
      <c r="Q169" s="417">
        <v>9223.9341899999999</v>
      </c>
      <c r="R169" s="985">
        <v>94730.377939999991</v>
      </c>
    </row>
    <row r="170" spans="1:18">
      <c r="A170" s="339"/>
      <c r="B170" s="339"/>
      <c r="C170" s="983" t="s">
        <v>262</v>
      </c>
      <c r="D170" s="984">
        <v>396044.92025999998</v>
      </c>
      <c r="E170" s="417">
        <v>12564.446</v>
      </c>
      <c r="F170" s="417">
        <v>408609.36625999998</v>
      </c>
      <c r="G170" s="417">
        <v>56817.957000000009</v>
      </c>
      <c r="H170" s="417">
        <v>15987.006589999999</v>
      </c>
      <c r="I170" s="417">
        <v>72804.963589999999</v>
      </c>
      <c r="J170" s="417">
        <v>191879.51368999999</v>
      </c>
      <c r="K170" s="417">
        <v>68863.055790000013</v>
      </c>
      <c r="L170" s="417">
        <v>260742.56948000001</v>
      </c>
      <c r="M170" s="417">
        <v>55134.937669999999</v>
      </c>
      <c r="N170" s="417">
        <v>20797.16748</v>
      </c>
      <c r="O170" s="417">
        <v>75932.105150000003</v>
      </c>
      <c r="P170" s="417">
        <v>303832.40836</v>
      </c>
      <c r="Q170" s="417">
        <v>105647.22986000002</v>
      </c>
      <c r="R170" s="985">
        <v>409479.63822000002</v>
      </c>
    </row>
    <row r="171" spans="1:18">
      <c r="A171" s="339"/>
      <c r="B171" s="339"/>
      <c r="C171" s="983" t="s">
        <v>263</v>
      </c>
      <c r="D171" s="984">
        <v>1.4182999999999999</v>
      </c>
      <c r="E171" s="417">
        <v>0.63537999999999994</v>
      </c>
      <c r="F171" s="417">
        <v>2.0536799999999999</v>
      </c>
      <c r="G171" s="417">
        <v>968.7863000000001</v>
      </c>
      <c r="H171" s="417">
        <v>681.05731000000003</v>
      </c>
      <c r="I171" s="417">
        <v>1649.8436100000001</v>
      </c>
      <c r="J171" s="417">
        <v>6006.2043600000006</v>
      </c>
      <c r="K171" s="417">
        <v>6784.2946500000007</v>
      </c>
      <c r="L171" s="417">
        <v>12790.49901</v>
      </c>
      <c r="M171" s="417">
        <v>146.51331999999999</v>
      </c>
      <c r="N171" s="417">
        <v>264.60000000000002</v>
      </c>
      <c r="O171" s="417">
        <v>411.11331999999999</v>
      </c>
      <c r="P171" s="417">
        <v>7121.5039800000004</v>
      </c>
      <c r="Q171" s="417">
        <v>7729.9519600000012</v>
      </c>
      <c r="R171" s="985">
        <v>14851.45594</v>
      </c>
    </row>
    <row r="172" spans="1:18">
      <c r="A172" s="339"/>
      <c r="B172" s="334" t="s">
        <v>264</v>
      </c>
      <c r="C172" s="334" t="s">
        <v>264</v>
      </c>
      <c r="D172" s="979">
        <v>333091.48228</v>
      </c>
      <c r="E172" s="980">
        <v>7634.9922800000004</v>
      </c>
      <c r="F172" s="980">
        <v>340726.47455999994</v>
      </c>
      <c r="G172" s="980">
        <v>46190.800729999995</v>
      </c>
      <c r="H172" s="980">
        <v>16913.257000000001</v>
      </c>
      <c r="I172" s="980">
        <v>63104.057730000008</v>
      </c>
      <c r="J172" s="980">
        <v>189716.21137</v>
      </c>
      <c r="K172" s="980">
        <v>71539.111839999983</v>
      </c>
      <c r="L172" s="980">
        <v>261255.32321</v>
      </c>
      <c r="M172" s="980">
        <v>87387.924819999986</v>
      </c>
      <c r="N172" s="980">
        <v>47384.985849999997</v>
      </c>
      <c r="O172" s="980">
        <v>134772.91066999998</v>
      </c>
      <c r="P172" s="980">
        <v>323294.93692000001</v>
      </c>
      <c r="Q172" s="980">
        <v>135837.35469000001</v>
      </c>
      <c r="R172" s="981">
        <v>459132.29161000001</v>
      </c>
    </row>
    <row r="173" spans="1:18">
      <c r="A173" s="339"/>
      <c r="B173" s="339"/>
      <c r="C173" s="983" t="s">
        <v>265</v>
      </c>
      <c r="D173" s="984">
        <v>56089.99037</v>
      </c>
      <c r="E173" s="417">
        <v>1621.19616</v>
      </c>
      <c r="F173" s="417">
        <v>57711.186529999999</v>
      </c>
      <c r="G173" s="417">
        <v>11823.093650000001</v>
      </c>
      <c r="H173" s="417">
        <v>1601.7042100000001</v>
      </c>
      <c r="I173" s="417">
        <v>13424.797860000001</v>
      </c>
      <c r="J173" s="417">
        <v>81572.799019999991</v>
      </c>
      <c r="K173" s="417">
        <v>17634.547350000001</v>
      </c>
      <c r="L173" s="417">
        <v>99207.346369999999</v>
      </c>
      <c r="M173" s="417">
        <v>29169.93691</v>
      </c>
      <c r="N173" s="417">
        <v>7929.0166099999997</v>
      </c>
      <c r="O173" s="417">
        <v>37098.953519999995</v>
      </c>
      <c r="P173" s="417">
        <v>122565.82958000001</v>
      </c>
      <c r="Q173" s="417">
        <v>27165.268170000003</v>
      </c>
      <c r="R173" s="985">
        <v>149731.09774999999</v>
      </c>
    </row>
    <row r="174" spans="1:18">
      <c r="A174" s="339"/>
      <c r="B174" s="334" t="s">
        <v>266</v>
      </c>
      <c r="C174" s="334" t="s">
        <v>267</v>
      </c>
      <c r="D174" s="979">
        <v>718320.53797000006</v>
      </c>
      <c r="E174" s="980">
        <v>23837.662519999998</v>
      </c>
      <c r="F174" s="980">
        <v>742158.20048999996</v>
      </c>
      <c r="G174" s="980">
        <v>103637.95293</v>
      </c>
      <c r="H174" s="980">
        <v>25093.95435</v>
      </c>
      <c r="I174" s="980">
        <v>128731.90728</v>
      </c>
      <c r="J174" s="980">
        <v>357333.7107</v>
      </c>
      <c r="K174" s="980">
        <v>82684.68899000001</v>
      </c>
      <c r="L174" s="980">
        <v>440018.39968999999</v>
      </c>
      <c r="M174" s="980">
        <v>140302.72613</v>
      </c>
      <c r="N174" s="980">
        <v>45520.361499999999</v>
      </c>
      <c r="O174" s="980">
        <v>185823.08762999999</v>
      </c>
      <c r="P174" s="980">
        <v>601274.38975999993</v>
      </c>
      <c r="Q174" s="980">
        <v>153299.00484000001</v>
      </c>
      <c r="R174" s="981">
        <v>754573.39459999988</v>
      </c>
    </row>
    <row r="175" spans="1:18">
      <c r="A175" s="339"/>
      <c r="B175" s="334" t="s">
        <v>16</v>
      </c>
      <c r="C175" s="334" t="s">
        <v>268</v>
      </c>
      <c r="D175" s="979">
        <v>1307687.3136799997</v>
      </c>
      <c r="E175" s="980">
        <v>110724.76960999999</v>
      </c>
      <c r="F175" s="980">
        <v>1418412.0832899997</v>
      </c>
      <c r="G175" s="980">
        <v>195137.76048000006</v>
      </c>
      <c r="H175" s="980">
        <v>77740.96871999999</v>
      </c>
      <c r="I175" s="980">
        <v>272878.72920000006</v>
      </c>
      <c r="J175" s="980">
        <v>758749.13188</v>
      </c>
      <c r="K175" s="980">
        <v>266690.35342</v>
      </c>
      <c r="L175" s="980">
        <v>1025439.4852999999</v>
      </c>
      <c r="M175" s="980">
        <v>440079.45763000008</v>
      </c>
      <c r="N175" s="980">
        <v>168479.81103000001</v>
      </c>
      <c r="O175" s="980">
        <v>608559.26865999994</v>
      </c>
      <c r="P175" s="980">
        <v>1393966.3499900002</v>
      </c>
      <c r="Q175" s="980">
        <v>512911.13316999987</v>
      </c>
      <c r="R175" s="981">
        <v>1906877.4831599998</v>
      </c>
    </row>
    <row r="176" spans="1:18">
      <c r="A176" s="339"/>
      <c r="B176" s="339"/>
      <c r="C176" s="983" t="s">
        <v>74</v>
      </c>
      <c r="D176" s="984">
        <v>166614.36001000003</v>
      </c>
      <c r="E176" s="417">
        <v>1204.4168400000001</v>
      </c>
      <c r="F176" s="417">
        <v>167818.77684999999</v>
      </c>
      <c r="G176" s="417">
        <v>27900.102160000002</v>
      </c>
      <c r="H176" s="417">
        <v>12480.167389999999</v>
      </c>
      <c r="I176" s="417">
        <v>40380.269550000005</v>
      </c>
      <c r="J176" s="417">
        <v>144057.86215</v>
      </c>
      <c r="K176" s="417">
        <v>55309.153140000002</v>
      </c>
      <c r="L176" s="417">
        <v>199367.01529000001</v>
      </c>
      <c r="M176" s="417">
        <v>40096.463329999999</v>
      </c>
      <c r="N176" s="417">
        <v>16143.321109999999</v>
      </c>
      <c r="O176" s="417">
        <v>56239.784439999996</v>
      </c>
      <c r="P176" s="417">
        <v>212054.42763999998</v>
      </c>
      <c r="Q176" s="417">
        <v>83932.641640000002</v>
      </c>
      <c r="R176" s="985">
        <v>295987.06928</v>
      </c>
    </row>
    <row r="177" spans="1:18">
      <c r="A177" s="339"/>
      <c r="B177" s="339"/>
      <c r="C177" s="983" t="s">
        <v>73</v>
      </c>
      <c r="D177" s="984">
        <v>1123188.2268699999</v>
      </c>
      <c r="E177" s="417">
        <v>34372.85125</v>
      </c>
      <c r="F177" s="417">
        <v>1157561.07812</v>
      </c>
      <c r="G177" s="417">
        <v>202607.22902</v>
      </c>
      <c r="H177" s="417">
        <v>101523.20295000001</v>
      </c>
      <c r="I177" s="417">
        <v>304130.43197000003</v>
      </c>
      <c r="J177" s="417">
        <v>709338.00617000007</v>
      </c>
      <c r="K177" s="417">
        <v>231774.78737999999</v>
      </c>
      <c r="L177" s="417">
        <v>941112.79355000006</v>
      </c>
      <c r="M177" s="417">
        <v>297368.09803000005</v>
      </c>
      <c r="N177" s="417">
        <v>87595.278260000006</v>
      </c>
      <c r="O177" s="417">
        <v>384963.3762900001</v>
      </c>
      <c r="P177" s="417">
        <v>1209313.3332199999</v>
      </c>
      <c r="Q177" s="417">
        <v>420893.26858999999</v>
      </c>
      <c r="R177" s="985">
        <v>1630206.6018099999</v>
      </c>
    </row>
    <row r="178" spans="1:18">
      <c r="A178" s="339"/>
      <c r="B178" s="339"/>
      <c r="C178" s="983" t="s">
        <v>269</v>
      </c>
      <c r="D178" s="984">
        <v>1623434.03076</v>
      </c>
      <c r="E178" s="417">
        <v>181837.85285000002</v>
      </c>
      <c r="F178" s="417">
        <v>1805271.8836100001</v>
      </c>
      <c r="G178" s="417">
        <v>356713.51903000002</v>
      </c>
      <c r="H178" s="417">
        <v>221123.16950000002</v>
      </c>
      <c r="I178" s="417">
        <v>577836.68852999993</v>
      </c>
      <c r="J178" s="417">
        <v>1221233.4199600001</v>
      </c>
      <c r="K178" s="417">
        <v>800192.65639000013</v>
      </c>
      <c r="L178" s="417">
        <v>2021426.0763500002</v>
      </c>
      <c r="M178" s="417">
        <v>956160.94270000001</v>
      </c>
      <c r="N178" s="417">
        <v>498018.42047000001</v>
      </c>
      <c r="O178" s="417">
        <v>1454179.36317</v>
      </c>
      <c r="P178" s="417">
        <v>2534107.8816899997</v>
      </c>
      <c r="Q178" s="417">
        <v>1519334.2463600007</v>
      </c>
      <c r="R178" s="985">
        <v>4053442.128049999</v>
      </c>
    </row>
    <row r="179" spans="1:18">
      <c r="A179" s="339"/>
      <c r="B179" s="339"/>
      <c r="C179" s="983" t="s">
        <v>78</v>
      </c>
      <c r="D179" s="984">
        <v>1600778.1079200001</v>
      </c>
      <c r="E179" s="417">
        <v>626000.13046000001</v>
      </c>
      <c r="F179" s="417">
        <v>2226778.23838</v>
      </c>
      <c r="G179" s="417">
        <v>1208205.7636999998</v>
      </c>
      <c r="H179" s="417">
        <v>1219433.0499800001</v>
      </c>
      <c r="I179" s="417">
        <v>2427638.8136799997</v>
      </c>
      <c r="J179" s="417">
        <v>1270407.42337</v>
      </c>
      <c r="K179" s="417">
        <v>1580189.3345699999</v>
      </c>
      <c r="L179" s="417">
        <v>2850596.7579399999</v>
      </c>
      <c r="M179" s="417">
        <v>7497561.0950699998</v>
      </c>
      <c r="N179" s="417">
        <v>10014785.729549998</v>
      </c>
      <c r="O179" s="417">
        <v>17512346.824619994</v>
      </c>
      <c r="P179" s="417">
        <v>9976174.2821400017</v>
      </c>
      <c r="Q179" s="417">
        <v>12814408.1141</v>
      </c>
      <c r="R179" s="985">
        <v>22790582.39624</v>
      </c>
    </row>
    <row r="180" spans="1:18">
      <c r="A180" s="339"/>
      <c r="B180" s="339"/>
      <c r="C180" s="983" t="s">
        <v>56</v>
      </c>
      <c r="D180" s="984">
        <v>6039443.8307999996</v>
      </c>
      <c r="E180" s="417">
        <v>2927984.1267900001</v>
      </c>
      <c r="F180" s="417">
        <v>8967427.9575900007</v>
      </c>
      <c r="G180" s="417">
        <v>5039227.567929999</v>
      </c>
      <c r="H180" s="417">
        <v>3037176.3322400004</v>
      </c>
      <c r="I180" s="417">
        <v>8076403.9001700003</v>
      </c>
      <c r="J180" s="417">
        <v>7097152.5226800004</v>
      </c>
      <c r="K180" s="417">
        <v>3058436.3146100002</v>
      </c>
      <c r="L180" s="417">
        <v>10155588.83729</v>
      </c>
      <c r="M180" s="417">
        <v>6923868.8537599994</v>
      </c>
      <c r="N180" s="417">
        <v>3377664.6790700001</v>
      </c>
      <c r="O180" s="417">
        <v>10301533.53283</v>
      </c>
      <c r="P180" s="417">
        <v>19060248.944369998</v>
      </c>
      <c r="Q180" s="417">
        <v>9473277.3259200007</v>
      </c>
      <c r="R180" s="985">
        <v>28533526.270290006</v>
      </c>
    </row>
    <row r="181" spans="1:18">
      <c r="A181" s="339"/>
      <c r="B181" s="339"/>
      <c r="C181" s="983" t="s">
        <v>16</v>
      </c>
      <c r="D181" s="984">
        <v>54731906.611510009</v>
      </c>
      <c r="E181" s="417">
        <v>26596301.187590003</v>
      </c>
      <c r="F181" s="417">
        <v>81328207.799100012</v>
      </c>
      <c r="G181" s="417">
        <v>8242747.2463500015</v>
      </c>
      <c r="H181" s="417">
        <v>6085775.1691499995</v>
      </c>
      <c r="I181" s="417">
        <v>14328522.415499998</v>
      </c>
      <c r="J181" s="417">
        <v>5385708.8548600022</v>
      </c>
      <c r="K181" s="417">
        <v>2740519.2638799995</v>
      </c>
      <c r="L181" s="417">
        <v>8126228.1187400017</v>
      </c>
      <c r="M181" s="417">
        <v>3397313.1592999999</v>
      </c>
      <c r="N181" s="417">
        <v>1926759.7836100005</v>
      </c>
      <c r="O181" s="417">
        <v>5324072.9429099998</v>
      </c>
      <c r="P181" s="417">
        <v>17025769.260509994</v>
      </c>
      <c r="Q181" s="417">
        <v>10753054.216639999</v>
      </c>
      <c r="R181" s="985">
        <v>27778823.477150004</v>
      </c>
    </row>
    <row r="182" spans="1:18">
      <c r="A182" s="339"/>
      <c r="B182" s="339"/>
      <c r="C182" s="983" t="s">
        <v>57</v>
      </c>
      <c r="D182" s="984">
        <v>703761.00000000023</v>
      </c>
      <c r="E182" s="417">
        <v>54693.028200000001</v>
      </c>
      <c r="F182" s="417">
        <v>758454.02820000006</v>
      </c>
      <c r="G182" s="417">
        <v>252118.02842000002</v>
      </c>
      <c r="H182" s="417">
        <v>202003.9363</v>
      </c>
      <c r="I182" s="417">
        <v>454121.96472000011</v>
      </c>
      <c r="J182" s="417">
        <v>481391.86230999994</v>
      </c>
      <c r="K182" s="417">
        <v>330673.37553000002</v>
      </c>
      <c r="L182" s="417">
        <v>812065.23783999996</v>
      </c>
      <c r="M182" s="417">
        <v>220989.29089999999</v>
      </c>
      <c r="N182" s="417">
        <v>134083.76574</v>
      </c>
      <c r="O182" s="417">
        <v>355073.05663999997</v>
      </c>
      <c r="P182" s="417">
        <v>954499.18163000012</v>
      </c>
      <c r="Q182" s="417">
        <v>666761.07756999996</v>
      </c>
      <c r="R182" s="985">
        <v>1621260.2592</v>
      </c>
    </row>
    <row r="183" spans="1:18">
      <c r="A183" s="339"/>
      <c r="B183" s="339"/>
      <c r="C183" s="983" t="s">
        <v>58</v>
      </c>
      <c r="D183" s="984">
        <v>1312891.7475899998</v>
      </c>
      <c r="E183" s="417">
        <v>45924.079940000018</v>
      </c>
      <c r="F183" s="417">
        <v>1358815.8275299997</v>
      </c>
      <c r="G183" s="417">
        <v>380356.05351000006</v>
      </c>
      <c r="H183" s="417">
        <v>198433.11158999999</v>
      </c>
      <c r="I183" s="417">
        <v>578789.16509999998</v>
      </c>
      <c r="J183" s="417">
        <v>990246.51632000005</v>
      </c>
      <c r="K183" s="417">
        <v>427170.4015199999</v>
      </c>
      <c r="L183" s="417">
        <v>1417416.9178400002</v>
      </c>
      <c r="M183" s="417">
        <v>488579.14518000005</v>
      </c>
      <c r="N183" s="417">
        <v>132109.14268999998</v>
      </c>
      <c r="O183" s="417">
        <v>620688.28786999988</v>
      </c>
      <c r="P183" s="417">
        <v>1859181.7150099999</v>
      </c>
      <c r="Q183" s="417">
        <v>757712.65580000007</v>
      </c>
      <c r="R183" s="985">
        <v>2616894.3708099998</v>
      </c>
    </row>
    <row r="184" spans="1:18">
      <c r="A184" s="339"/>
      <c r="B184" s="339"/>
      <c r="C184" s="983" t="s">
        <v>270</v>
      </c>
      <c r="D184" s="984">
        <v>145444.69020999997</v>
      </c>
      <c r="E184" s="417">
        <v>2575.5667199999998</v>
      </c>
      <c r="F184" s="417">
        <v>148020.25692999997</v>
      </c>
      <c r="G184" s="417">
        <v>18503.084409999999</v>
      </c>
      <c r="H184" s="417">
        <v>8479.0291899999993</v>
      </c>
      <c r="I184" s="417">
        <v>26982.113599999997</v>
      </c>
      <c r="J184" s="417">
        <v>130401.03780000001</v>
      </c>
      <c r="K184" s="417">
        <v>64837.656919999994</v>
      </c>
      <c r="L184" s="417">
        <v>195238.69472000003</v>
      </c>
      <c r="M184" s="417">
        <v>61310.491120000006</v>
      </c>
      <c r="N184" s="417">
        <v>19717.333139999999</v>
      </c>
      <c r="O184" s="417">
        <v>81027.824259999994</v>
      </c>
      <c r="P184" s="417">
        <v>210214.61332999999</v>
      </c>
      <c r="Q184" s="417">
        <v>93034.019249999998</v>
      </c>
      <c r="R184" s="985">
        <v>303248.63257999998</v>
      </c>
    </row>
    <row r="185" spans="1:18">
      <c r="A185" s="339"/>
      <c r="B185" s="339"/>
      <c r="C185" s="983" t="s">
        <v>271</v>
      </c>
      <c r="D185" s="984">
        <v>263962.97554999997</v>
      </c>
      <c r="E185" s="417">
        <v>7600.7431299999989</v>
      </c>
      <c r="F185" s="417">
        <v>271563.71867999999</v>
      </c>
      <c r="G185" s="417">
        <v>44798.600429999999</v>
      </c>
      <c r="H185" s="417">
        <v>25412.057130000001</v>
      </c>
      <c r="I185" s="417">
        <v>70210.657560000007</v>
      </c>
      <c r="J185" s="417">
        <v>171994.14023000002</v>
      </c>
      <c r="K185" s="417">
        <v>59007.790990000001</v>
      </c>
      <c r="L185" s="417">
        <v>231001.93122000003</v>
      </c>
      <c r="M185" s="417">
        <v>85634.642469999992</v>
      </c>
      <c r="N185" s="417">
        <v>33022.11346</v>
      </c>
      <c r="O185" s="417">
        <v>118656.75593000001</v>
      </c>
      <c r="P185" s="417">
        <v>302427.38312999997</v>
      </c>
      <c r="Q185" s="417">
        <v>117441.96158000002</v>
      </c>
      <c r="R185" s="985">
        <v>419869.34470999998</v>
      </c>
    </row>
    <row r="186" spans="1:18">
      <c r="A186" s="339"/>
      <c r="B186" s="339"/>
      <c r="C186" s="983" t="s">
        <v>272</v>
      </c>
      <c r="D186" s="984">
        <v>1248069.4405700003</v>
      </c>
      <c r="E186" s="417">
        <v>863937.68353000015</v>
      </c>
      <c r="F186" s="417">
        <v>2112007.1241000001</v>
      </c>
      <c r="G186" s="417">
        <v>604054.45930999995</v>
      </c>
      <c r="H186" s="417">
        <v>530638.69013999985</v>
      </c>
      <c r="I186" s="417">
        <v>1134693.1494500001</v>
      </c>
      <c r="J186" s="417">
        <v>553291.11213000014</v>
      </c>
      <c r="K186" s="417">
        <v>626527.47240000009</v>
      </c>
      <c r="L186" s="417">
        <v>1179818.5845300001</v>
      </c>
      <c r="M186" s="417">
        <v>333530.46425000008</v>
      </c>
      <c r="N186" s="417">
        <v>180012.23094999997</v>
      </c>
      <c r="O186" s="417">
        <v>513542.69520000002</v>
      </c>
      <c r="P186" s="417">
        <v>1490876.03569</v>
      </c>
      <c r="Q186" s="417">
        <v>1337178.3934899999</v>
      </c>
      <c r="R186" s="985">
        <v>2828054.42918</v>
      </c>
    </row>
    <row r="187" spans="1:18">
      <c r="A187" s="339"/>
      <c r="B187" s="339"/>
      <c r="C187" s="983" t="s">
        <v>60</v>
      </c>
      <c r="D187" s="984">
        <v>15239756.669290002</v>
      </c>
      <c r="E187" s="417">
        <v>6809751.40173</v>
      </c>
      <c r="F187" s="417">
        <v>22049508.071020003</v>
      </c>
      <c r="G187" s="417">
        <v>2915640.6915199989</v>
      </c>
      <c r="H187" s="417">
        <v>2784729.68879</v>
      </c>
      <c r="I187" s="417">
        <v>5700370.3803100009</v>
      </c>
      <c r="J187" s="417">
        <v>3689229.9088200005</v>
      </c>
      <c r="K187" s="417">
        <v>3564409.5124400002</v>
      </c>
      <c r="L187" s="417">
        <v>7253639.4212600011</v>
      </c>
      <c r="M187" s="417">
        <v>4079007.74529</v>
      </c>
      <c r="N187" s="417">
        <v>2760472.7723800004</v>
      </c>
      <c r="O187" s="417">
        <v>6839480.5176700009</v>
      </c>
      <c r="P187" s="417">
        <v>10683878.345630003</v>
      </c>
      <c r="Q187" s="417">
        <v>9109611.9736099988</v>
      </c>
      <c r="R187" s="985">
        <v>19793490.319240004</v>
      </c>
    </row>
    <row r="188" spans="1:18">
      <c r="A188" s="339"/>
      <c r="B188" s="339"/>
      <c r="C188" s="983" t="s">
        <v>82</v>
      </c>
      <c r="D188" s="984">
        <v>436864.65865000006</v>
      </c>
      <c r="E188" s="417">
        <v>4302.0985899999996</v>
      </c>
      <c r="F188" s="417">
        <v>441166.75723999995</v>
      </c>
      <c r="G188" s="417">
        <v>74754.020039999989</v>
      </c>
      <c r="H188" s="417">
        <v>25151.404870000002</v>
      </c>
      <c r="I188" s="417">
        <v>99905.424910000002</v>
      </c>
      <c r="J188" s="417">
        <v>337916.33548000001</v>
      </c>
      <c r="K188" s="417">
        <v>84312.940090000004</v>
      </c>
      <c r="L188" s="417">
        <v>422229.27557</v>
      </c>
      <c r="M188" s="417">
        <v>156568.77068999998</v>
      </c>
      <c r="N188" s="417">
        <v>22749.32978</v>
      </c>
      <c r="O188" s="417">
        <v>179318.10047</v>
      </c>
      <c r="P188" s="417">
        <v>569239.1262099999</v>
      </c>
      <c r="Q188" s="417">
        <v>132213.67473999999</v>
      </c>
      <c r="R188" s="985">
        <v>701452.80095000006</v>
      </c>
    </row>
    <row r="189" spans="1:18">
      <c r="A189" s="339"/>
      <c r="B189" s="339"/>
      <c r="C189" s="983" t="s">
        <v>67</v>
      </c>
      <c r="D189" s="984">
        <v>3708527.8297300003</v>
      </c>
      <c r="E189" s="417">
        <v>216996.16110000008</v>
      </c>
      <c r="F189" s="417">
        <v>3925523.99083</v>
      </c>
      <c r="G189" s="417">
        <v>558254.93911999988</v>
      </c>
      <c r="H189" s="417">
        <v>536139.50348000007</v>
      </c>
      <c r="I189" s="417">
        <v>1094394.4426</v>
      </c>
      <c r="J189" s="417">
        <v>1412784.3192999999</v>
      </c>
      <c r="K189" s="417">
        <v>1341959.87467</v>
      </c>
      <c r="L189" s="417">
        <v>2754744.1939700008</v>
      </c>
      <c r="M189" s="417">
        <v>1508824.9209500002</v>
      </c>
      <c r="N189" s="417">
        <v>687425.42324000003</v>
      </c>
      <c r="O189" s="417">
        <v>2196250.3441900001</v>
      </c>
      <c r="P189" s="417">
        <v>3479864.1793700005</v>
      </c>
      <c r="Q189" s="417">
        <v>2565524.8013900002</v>
      </c>
      <c r="R189" s="985">
        <v>6045388.9807599997</v>
      </c>
    </row>
    <row r="190" spans="1:18">
      <c r="A190" s="339"/>
      <c r="B190" s="339"/>
      <c r="C190" s="983" t="s">
        <v>63</v>
      </c>
      <c r="D190" s="984">
        <v>80537448.865530014</v>
      </c>
      <c r="E190" s="417">
        <v>46909040.63958998</v>
      </c>
      <c r="F190" s="417">
        <v>127446489.50511999</v>
      </c>
      <c r="G190" s="417">
        <v>25185137.93581</v>
      </c>
      <c r="H190" s="417">
        <v>21662447.493440013</v>
      </c>
      <c r="I190" s="417">
        <v>46847585.429250002</v>
      </c>
      <c r="J190" s="417">
        <v>10074951.078820005</v>
      </c>
      <c r="K190" s="417">
        <v>7812660.2195899989</v>
      </c>
      <c r="L190" s="417">
        <v>17887611.298410002</v>
      </c>
      <c r="M190" s="417">
        <v>23873392.822040007</v>
      </c>
      <c r="N190" s="417">
        <v>20118482.666179996</v>
      </c>
      <c r="O190" s="417">
        <v>43991875.488220036</v>
      </c>
      <c r="P190" s="417">
        <v>59133481.836669996</v>
      </c>
      <c r="Q190" s="417">
        <v>49593590.37920998</v>
      </c>
      <c r="R190" s="985">
        <v>108727072.21587998</v>
      </c>
    </row>
    <row r="191" spans="1:18">
      <c r="A191" s="339"/>
      <c r="B191" s="339"/>
      <c r="C191" s="983" t="s">
        <v>64</v>
      </c>
      <c r="D191" s="984">
        <v>1423909.81072</v>
      </c>
      <c r="E191" s="417">
        <v>76359.659799999994</v>
      </c>
      <c r="F191" s="417">
        <v>1500269.47052</v>
      </c>
      <c r="G191" s="417">
        <v>379994.14789000002</v>
      </c>
      <c r="H191" s="417">
        <v>180806.69452000005</v>
      </c>
      <c r="I191" s="417">
        <v>560800.84241000004</v>
      </c>
      <c r="J191" s="417">
        <v>1341791.0221300002</v>
      </c>
      <c r="K191" s="417">
        <v>435324.34895999997</v>
      </c>
      <c r="L191" s="417">
        <v>1777115.3710900003</v>
      </c>
      <c r="M191" s="417">
        <v>710593.54781999986</v>
      </c>
      <c r="N191" s="417">
        <v>158539.50668000002</v>
      </c>
      <c r="O191" s="417">
        <v>869133.05450000009</v>
      </c>
      <c r="P191" s="417">
        <v>2432378.7178400001</v>
      </c>
      <c r="Q191" s="417">
        <v>774670.5501600001</v>
      </c>
      <c r="R191" s="985">
        <v>3207049.2680000006</v>
      </c>
    </row>
    <row r="192" spans="1:18">
      <c r="A192" s="339"/>
      <c r="B192" s="339"/>
      <c r="C192" s="983" t="s">
        <v>84</v>
      </c>
      <c r="D192" s="984">
        <v>1077065.4624099999</v>
      </c>
      <c r="E192" s="417">
        <v>95076.364550000013</v>
      </c>
      <c r="F192" s="417">
        <v>1172141.82696</v>
      </c>
      <c r="G192" s="417">
        <v>139479.31655000002</v>
      </c>
      <c r="H192" s="417">
        <v>54552.721979999995</v>
      </c>
      <c r="I192" s="417">
        <v>194032.03853000002</v>
      </c>
      <c r="J192" s="417">
        <v>728402.69175</v>
      </c>
      <c r="K192" s="417">
        <v>251278.12280000001</v>
      </c>
      <c r="L192" s="417">
        <v>979680.81455000013</v>
      </c>
      <c r="M192" s="417">
        <v>502720.86285000003</v>
      </c>
      <c r="N192" s="417">
        <v>96499.485220000002</v>
      </c>
      <c r="O192" s="417">
        <v>599220.34806999995</v>
      </c>
      <c r="P192" s="417">
        <v>1370602.87115</v>
      </c>
      <c r="Q192" s="417">
        <v>402330.33</v>
      </c>
      <c r="R192" s="985">
        <v>1772933.2011499999</v>
      </c>
    </row>
    <row r="193" spans="1:18">
      <c r="A193" s="339"/>
      <c r="B193" s="339"/>
      <c r="C193" s="983" t="s">
        <v>273</v>
      </c>
      <c r="D193" s="984">
        <v>850676.6028199998</v>
      </c>
      <c r="E193" s="417">
        <v>79335.42985</v>
      </c>
      <c r="F193" s="417">
        <v>930012.03266999999</v>
      </c>
      <c r="G193" s="417">
        <v>262528.08400000003</v>
      </c>
      <c r="H193" s="417">
        <v>278853.13517999998</v>
      </c>
      <c r="I193" s="417">
        <v>541381.2191799999</v>
      </c>
      <c r="J193" s="417">
        <v>743745.01533000008</v>
      </c>
      <c r="K193" s="417">
        <v>355746.88735000003</v>
      </c>
      <c r="L193" s="417">
        <v>1099491.9026800001</v>
      </c>
      <c r="M193" s="417">
        <v>430364.45549000008</v>
      </c>
      <c r="N193" s="417">
        <v>141956.52165000004</v>
      </c>
      <c r="O193" s="417">
        <v>572320.97714000009</v>
      </c>
      <c r="P193" s="417">
        <v>1436637.5548200004</v>
      </c>
      <c r="Q193" s="417">
        <v>776556.54418000008</v>
      </c>
      <c r="R193" s="985">
        <v>2213194.0989999999</v>
      </c>
    </row>
    <row r="194" spans="1:18">
      <c r="A194" s="339"/>
      <c r="B194" s="339"/>
      <c r="C194" s="983" t="s">
        <v>68</v>
      </c>
      <c r="D194" s="984">
        <v>1857129.9349199997</v>
      </c>
      <c r="E194" s="417">
        <v>127131.06765</v>
      </c>
      <c r="F194" s="417">
        <v>1984261.0025700002</v>
      </c>
      <c r="G194" s="417">
        <v>275604.33387000003</v>
      </c>
      <c r="H194" s="417">
        <v>278860.94995000004</v>
      </c>
      <c r="I194" s="417">
        <v>554465.2838199999</v>
      </c>
      <c r="J194" s="417">
        <v>1142654.2764899998</v>
      </c>
      <c r="K194" s="417">
        <v>792551.05108</v>
      </c>
      <c r="L194" s="417">
        <v>1935205.3275700002</v>
      </c>
      <c r="M194" s="417">
        <v>1050391.5491799999</v>
      </c>
      <c r="N194" s="417">
        <v>406535.29804999987</v>
      </c>
      <c r="O194" s="417">
        <v>1456926.8472299995</v>
      </c>
      <c r="P194" s="417">
        <v>2468650.1595400004</v>
      </c>
      <c r="Q194" s="417">
        <v>1477947.29908</v>
      </c>
      <c r="R194" s="985">
        <v>3946597.4586199997</v>
      </c>
    </row>
    <row r="195" spans="1:18">
      <c r="A195" s="339"/>
      <c r="B195" s="339"/>
      <c r="C195" s="983" t="s">
        <v>83</v>
      </c>
      <c r="D195" s="984">
        <v>793961.19568999996</v>
      </c>
      <c r="E195" s="417">
        <v>79908.626119999986</v>
      </c>
      <c r="F195" s="417">
        <v>873869.82180999999</v>
      </c>
      <c r="G195" s="417">
        <v>386294.22677000001</v>
      </c>
      <c r="H195" s="417">
        <v>263506.74631000002</v>
      </c>
      <c r="I195" s="417">
        <v>649800.97307999991</v>
      </c>
      <c r="J195" s="417">
        <v>790913.88907999999</v>
      </c>
      <c r="K195" s="417">
        <v>321182.42067000002</v>
      </c>
      <c r="L195" s="417">
        <v>1112096.30975</v>
      </c>
      <c r="M195" s="417">
        <v>410441.46476</v>
      </c>
      <c r="N195" s="417">
        <v>143783.08540000004</v>
      </c>
      <c r="O195" s="417">
        <v>554224.5501600001</v>
      </c>
      <c r="P195" s="417">
        <v>1587649.5806099998</v>
      </c>
      <c r="Q195" s="417">
        <v>728472.25237999996</v>
      </c>
      <c r="R195" s="985">
        <v>2316121.8329899996</v>
      </c>
    </row>
    <row r="196" spans="1:18">
      <c r="A196" s="339"/>
      <c r="B196" s="339"/>
      <c r="C196" s="983" t="s">
        <v>69</v>
      </c>
      <c r="D196" s="984">
        <v>4235862.8247100003</v>
      </c>
      <c r="E196" s="417">
        <v>1312399.9636100004</v>
      </c>
      <c r="F196" s="417">
        <v>5548262.7883200003</v>
      </c>
      <c r="G196" s="417">
        <v>1606333.0456099999</v>
      </c>
      <c r="H196" s="417">
        <v>1778794.0897600004</v>
      </c>
      <c r="I196" s="417">
        <v>3385127.1353700003</v>
      </c>
      <c r="J196" s="417">
        <v>2863874.422710001</v>
      </c>
      <c r="K196" s="417">
        <v>3567181.24077</v>
      </c>
      <c r="L196" s="417">
        <v>6431055.6634800024</v>
      </c>
      <c r="M196" s="417">
        <v>2412545.1674399986</v>
      </c>
      <c r="N196" s="417">
        <v>2177189.0808800007</v>
      </c>
      <c r="O196" s="417">
        <v>4589734.2483200012</v>
      </c>
      <c r="P196" s="417">
        <v>6882752.6357600009</v>
      </c>
      <c r="Q196" s="417">
        <v>7523164.4114099992</v>
      </c>
      <c r="R196" s="985">
        <v>14405917.047169998</v>
      </c>
    </row>
    <row r="197" spans="1:18">
      <c r="A197" s="339"/>
      <c r="B197" s="339"/>
      <c r="C197" s="983" t="s">
        <v>86</v>
      </c>
      <c r="D197" s="984">
        <v>668353.72678000003</v>
      </c>
      <c r="E197" s="417">
        <v>11704.58743</v>
      </c>
      <c r="F197" s="417">
        <v>680058.31420999998</v>
      </c>
      <c r="G197" s="417">
        <v>170212.46596</v>
      </c>
      <c r="H197" s="417">
        <v>53434.051309999995</v>
      </c>
      <c r="I197" s="417">
        <v>223646.51727000004</v>
      </c>
      <c r="J197" s="417">
        <v>673571.63506999996</v>
      </c>
      <c r="K197" s="417">
        <v>156538.49137999999</v>
      </c>
      <c r="L197" s="417">
        <v>830110.12644999998</v>
      </c>
      <c r="M197" s="417">
        <v>238231.68466999999</v>
      </c>
      <c r="N197" s="417">
        <v>33928.421150000002</v>
      </c>
      <c r="O197" s="417">
        <v>272160.10582</v>
      </c>
      <c r="P197" s="417">
        <v>1082015.7857000001</v>
      </c>
      <c r="Q197" s="417">
        <v>243900.96384000001</v>
      </c>
      <c r="R197" s="985">
        <v>1325916.74954</v>
      </c>
    </row>
    <row r="198" spans="1:18">
      <c r="A198" s="339"/>
      <c r="B198" s="339"/>
      <c r="C198" s="983" t="s">
        <v>274</v>
      </c>
      <c r="D198" s="984">
        <v>402229.53674000001</v>
      </c>
      <c r="E198" s="417">
        <v>4223.4887100000005</v>
      </c>
      <c r="F198" s="417">
        <v>406453.02545000007</v>
      </c>
      <c r="G198" s="417">
        <v>16546.107690000001</v>
      </c>
      <c r="H198" s="417">
        <v>17282.511619999997</v>
      </c>
      <c r="I198" s="417">
        <v>33828.619310000002</v>
      </c>
      <c r="J198" s="417">
        <v>173158.27102000001</v>
      </c>
      <c r="K198" s="417">
        <v>38749.464919999991</v>
      </c>
      <c r="L198" s="417">
        <v>211907.73593999998</v>
      </c>
      <c r="M198" s="417">
        <v>155470.85213999997</v>
      </c>
      <c r="N198" s="417">
        <v>18818.045320000001</v>
      </c>
      <c r="O198" s="417">
        <v>174288.89746000001</v>
      </c>
      <c r="P198" s="417">
        <v>345175.23085000005</v>
      </c>
      <c r="Q198" s="417">
        <v>74850.021859999993</v>
      </c>
      <c r="R198" s="985">
        <v>420025.25270999997</v>
      </c>
    </row>
    <row r="199" spans="1:18">
      <c r="A199" s="339"/>
      <c r="B199" s="339"/>
      <c r="C199" s="983" t="s">
        <v>77</v>
      </c>
      <c r="D199" s="984">
        <v>1171051.9831299996</v>
      </c>
      <c r="E199" s="417">
        <v>339280.92982999998</v>
      </c>
      <c r="F199" s="417">
        <v>1510332.9129599999</v>
      </c>
      <c r="G199" s="417">
        <v>417214.86984999996</v>
      </c>
      <c r="H199" s="417">
        <v>165392.99571000002</v>
      </c>
      <c r="I199" s="417">
        <v>582607.86555999995</v>
      </c>
      <c r="J199" s="417">
        <v>950656.76436000003</v>
      </c>
      <c r="K199" s="417">
        <v>361489.08306000003</v>
      </c>
      <c r="L199" s="417">
        <v>1312145.84742</v>
      </c>
      <c r="M199" s="417">
        <v>632216.41399999999</v>
      </c>
      <c r="N199" s="417">
        <v>171442.07688000001</v>
      </c>
      <c r="O199" s="417">
        <v>803658.49088000017</v>
      </c>
      <c r="P199" s="417">
        <v>2000088.0482099997</v>
      </c>
      <c r="Q199" s="417">
        <v>698324.15564999997</v>
      </c>
      <c r="R199" s="985">
        <v>2698412.2038600007</v>
      </c>
    </row>
    <row r="200" spans="1:18">
      <c r="A200" s="339"/>
      <c r="B200" s="339"/>
      <c r="C200" s="983" t="s">
        <v>81</v>
      </c>
      <c r="D200" s="984">
        <v>145669.74536</v>
      </c>
      <c r="E200" s="417">
        <v>87.367480000000015</v>
      </c>
      <c r="F200" s="417">
        <v>145757.11284000002</v>
      </c>
      <c r="G200" s="417">
        <v>15089.53335</v>
      </c>
      <c r="H200" s="417">
        <v>6475.4902799999991</v>
      </c>
      <c r="I200" s="417">
        <v>21565.023630000003</v>
      </c>
      <c r="J200" s="417">
        <v>44385.907500000001</v>
      </c>
      <c r="K200" s="417">
        <v>19009.533510000001</v>
      </c>
      <c r="L200" s="417">
        <v>63395.441010000002</v>
      </c>
      <c r="M200" s="417">
        <v>11100.70084</v>
      </c>
      <c r="N200" s="417">
        <v>411.49986000000001</v>
      </c>
      <c r="O200" s="417">
        <v>11512.200699999999</v>
      </c>
      <c r="P200" s="417">
        <v>70576.141690000004</v>
      </c>
      <c r="Q200" s="417">
        <v>25896.523649999999</v>
      </c>
      <c r="R200" s="985">
        <v>96472.665340000007</v>
      </c>
    </row>
    <row r="201" spans="1:18">
      <c r="A201" s="339"/>
      <c r="B201" s="339"/>
      <c r="C201" s="983" t="s">
        <v>53</v>
      </c>
      <c r="D201" s="984">
        <v>525395.42620999995</v>
      </c>
      <c r="E201" s="417">
        <v>42615.049740000002</v>
      </c>
      <c r="F201" s="417">
        <v>568010.47594999988</v>
      </c>
      <c r="G201" s="417">
        <v>261745.98019</v>
      </c>
      <c r="H201" s="417">
        <v>101233.39134999999</v>
      </c>
      <c r="I201" s="417">
        <v>362979.37154000002</v>
      </c>
      <c r="J201" s="417">
        <v>419787.02999000007</v>
      </c>
      <c r="K201" s="417">
        <v>235584.76714000001</v>
      </c>
      <c r="L201" s="417">
        <v>655371.79712999996</v>
      </c>
      <c r="M201" s="417">
        <v>211723.81548000002</v>
      </c>
      <c r="N201" s="417">
        <v>91378.633800000011</v>
      </c>
      <c r="O201" s="417">
        <v>303102.44927999994</v>
      </c>
      <c r="P201" s="417">
        <v>893256.82566000009</v>
      </c>
      <c r="Q201" s="417">
        <v>428196.79229000001</v>
      </c>
      <c r="R201" s="985">
        <v>1321453.6179499999</v>
      </c>
    </row>
    <row r="202" spans="1:18">
      <c r="A202" s="339"/>
      <c r="B202" s="339"/>
      <c r="C202" s="983" t="s">
        <v>275</v>
      </c>
      <c r="D202" s="984">
        <v>583098.31229999999</v>
      </c>
      <c r="E202" s="417">
        <v>49822.179409999997</v>
      </c>
      <c r="F202" s="417">
        <v>632920.49170999997</v>
      </c>
      <c r="G202" s="417">
        <v>163845.28091999999</v>
      </c>
      <c r="H202" s="417">
        <v>98248.345650000003</v>
      </c>
      <c r="I202" s="417">
        <v>262093.62657000002</v>
      </c>
      <c r="J202" s="417">
        <v>447239.4472900001</v>
      </c>
      <c r="K202" s="417">
        <v>362018.15979000001</v>
      </c>
      <c r="L202" s="417">
        <v>809257.60707999999</v>
      </c>
      <c r="M202" s="417">
        <v>269831.74748000002</v>
      </c>
      <c r="N202" s="417">
        <v>184627.96626999998</v>
      </c>
      <c r="O202" s="417">
        <v>454459.71375</v>
      </c>
      <c r="P202" s="417">
        <v>880916.47569000022</v>
      </c>
      <c r="Q202" s="417">
        <v>644894.47171000007</v>
      </c>
      <c r="R202" s="985">
        <v>1525810.9473999999</v>
      </c>
    </row>
    <row r="203" spans="1:18">
      <c r="A203" s="339"/>
      <c r="B203" s="339"/>
      <c r="C203" s="983" t="s">
        <v>54</v>
      </c>
      <c r="D203" s="984">
        <v>822316.83256999997</v>
      </c>
      <c r="E203" s="417">
        <v>90896.968500000003</v>
      </c>
      <c r="F203" s="417">
        <v>913213.80106999993</v>
      </c>
      <c r="G203" s="417">
        <v>175625.21103999999</v>
      </c>
      <c r="H203" s="417">
        <v>124058.56066</v>
      </c>
      <c r="I203" s="417">
        <v>299683.77170000004</v>
      </c>
      <c r="J203" s="417">
        <v>718020.81946999987</v>
      </c>
      <c r="K203" s="417">
        <v>427275.34871999995</v>
      </c>
      <c r="L203" s="417">
        <v>1145296.1681900001</v>
      </c>
      <c r="M203" s="417">
        <v>428498.97123000002</v>
      </c>
      <c r="N203" s="417">
        <v>164169.81797000003</v>
      </c>
      <c r="O203" s="417">
        <v>592668.78919999988</v>
      </c>
      <c r="P203" s="417">
        <v>1322145.00174</v>
      </c>
      <c r="Q203" s="417">
        <v>715503.72734999994</v>
      </c>
      <c r="R203" s="985">
        <v>2037648.7290899996</v>
      </c>
    </row>
    <row r="204" spans="1:18">
      <c r="A204" s="339"/>
      <c r="B204" s="339"/>
      <c r="C204" s="983" t="s">
        <v>276</v>
      </c>
      <c r="D204" s="984">
        <v>342910.07094000001</v>
      </c>
      <c r="E204" s="417">
        <v>9163.6845499999999</v>
      </c>
      <c r="F204" s="417">
        <v>352073.75549000001</v>
      </c>
      <c r="G204" s="417">
        <v>96441.656780000019</v>
      </c>
      <c r="H204" s="417">
        <v>39942.00172</v>
      </c>
      <c r="I204" s="417">
        <v>136383.65849999999</v>
      </c>
      <c r="J204" s="417">
        <v>252082.11174000002</v>
      </c>
      <c r="K204" s="417">
        <v>116242.17302000002</v>
      </c>
      <c r="L204" s="417">
        <v>368324.28476000001</v>
      </c>
      <c r="M204" s="417">
        <v>99604.614489999993</v>
      </c>
      <c r="N204" s="417">
        <v>40697.344039999996</v>
      </c>
      <c r="O204" s="417">
        <v>140301.95853</v>
      </c>
      <c r="P204" s="417">
        <v>448128.38301000005</v>
      </c>
      <c r="Q204" s="417">
        <v>196881.51877999998</v>
      </c>
      <c r="R204" s="985">
        <v>645009.90178999992</v>
      </c>
    </row>
    <row r="205" spans="1:18">
      <c r="A205" s="339"/>
      <c r="B205" s="339"/>
      <c r="C205" s="983" t="s">
        <v>52</v>
      </c>
      <c r="D205" s="984">
        <v>355555.17616999993</v>
      </c>
      <c r="E205" s="417">
        <v>23355.859660000002</v>
      </c>
      <c r="F205" s="417">
        <v>378911.03583000001</v>
      </c>
      <c r="G205" s="417">
        <v>90653.822899999985</v>
      </c>
      <c r="H205" s="417">
        <v>98342.069839999982</v>
      </c>
      <c r="I205" s="417">
        <v>188995.89274000001</v>
      </c>
      <c r="J205" s="417">
        <v>211799.75308999998</v>
      </c>
      <c r="K205" s="417">
        <v>205581.90537999998</v>
      </c>
      <c r="L205" s="417">
        <v>417381.65847000002</v>
      </c>
      <c r="M205" s="417">
        <v>83084.885270000013</v>
      </c>
      <c r="N205" s="417">
        <v>76958.338179999992</v>
      </c>
      <c r="O205" s="417">
        <v>160043.22344999999</v>
      </c>
      <c r="P205" s="417">
        <v>385538.46126000001</v>
      </c>
      <c r="Q205" s="417">
        <v>380882.31339999998</v>
      </c>
      <c r="R205" s="985">
        <v>766420.77466</v>
      </c>
    </row>
    <row r="206" spans="1:18">
      <c r="A206" s="339"/>
      <c r="B206" s="339"/>
      <c r="C206" s="983" t="s">
        <v>76</v>
      </c>
      <c r="D206" s="984">
        <v>175975.64100999999</v>
      </c>
      <c r="E206" s="417">
        <v>1008.2321900000001</v>
      </c>
      <c r="F206" s="417">
        <v>176983.8732</v>
      </c>
      <c r="G206" s="417">
        <v>23081.06639</v>
      </c>
      <c r="H206" s="417">
        <v>8340.5814699999992</v>
      </c>
      <c r="I206" s="417">
        <v>31421.647860000001</v>
      </c>
      <c r="J206" s="417">
        <v>132054.59701</v>
      </c>
      <c r="K206" s="417">
        <v>32909.336759999998</v>
      </c>
      <c r="L206" s="417">
        <v>164963.93376999997</v>
      </c>
      <c r="M206" s="417">
        <v>128240.58859999999</v>
      </c>
      <c r="N206" s="417">
        <v>71550.329120000009</v>
      </c>
      <c r="O206" s="417">
        <v>199790.91772</v>
      </c>
      <c r="P206" s="417">
        <v>283376.25199999998</v>
      </c>
      <c r="Q206" s="417">
        <v>112800.24734999999</v>
      </c>
      <c r="R206" s="985">
        <v>396176.49935</v>
      </c>
    </row>
    <row r="207" spans="1:18">
      <c r="A207" s="339"/>
      <c r="B207" s="339"/>
      <c r="C207" s="983" t="s">
        <v>277</v>
      </c>
      <c r="D207" s="984">
        <v>271380.09749999997</v>
      </c>
      <c r="E207" s="417">
        <v>15191.80601</v>
      </c>
      <c r="F207" s="417">
        <v>286571.90350999997</v>
      </c>
      <c r="G207" s="417">
        <v>109633.0141</v>
      </c>
      <c r="H207" s="417">
        <v>99475.153829999996</v>
      </c>
      <c r="I207" s="417">
        <v>209108.16793</v>
      </c>
      <c r="J207" s="417">
        <v>203649.22735000003</v>
      </c>
      <c r="K207" s="417">
        <v>127055.43876000002</v>
      </c>
      <c r="L207" s="417">
        <v>330704.66610999999</v>
      </c>
      <c r="M207" s="417">
        <v>85428.587549999997</v>
      </c>
      <c r="N207" s="417">
        <v>45356.921669999996</v>
      </c>
      <c r="O207" s="417">
        <v>130785.50922000001</v>
      </c>
      <c r="P207" s="417">
        <v>398710.82900000003</v>
      </c>
      <c r="Q207" s="417">
        <v>271887.51425999997</v>
      </c>
      <c r="R207" s="985">
        <v>670598.34325999999</v>
      </c>
    </row>
    <row r="208" spans="1:18">
      <c r="A208" s="339"/>
      <c r="B208" s="339"/>
      <c r="C208" s="983" t="s">
        <v>409</v>
      </c>
      <c r="D208" s="984">
        <v>37046.314760000001</v>
      </c>
      <c r="E208" s="417">
        <v>0</v>
      </c>
      <c r="F208" s="417">
        <v>37046.314760000001</v>
      </c>
      <c r="G208" s="417">
        <v>0</v>
      </c>
      <c r="H208" s="417">
        <v>0</v>
      </c>
      <c r="I208" s="417">
        <v>0</v>
      </c>
      <c r="J208" s="417">
        <v>2263.2292699999998</v>
      </c>
      <c r="K208" s="417">
        <v>149.16195000000002</v>
      </c>
      <c r="L208" s="417">
        <v>2412.3912200000004</v>
      </c>
      <c r="M208" s="417">
        <v>3887.2680499999997</v>
      </c>
      <c r="N208" s="417">
        <v>1.9000000000000001E-4</v>
      </c>
      <c r="O208" s="417">
        <v>3887.2682400000003</v>
      </c>
      <c r="P208" s="417">
        <v>6150.4973200000004</v>
      </c>
      <c r="Q208" s="417">
        <v>149.16214000000002</v>
      </c>
      <c r="R208" s="985">
        <v>6299.6594599999999</v>
      </c>
    </row>
    <row r="209" spans="1:18">
      <c r="A209" s="339"/>
      <c r="B209" s="339"/>
      <c r="C209" s="983" t="s">
        <v>70</v>
      </c>
      <c r="D209" s="984">
        <v>470987.24569000001</v>
      </c>
      <c r="E209" s="417">
        <v>28755.652569999998</v>
      </c>
      <c r="F209" s="417">
        <v>499742.89825999993</v>
      </c>
      <c r="G209" s="417">
        <v>193255.92567000003</v>
      </c>
      <c r="H209" s="417">
        <v>222425.07623000001</v>
      </c>
      <c r="I209" s="417">
        <v>415681.00189999997</v>
      </c>
      <c r="J209" s="417">
        <v>630215.03779999993</v>
      </c>
      <c r="K209" s="417">
        <v>329517.39320999995</v>
      </c>
      <c r="L209" s="417">
        <v>959732.43100999994</v>
      </c>
      <c r="M209" s="417">
        <v>4983071.6505499994</v>
      </c>
      <c r="N209" s="417">
        <v>121366.35831999998</v>
      </c>
      <c r="O209" s="417">
        <v>5104438.00887</v>
      </c>
      <c r="P209" s="417">
        <v>5806542.6140199983</v>
      </c>
      <c r="Q209" s="417">
        <v>673308.82776000001</v>
      </c>
      <c r="R209" s="985">
        <v>6479851.4417800009</v>
      </c>
    </row>
    <row r="210" spans="1:18">
      <c r="A210" s="339"/>
      <c r="B210" s="339"/>
      <c r="C210" s="983" t="s">
        <v>75</v>
      </c>
      <c r="D210" s="984">
        <v>15.73813</v>
      </c>
      <c r="E210" s="417">
        <v>5.5614399999999993</v>
      </c>
      <c r="F210" s="417">
        <v>21.299569999999999</v>
      </c>
      <c r="G210" s="417">
        <v>11709.71931</v>
      </c>
      <c r="H210" s="417">
        <v>9676.8772300000001</v>
      </c>
      <c r="I210" s="417">
        <v>21386.596539999999</v>
      </c>
      <c r="J210" s="417">
        <v>62721.220219999996</v>
      </c>
      <c r="K210" s="417">
        <v>35990.127970000001</v>
      </c>
      <c r="L210" s="417">
        <v>98711.348190000004</v>
      </c>
      <c r="M210" s="417">
        <v>4755.3275700000004</v>
      </c>
      <c r="N210" s="417">
        <v>6951.0515700000005</v>
      </c>
      <c r="O210" s="417">
        <v>11706.379140000001</v>
      </c>
      <c r="P210" s="417">
        <v>79186.267099999997</v>
      </c>
      <c r="Q210" s="417">
        <v>52618.056770000003</v>
      </c>
      <c r="R210" s="985">
        <v>131804.32386999999</v>
      </c>
    </row>
    <row r="211" spans="1:18">
      <c r="A211" s="339"/>
      <c r="B211" s="334" t="s">
        <v>410</v>
      </c>
      <c r="C211" s="334" t="s">
        <v>411</v>
      </c>
      <c r="D211" s="979">
        <v>69910.963390000004</v>
      </c>
      <c r="E211" s="980">
        <v>0</v>
      </c>
      <c r="F211" s="980">
        <v>69910.963390000004</v>
      </c>
      <c r="G211" s="980">
        <v>9.5408899999999992</v>
      </c>
      <c r="H211" s="980">
        <v>0</v>
      </c>
      <c r="I211" s="980">
        <v>9.5408899999999992</v>
      </c>
      <c r="J211" s="980">
        <v>5182.7722300000005</v>
      </c>
      <c r="K211" s="980">
        <v>550.30799000000002</v>
      </c>
      <c r="L211" s="980">
        <v>5733.0802199999998</v>
      </c>
      <c r="M211" s="980">
        <v>8255.1039400000009</v>
      </c>
      <c r="N211" s="980">
        <v>109.49833</v>
      </c>
      <c r="O211" s="980">
        <v>8364.6022699999994</v>
      </c>
      <c r="P211" s="980">
        <v>13447.41706</v>
      </c>
      <c r="Q211" s="980">
        <v>659.80632000000003</v>
      </c>
      <c r="R211" s="981">
        <v>14107.223379999999</v>
      </c>
    </row>
    <row r="212" spans="1:18">
      <c r="A212" s="334" t="s">
        <v>954</v>
      </c>
      <c r="B212" s="982"/>
      <c r="C212" s="982"/>
      <c r="D212" s="979">
        <v>188511082.70604008</v>
      </c>
      <c r="E212" s="980">
        <v>87834876.236789986</v>
      </c>
      <c r="F212" s="980">
        <v>276345958.94283009</v>
      </c>
      <c r="G212" s="980">
        <v>50397076.658599988</v>
      </c>
      <c r="H212" s="980">
        <v>40684927.740570024</v>
      </c>
      <c r="I212" s="980">
        <v>91082004.399169981</v>
      </c>
      <c r="J212" s="980">
        <v>48126778.75434</v>
      </c>
      <c r="K212" s="980">
        <v>31544483.948339999</v>
      </c>
      <c r="L212" s="980">
        <v>79671262.702680007</v>
      </c>
      <c r="M212" s="980">
        <v>63646457.53204</v>
      </c>
      <c r="N212" s="980">
        <v>44491036.714650005</v>
      </c>
      <c r="O212" s="980">
        <v>108137494.24669006</v>
      </c>
      <c r="P212" s="980">
        <v>162170312.94498003</v>
      </c>
      <c r="Q212" s="980">
        <v>116720448.40355998</v>
      </c>
      <c r="R212" s="981">
        <v>278890761.34853995</v>
      </c>
    </row>
    <row r="213" spans="1:18">
      <c r="A213" s="334" t="s">
        <v>17</v>
      </c>
      <c r="B213" s="334" t="s">
        <v>278</v>
      </c>
      <c r="C213" s="334" t="s">
        <v>279</v>
      </c>
      <c r="D213" s="979">
        <v>165375.42522</v>
      </c>
      <c r="E213" s="980">
        <v>422.72298000000001</v>
      </c>
      <c r="F213" s="980">
        <v>165798.1482</v>
      </c>
      <c r="G213" s="980">
        <v>20595.031729999995</v>
      </c>
      <c r="H213" s="980">
        <v>256.19109999999995</v>
      </c>
      <c r="I213" s="980">
        <v>20851.222829999999</v>
      </c>
      <c r="J213" s="980">
        <v>60159.356679999997</v>
      </c>
      <c r="K213" s="980">
        <v>6104.3115600000001</v>
      </c>
      <c r="L213" s="980">
        <v>66263.668239999999</v>
      </c>
      <c r="M213" s="980">
        <v>10631.460519999999</v>
      </c>
      <c r="N213" s="980">
        <v>4146.3305700000001</v>
      </c>
      <c r="O213" s="980">
        <v>14777.791090000001</v>
      </c>
      <c r="P213" s="980">
        <v>91385.848929999993</v>
      </c>
      <c r="Q213" s="980">
        <v>10506.83323</v>
      </c>
      <c r="R213" s="981">
        <v>101892.68216</v>
      </c>
    </row>
    <row r="214" spans="1:18">
      <c r="A214" s="339"/>
      <c r="B214" s="334" t="s">
        <v>280</v>
      </c>
      <c r="C214" s="334" t="s">
        <v>281</v>
      </c>
      <c r="D214" s="979">
        <v>1511142.23918</v>
      </c>
      <c r="E214" s="980">
        <v>35650.554790000002</v>
      </c>
      <c r="F214" s="980">
        <v>1546792.7939699998</v>
      </c>
      <c r="G214" s="980">
        <v>198159.23583999998</v>
      </c>
      <c r="H214" s="980">
        <v>64378.089970000001</v>
      </c>
      <c r="I214" s="980">
        <v>262537.32581000001</v>
      </c>
      <c r="J214" s="980">
        <v>301281.94737000001</v>
      </c>
      <c r="K214" s="980">
        <v>79127.416999999987</v>
      </c>
      <c r="L214" s="980">
        <v>380409.36436999997</v>
      </c>
      <c r="M214" s="980">
        <v>108277.96569999999</v>
      </c>
      <c r="N214" s="980">
        <v>100069.02576999999</v>
      </c>
      <c r="O214" s="980">
        <v>208346.99146999998</v>
      </c>
      <c r="P214" s="980">
        <v>607719.14890999999</v>
      </c>
      <c r="Q214" s="980">
        <v>243574.53274</v>
      </c>
      <c r="R214" s="981">
        <v>851293.68165000004</v>
      </c>
    </row>
    <row r="215" spans="1:18">
      <c r="A215" s="339"/>
      <c r="B215" s="339"/>
      <c r="C215" s="983" t="s">
        <v>282</v>
      </c>
      <c r="D215" s="984">
        <v>0</v>
      </c>
      <c r="E215" s="417">
        <v>0</v>
      </c>
      <c r="F215" s="417">
        <v>0</v>
      </c>
      <c r="G215" s="417">
        <v>0</v>
      </c>
      <c r="H215" s="417">
        <v>0</v>
      </c>
      <c r="I215" s="417">
        <v>0</v>
      </c>
      <c r="J215" s="417">
        <v>62.991540000000001</v>
      </c>
      <c r="K215" s="417">
        <v>27.005680000000002</v>
      </c>
      <c r="L215" s="417">
        <v>89.997219999999999</v>
      </c>
      <c r="M215" s="417">
        <v>0</v>
      </c>
      <c r="N215" s="417">
        <v>0</v>
      </c>
      <c r="O215" s="417">
        <v>0</v>
      </c>
      <c r="P215" s="417">
        <v>62.991540000000001</v>
      </c>
      <c r="Q215" s="417">
        <v>27.005680000000002</v>
      </c>
      <c r="R215" s="985">
        <v>89.997219999999999</v>
      </c>
    </row>
    <row r="216" spans="1:18">
      <c r="A216" s="334" t="s">
        <v>955</v>
      </c>
      <c r="B216" s="982"/>
      <c r="C216" s="982"/>
      <c r="D216" s="979">
        <v>1676517.6644000001</v>
      </c>
      <c r="E216" s="980">
        <v>36073.277769999993</v>
      </c>
      <c r="F216" s="980">
        <v>1712590.9421699999</v>
      </c>
      <c r="G216" s="980">
        <v>218754.26756999997</v>
      </c>
      <c r="H216" s="980">
        <v>64634.281069999997</v>
      </c>
      <c r="I216" s="980">
        <v>283388.54863999999</v>
      </c>
      <c r="J216" s="980">
        <v>361504.29559000005</v>
      </c>
      <c r="K216" s="980">
        <v>85258.734239999991</v>
      </c>
      <c r="L216" s="980">
        <v>446763.02982999996</v>
      </c>
      <c r="M216" s="980">
        <v>118909.42621999998</v>
      </c>
      <c r="N216" s="980">
        <v>104215.35633999998</v>
      </c>
      <c r="O216" s="980">
        <v>223124.78255999996</v>
      </c>
      <c r="P216" s="980">
        <v>699167.98937999993</v>
      </c>
      <c r="Q216" s="980">
        <v>254108.37165000002</v>
      </c>
      <c r="R216" s="981">
        <v>953276.36103000015</v>
      </c>
    </row>
    <row r="217" spans="1:18">
      <c r="A217" s="334" t="s">
        <v>18</v>
      </c>
      <c r="B217" s="334" t="s">
        <v>283</v>
      </c>
      <c r="C217" s="334" t="s">
        <v>283</v>
      </c>
      <c r="D217" s="979">
        <v>358200.06479000003</v>
      </c>
      <c r="E217" s="980">
        <v>1898.9880499999997</v>
      </c>
      <c r="F217" s="980">
        <v>360099.05283999996</v>
      </c>
      <c r="G217" s="980">
        <v>95451.364440000005</v>
      </c>
      <c r="H217" s="980">
        <v>25058.426739999999</v>
      </c>
      <c r="I217" s="980">
        <v>120509.79118</v>
      </c>
      <c r="J217" s="980">
        <v>152689.16616999998</v>
      </c>
      <c r="K217" s="980">
        <v>30868.751960000001</v>
      </c>
      <c r="L217" s="980">
        <v>183557.91813000001</v>
      </c>
      <c r="M217" s="980">
        <v>36948.453730000001</v>
      </c>
      <c r="N217" s="980">
        <v>17175.375050000002</v>
      </c>
      <c r="O217" s="980">
        <v>54123.828780000003</v>
      </c>
      <c r="P217" s="980">
        <v>285088.98433999997</v>
      </c>
      <c r="Q217" s="980">
        <v>73102.553750000006</v>
      </c>
      <c r="R217" s="981">
        <v>358191.53809000005</v>
      </c>
    </row>
    <row r="218" spans="1:18">
      <c r="A218" s="334" t="s">
        <v>956</v>
      </c>
      <c r="B218" s="982"/>
      <c r="C218" s="982"/>
      <c r="D218" s="979">
        <v>358200.06479000003</v>
      </c>
      <c r="E218" s="980">
        <v>1898.9880499999997</v>
      </c>
      <c r="F218" s="980">
        <v>360099.05283999996</v>
      </c>
      <c r="G218" s="980">
        <v>95451.364440000005</v>
      </c>
      <c r="H218" s="980">
        <v>25058.426739999999</v>
      </c>
      <c r="I218" s="980">
        <v>120509.79118</v>
      </c>
      <c r="J218" s="980">
        <v>152689.16616999998</v>
      </c>
      <c r="K218" s="980">
        <v>30868.751960000001</v>
      </c>
      <c r="L218" s="980">
        <v>183557.91813000001</v>
      </c>
      <c r="M218" s="980">
        <v>36948.453730000001</v>
      </c>
      <c r="N218" s="980">
        <v>17175.375050000002</v>
      </c>
      <c r="O218" s="980">
        <v>54123.828780000003</v>
      </c>
      <c r="P218" s="980">
        <v>285088.98433999997</v>
      </c>
      <c r="Q218" s="980">
        <v>73102.553750000006</v>
      </c>
      <c r="R218" s="981">
        <v>358191.53809000005</v>
      </c>
    </row>
    <row r="219" spans="1:18">
      <c r="A219" s="334" t="s">
        <v>19</v>
      </c>
      <c r="B219" s="334" t="s">
        <v>284</v>
      </c>
      <c r="C219" s="334" t="s">
        <v>284</v>
      </c>
      <c r="D219" s="979">
        <v>327318.70553999994</v>
      </c>
      <c r="E219" s="980">
        <v>38420.407749999991</v>
      </c>
      <c r="F219" s="980">
        <v>365739.11329000001</v>
      </c>
      <c r="G219" s="980">
        <v>56962.8364</v>
      </c>
      <c r="H219" s="980">
        <v>32627.465980000004</v>
      </c>
      <c r="I219" s="980">
        <v>89590.302379999994</v>
      </c>
      <c r="J219" s="980">
        <v>173979.32741</v>
      </c>
      <c r="K219" s="980">
        <v>72233.181110000005</v>
      </c>
      <c r="L219" s="980">
        <v>246212.50851999997</v>
      </c>
      <c r="M219" s="980">
        <v>171587.42481</v>
      </c>
      <c r="N219" s="980">
        <v>45547.989179999997</v>
      </c>
      <c r="O219" s="980">
        <v>217135.41399</v>
      </c>
      <c r="P219" s="980">
        <v>402529.58861999999</v>
      </c>
      <c r="Q219" s="980">
        <v>150408.63626999999</v>
      </c>
      <c r="R219" s="981">
        <v>552938.22488999995</v>
      </c>
    </row>
    <row r="220" spans="1:18">
      <c r="A220" s="339"/>
      <c r="B220" s="339"/>
      <c r="C220" s="983" t="s">
        <v>285</v>
      </c>
      <c r="D220" s="984">
        <v>4.0490000000000004</v>
      </c>
      <c r="E220" s="417">
        <v>1.4494800000000001</v>
      </c>
      <c r="F220" s="417">
        <v>5.4984799999999998</v>
      </c>
      <c r="G220" s="417">
        <v>12087.627349999999</v>
      </c>
      <c r="H220" s="417">
        <v>2116.3261699999998</v>
      </c>
      <c r="I220" s="417">
        <v>14203.953519999999</v>
      </c>
      <c r="J220" s="417">
        <v>46794.229039999998</v>
      </c>
      <c r="K220" s="417">
        <v>30856.015380000001</v>
      </c>
      <c r="L220" s="417">
        <v>77650.244420000003</v>
      </c>
      <c r="M220" s="417">
        <v>9681.5631999999987</v>
      </c>
      <c r="N220" s="417">
        <v>2682.09249</v>
      </c>
      <c r="O220" s="417">
        <v>12363.65569</v>
      </c>
      <c r="P220" s="417">
        <v>68563.419590000005</v>
      </c>
      <c r="Q220" s="417">
        <v>35654.43404</v>
      </c>
      <c r="R220" s="985">
        <v>104217.85363</v>
      </c>
    </row>
    <row r="221" spans="1:18">
      <c r="A221" s="339"/>
      <c r="B221" s="334" t="s">
        <v>286</v>
      </c>
      <c r="C221" s="334" t="s">
        <v>19</v>
      </c>
      <c r="D221" s="979">
        <v>294014.05447999999</v>
      </c>
      <c r="E221" s="980">
        <v>4081.4739900000004</v>
      </c>
      <c r="F221" s="980">
        <v>298095.52847000002</v>
      </c>
      <c r="G221" s="980">
        <v>62569.111749999996</v>
      </c>
      <c r="H221" s="980">
        <v>27229.978340000005</v>
      </c>
      <c r="I221" s="980">
        <v>89799.090089999998</v>
      </c>
      <c r="J221" s="980">
        <v>188647.72570999997</v>
      </c>
      <c r="K221" s="980">
        <v>58682.39993</v>
      </c>
      <c r="L221" s="980">
        <v>247330.12563999998</v>
      </c>
      <c r="M221" s="980">
        <v>69193.127370000002</v>
      </c>
      <c r="N221" s="980">
        <v>29958.686429999998</v>
      </c>
      <c r="O221" s="980">
        <v>99151.813800000018</v>
      </c>
      <c r="P221" s="980">
        <v>320409.96483000001</v>
      </c>
      <c r="Q221" s="980">
        <v>115871.0647</v>
      </c>
      <c r="R221" s="981">
        <v>436281.02953</v>
      </c>
    </row>
    <row r="222" spans="1:18">
      <c r="A222" s="339"/>
      <c r="B222" s="339"/>
      <c r="C222" s="983" t="s">
        <v>287</v>
      </c>
      <c r="D222" s="984">
        <v>4.8750000000000002E-2</v>
      </c>
      <c r="E222" s="417">
        <v>0</v>
      </c>
      <c r="F222" s="417">
        <v>4.8750000000000002E-2</v>
      </c>
      <c r="G222" s="417">
        <v>713.79946999999993</v>
      </c>
      <c r="H222" s="417">
        <v>5.7776899999999998</v>
      </c>
      <c r="I222" s="417">
        <v>719.57716000000005</v>
      </c>
      <c r="J222" s="417">
        <v>25173.263579999999</v>
      </c>
      <c r="K222" s="417">
        <v>5993.45327</v>
      </c>
      <c r="L222" s="417">
        <v>31166.716850000001</v>
      </c>
      <c r="M222" s="417">
        <v>445.43955999999997</v>
      </c>
      <c r="N222" s="417">
        <v>106.52887</v>
      </c>
      <c r="O222" s="417">
        <v>551.96843000000001</v>
      </c>
      <c r="P222" s="417">
        <v>26332.502609999996</v>
      </c>
      <c r="Q222" s="417">
        <v>6105.75983</v>
      </c>
      <c r="R222" s="985">
        <v>32438.262440000002</v>
      </c>
    </row>
    <row r="223" spans="1:18">
      <c r="A223" s="334" t="s">
        <v>957</v>
      </c>
      <c r="B223" s="982"/>
      <c r="C223" s="982"/>
      <c r="D223" s="979">
        <v>621336.85777</v>
      </c>
      <c r="E223" s="980">
        <v>42503.331219999993</v>
      </c>
      <c r="F223" s="980">
        <v>663840.18899000005</v>
      </c>
      <c r="G223" s="980">
        <v>132333.37497</v>
      </c>
      <c r="H223" s="980">
        <v>61979.548180000005</v>
      </c>
      <c r="I223" s="980">
        <v>194312.92315000002</v>
      </c>
      <c r="J223" s="980">
        <v>434594.54573999997</v>
      </c>
      <c r="K223" s="980">
        <v>167765.04968999999</v>
      </c>
      <c r="L223" s="980">
        <v>602359.59542999999</v>
      </c>
      <c r="M223" s="980">
        <v>250907.55494</v>
      </c>
      <c r="N223" s="980">
        <v>78295.296969999996</v>
      </c>
      <c r="O223" s="980">
        <v>329202.85191000003</v>
      </c>
      <c r="P223" s="980">
        <v>817835.47564999992</v>
      </c>
      <c r="Q223" s="980">
        <v>308039.89483999996</v>
      </c>
      <c r="R223" s="981">
        <v>1125875.3704900001</v>
      </c>
    </row>
    <row r="224" spans="1:18">
      <c r="A224" s="334" t="s">
        <v>20</v>
      </c>
      <c r="B224" s="334" t="s">
        <v>288</v>
      </c>
      <c r="C224" s="334" t="s">
        <v>288</v>
      </c>
      <c r="D224" s="979">
        <v>81558.577569999994</v>
      </c>
      <c r="E224" s="980">
        <v>342.75747999999999</v>
      </c>
      <c r="F224" s="980">
        <v>81901.335050000009</v>
      </c>
      <c r="G224" s="980">
        <v>10107.31322</v>
      </c>
      <c r="H224" s="980">
        <v>537.2803100000001</v>
      </c>
      <c r="I224" s="980">
        <v>10644.59353</v>
      </c>
      <c r="J224" s="980">
        <v>49352.294070000004</v>
      </c>
      <c r="K224" s="980">
        <v>13960.41872</v>
      </c>
      <c r="L224" s="980">
        <v>63312.712789999998</v>
      </c>
      <c r="M224" s="980">
        <v>3558.5958999999998</v>
      </c>
      <c r="N224" s="980">
        <v>1604.7309599999999</v>
      </c>
      <c r="O224" s="980">
        <v>5163.3268600000001</v>
      </c>
      <c r="P224" s="980">
        <v>63018.20319</v>
      </c>
      <c r="Q224" s="980">
        <v>16102.429990000001</v>
      </c>
      <c r="R224" s="981">
        <v>79120.633180000004</v>
      </c>
    </row>
    <row r="225" spans="1:18">
      <c r="A225" s="339"/>
      <c r="B225" s="339"/>
      <c r="C225" s="983" t="s">
        <v>412</v>
      </c>
      <c r="D225" s="984">
        <v>23683.123510000001</v>
      </c>
      <c r="E225" s="417">
        <v>0</v>
      </c>
      <c r="F225" s="417">
        <v>23683.123510000001</v>
      </c>
      <c r="G225" s="417">
        <v>0</v>
      </c>
      <c r="H225" s="417">
        <v>0</v>
      </c>
      <c r="I225" s="417">
        <v>0</v>
      </c>
      <c r="J225" s="417">
        <v>2128.0358300000003</v>
      </c>
      <c r="K225" s="417">
        <v>3.3654999999999999</v>
      </c>
      <c r="L225" s="417">
        <v>2131.4013300000001</v>
      </c>
      <c r="M225" s="417">
        <v>1617.5313700000002</v>
      </c>
      <c r="N225" s="417">
        <v>24.57</v>
      </c>
      <c r="O225" s="417">
        <v>1642.1013700000001</v>
      </c>
      <c r="P225" s="417">
        <v>3745.5672000000004</v>
      </c>
      <c r="Q225" s="417">
        <v>27.935500000000001</v>
      </c>
      <c r="R225" s="985">
        <v>3773.5027</v>
      </c>
    </row>
    <row r="226" spans="1:18">
      <c r="A226" s="339"/>
      <c r="B226" s="334" t="s">
        <v>20</v>
      </c>
      <c r="C226" s="334" t="s">
        <v>289</v>
      </c>
      <c r="D226" s="979">
        <v>179973.99776</v>
      </c>
      <c r="E226" s="980">
        <v>25483.26742</v>
      </c>
      <c r="F226" s="980">
        <v>205457.26517999999</v>
      </c>
      <c r="G226" s="980">
        <v>38106.295600000005</v>
      </c>
      <c r="H226" s="980">
        <v>38304.59837</v>
      </c>
      <c r="I226" s="980">
        <v>76410.893970000005</v>
      </c>
      <c r="J226" s="980">
        <v>127716.72259999999</v>
      </c>
      <c r="K226" s="980">
        <v>19354.565119999996</v>
      </c>
      <c r="L226" s="980">
        <v>147071.28771999999</v>
      </c>
      <c r="M226" s="980">
        <v>33972.794809999999</v>
      </c>
      <c r="N226" s="980">
        <v>6228.2929399999994</v>
      </c>
      <c r="O226" s="980">
        <v>40201.087749999999</v>
      </c>
      <c r="P226" s="980">
        <v>199795.81301000001</v>
      </c>
      <c r="Q226" s="980">
        <v>63887.456429999991</v>
      </c>
      <c r="R226" s="981">
        <v>263683.26944</v>
      </c>
    </row>
    <row r="227" spans="1:18">
      <c r="A227" s="339"/>
      <c r="B227" s="339"/>
      <c r="C227" s="983" t="s">
        <v>413</v>
      </c>
      <c r="D227" s="984">
        <v>163835.03087000002</v>
      </c>
      <c r="E227" s="417">
        <v>18907.994129999999</v>
      </c>
      <c r="F227" s="417">
        <v>182743.02499999999</v>
      </c>
      <c r="G227" s="417">
        <v>33210.348829999995</v>
      </c>
      <c r="H227" s="417">
        <v>35140.416840000005</v>
      </c>
      <c r="I227" s="417">
        <v>68350.765670000008</v>
      </c>
      <c r="J227" s="417">
        <v>84515.238590000008</v>
      </c>
      <c r="K227" s="417">
        <v>17747.783060000002</v>
      </c>
      <c r="L227" s="417">
        <v>102263.02165000001</v>
      </c>
      <c r="M227" s="417">
        <v>35912.884909999993</v>
      </c>
      <c r="N227" s="417">
        <v>7527.4093000000003</v>
      </c>
      <c r="O227" s="417">
        <v>43440.29421</v>
      </c>
      <c r="P227" s="417">
        <v>153638.47233000002</v>
      </c>
      <c r="Q227" s="417">
        <v>60415.609200000006</v>
      </c>
      <c r="R227" s="985">
        <v>214054.08153</v>
      </c>
    </row>
    <row r="228" spans="1:18">
      <c r="A228" s="334" t="s">
        <v>958</v>
      </c>
      <c r="B228" s="982"/>
      <c r="C228" s="982"/>
      <c r="D228" s="979">
        <v>449050.72970999999</v>
      </c>
      <c r="E228" s="980">
        <v>44734.019030000003</v>
      </c>
      <c r="F228" s="980">
        <v>493784.74874000001</v>
      </c>
      <c r="G228" s="980">
        <v>81423.957650000011</v>
      </c>
      <c r="H228" s="980">
        <v>73982.295520000014</v>
      </c>
      <c r="I228" s="980">
        <v>155406.25317000001</v>
      </c>
      <c r="J228" s="980">
        <v>263712.29109000001</v>
      </c>
      <c r="K228" s="980">
        <v>51066.132399999995</v>
      </c>
      <c r="L228" s="980">
        <v>314778.42349000002</v>
      </c>
      <c r="M228" s="980">
        <v>75061.806989999997</v>
      </c>
      <c r="N228" s="980">
        <v>15385.003199999999</v>
      </c>
      <c r="O228" s="980">
        <v>90446.810190000004</v>
      </c>
      <c r="P228" s="980">
        <v>420198.05573000002</v>
      </c>
      <c r="Q228" s="980">
        <v>140433.43111999999</v>
      </c>
      <c r="R228" s="981">
        <v>560631.48684999999</v>
      </c>
    </row>
    <row r="229" spans="1:18">
      <c r="A229" s="334" t="s">
        <v>21</v>
      </c>
      <c r="B229" s="334" t="s">
        <v>414</v>
      </c>
      <c r="C229" s="334" t="s">
        <v>414</v>
      </c>
      <c r="D229" s="979">
        <v>17458.196929999998</v>
      </c>
      <c r="E229" s="980">
        <v>0</v>
      </c>
      <c r="F229" s="980">
        <v>17458.196929999998</v>
      </c>
      <c r="G229" s="980">
        <v>0</v>
      </c>
      <c r="H229" s="980">
        <v>0</v>
      </c>
      <c r="I229" s="980">
        <v>0</v>
      </c>
      <c r="J229" s="980">
        <v>636.20376999999996</v>
      </c>
      <c r="K229" s="980">
        <v>21.68863</v>
      </c>
      <c r="L229" s="980">
        <v>657.89240000000007</v>
      </c>
      <c r="M229" s="980">
        <v>1308.0691200000001</v>
      </c>
      <c r="N229" s="980">
        <v>0</v>
      </c>
      <c r="O229" s="980">
        <v>1308.0691200000001</v>
      </c>
      <c r="P229" s="980">
        <v>1944.2728900000002</v>
      </c>
      <c r="Q229" s="980">
        <v>21.68863</v>
      </c>
      <c r="R229" s="981">
        <v>1965.9615200000001</v>
      </c>
    </row>
    <row r="230" spans="1:18">
      <c r="A230" s="339"/>
      <c r="B230" s="339"/>
      <c r="C230" s="983" t="s">
        <v>415</v>
      </c>
      <c r="D230" s="984">
        <v>14374.896779999999</v>
      </c>
      <c r="E230" s="417">
        <v>0</v>
      </c>
      <c r="F230" s="417">
        <v>14374.896779999999</v>
      </c>
      <c r="G230" s="417">
        <v>0</v>
      </c>
      <c r="H230" s="417">
        <v>0</v>
      </c>
      <c r="I230" s="417">
        <v>0</v>
      </c>
      <c r="J230" s="417">
        <v>35.781370000000003</v>
      </c>
      <c r="K230" s="417">
        <v>3.8740000000000004E-2</v>
      </c>
      <c r="L230" s="417">
        <v>35.82011</v>
      </c>
      <c r="M230" s="417">
        <v>4.0000499999999999</v>
      </c>
      <c r="N230" s="417">
        <v>0</v>
      </c>
      <c r="O230" s="417">
        <v>4.0000499999999999</v>
      </c>
      <c r="P230" s="417">
        <v>39.781420000000004</v>
      </c>
      <c r="Q230" s="417">
        <v>3.8740000000000004E-2</v>
      </c>
      <c r="R230" s="985">
        <v>39.820160000000001</v>
      </c>
    </row>
    <row r="231" spans="1:18">
      <c r="A231" s="339"/>
      <c r="B231" s="334" t="s">
        <v>416</v>
      </c>
      <c r="C231" s="334" t="s">
        <v>416</v>
      </c>
      <c r="D231" s="979">
        <v>19438.98878</v>
      </c>
      <c r="E231" s="980">
        <v>0</v>
      </c>
      <c r="F231" s="980">
        <v>19438.98878</v>
      </c>
      <c r="G231" s="980">
        <v>0</v>
      </c>
      <c r="H231" s="980">
        <v>0</v>
      </c>
      <c r="I231" s="980">
        <v>0</v>
      </c>
      <c r="J231" s="980">
        <v>1402.8581299999998</v>
      </c>
      <c r="K231" s="980">
        <v>0.58680999999999994</v>
      </c>
      <c r="L231" s="980">
        <v>1403.4449399999999</v>
      </c>
      <c r="M231" s="980">
        <v>2087.0061000000001</v>
      </c>
      <c r="N231" s="980">
        <v>0</v>
      </c>
      <c r="O231" s="980">
        <v>2087.0061000000001</v>
      </c>
      <c r="P231" s="980">
        <v>3489.8642300000001</v>
      </c>
      <c r="Q231" s="980">
        <v>0.58680999999999994</v>
      </c>
      <c r="R231" s="981">
        <v>3490.4510399999999</v>
      </c>
    </row>
    <row r="232" spans="1:18">
      <c r="A232" s="339"/>
      <c r="B232" s="339"/>
      <c r="C232" s="983" t="s">
        <v>417</v>
      </c>
      <c r="D232" s="984">
        <v>10681.89911</v>
      </c>
      <c r="E232" s="417">
        <v>0</v>
      </c>
      <c r="F232" s="417">
        <v>10681.89911</v>
      </c>
      <c r="G232" s="417">
        <v>66.077110000000005</v>
      </c>
      <c r="H232" s="417">
        <v>0</v>
      </c>
      <c r="I232" s="417">
        <v>66.077110000000005</v>
      </c>
      <c r="J232" s="417">
        <v>249.52235000000002</v>
      </c>
      <c r="K232" s="417">
        <v>2.9778000000000002</v>
      </c>
      <c r="L232" s="417">
        <v>252.50014999999999</v>
      </c>
      <c r="M232" s="417">
        <v>828.40218000000004</v>
      </c>
      <c r="N232" s="417">
        <v>25.20421</v>
      </c>
      <c r="O232" s="417">
        <v>853.60639000000003</v>
      </c>
      <c r="P232" s="417">
        <v>1144.0016400000002</v>
      </c>
      <c r="Q232" s="417">
        <v>28.182009999999998</v>
      </c>
      <c r="R232" s="985">
        <v>1172.1836499999999</v>
      </c>
    </row>
    <row r="233" spans="1:18">
      <c r="A233" s="339"/>
      <c r="B233" s="334" t="s">
        <v>290</v>
      </c>
      <c r="C233" s="334" t="s">
        <v>291</v>
      </c>
      <c r="D233" s="979">
        <v>67525.761910000016</v>
      </c>
      <c r="E233" s="980">
        <v>1.01376</v>
      </c>
      <c r="F233" s="980">
        <v>67526.775670000003</v>
      </c>
      <c r="G233" s="980">
        <v>2471.8077599999997</v>
      </c>
      <c r="H233" s="980">
        <v>2507.6033900000002</v>
      </c>
      <c r="I233" s="980">
        <v>4979.4111500000008</v>
      </c>
      <c r="J233" s="980">
        <v>15623.586260000002</v>
      </c>
      <c r="K233" s="980">
        <v>1644.19425</v>
      </c>
      <c r="L233" s="980">
        <v>17267.780509999997</v>
      </c>
      <c r="M233" s="980">
        <v>3561.8579</v>
      </c>
      <c r="N233" s="980">
        <v>58.779000000000003</v>
      </c>
      <c r="O233" s="980">
        <v>3620.6369</v>
      </c>
      <c r="P233" s="980">
        <v>21657.251920000002</v>
      </c>
      <c r="Q233" s="980">
        <v>4210.5766399999993</v>
      </c>
      <c r="R233" s="981">
        <v>25867.828560000002</v>
      </c>
    </row>
    <row r="234" spans="1:18">
      <c r="A234" s="339"/>
      <c r="B234" s="339"/>
      <c r="C234" s="983" t="s">
        <v>290</v>
      </c>
      <c r="D234" s="984">
        <v>21391.333589999998</v>
      </c>
      <c r="E234" s="417">
        <v>0</v>
      </c>
      <c r="F234" s="417">
        <v>21391.333589999998</v>
      </c>
      <c r="G234" s="417">
        <v>0</v>
      </c>
      <c r="H234" s="417">
        <v>0</v>
      </c>
      <c r="I234" s="417">
        <v>0</v>
      </c>
      <c r="J234" s="417">
        <v>390.18081999999998</v>
      </c>
      <c r="K234" s="417">
        <v>9.0184899999999999</v>
      </c>
      <c r="L234" s="417">
        <v>399.19931000000003</v>
      </c>
      <c r="M234" s="417">
        <v>603.67741000000001</v>
      </c>
      <c r="N234" s="417">
        <v>0</v>
      </c>
      <c r="O234" s="417">
        <v>603.67741000000001</v>
      </c>
      <c r="P234" s="417">
        <v>993.85822999999993</v>
      </c>
      <c r="Q234" s="417">
        <v>9.0184899999999999</v>
      </c>
      <c r="R234" s="985">
        <v>1002.87672</v>
      </c>
    </row>
    <row r="235" spans="1:18">
      <c r="A235" s="339"/>
      <c r="B235" s="339"/>
      <c r="C235" s="983" t="s">
        <v>418</v>
      </c>
      <c r="D235" s="984">
        <v>7421.2471699999996</v>
      </c>
      <c r="E235" s="417">
        <v>0</v>
      </c>
      <c r="F235" s="417">
        <v>7421.2471699999996</v>
      </c>
      <c r="G235" s="417">
        <v>0</v>
      </c>
      <c r="H235" s="417">
        <v>0</v>
      </c>
      <c r="I235" s="417">
        <v>0</v>
      </c>
      <c r="J235" s="417">
        <v>16.379270000000002</v>
      </c>
      <c r="K235" s="417">
        <v>0.32897000000000004</v>
      </c>
      <c r="L235" s="417">
        <v>16.70824</v>
      </c>
      <c r="M235" s="417">
        <v>31</v>
      </c>
      <c r="N235" s="417">
        <v>0</v>
      </c>
      <c r="O235" s="417">
        <v>31</v>
      </c>
      <c r="P235" s="417">
        <v>47.379270000000005</v>
      </c>
      <c r="Q235" s="417">
        <v>0.32897000000000004</v>
      </c>
      <c r="R235" s="985">
        <v>47.708239999999996</v>
      </c>
    </row>
    <row r="236" spans="1:18">
      <c r="A236" s="339"/>
      <c r="B236" s="334" t="s">
        <v>292</v>
      </c>
      <c r="C236" s="334" t="s">
        <v>292</v>
      </c>
      <c r="D236" s="979">
        <v>173977.97554000001</v>
      </c>
      <c r="E236" s="980">
        <v>99103.517520000009</v>
      </c>
      <c r="F236" s="980">
        <v>273081.49306000001</v>
      </c>
      <c r="G236" s="980">
        <v>28665.613020000001</v>
      </c>
      <c r="H236" s="980">
        <v>36300.158179999999</v>
      </c>
      <c r="I236" s="980">
        <v>64965.771200000003</v>
      </c>
      <c r="J236" s="980">
        <v>72191.033169999981</v>
      </c>
      <c r="K236" s="980">
        <v>14856.784539999999</v>
      </c>
      <c r="L236" s="980">
        <v>87047.817709999974</v>
      </c>
      <c r="M236" s="980">
        <v>20519.668150000001</v>
      </c>
      <c r="N236" s="980">
        <v>13100.51154</v>
      </c>
      <c r="O236" s="980">
        <v>33620.179689999997</v>
      </c>
      <c r="P236" s="980">
        <v>121376.31433999998</v>
      </c>
      <c r="Q236" s="980">
        <v>64257.454259999999</v>
      </c>
      <c r="R236" s="981">
        <v>185633.76860000001</v>
      </c>
    </row>
    <row r="237" spans="1:18">
      <c r="A237" s="339"/>
      <c r="B237" s="339"/>
      <c r="C237" s="983" t="s">
        <v>419</v>
      </c>
      <c r="D237" s="984">
        <v>4953.7804100000003</v>
      </c>
      <c r="E237" s="417">
        <v>0</v>
      </c>
      <c r="F237" s="417">
        <v>4953.7804100000003</v>
      </c>
      <c r="G237" s="417">
        <v>0</v>
      </c>
      <c r="H237" s="417">
        <v>0</v>
      </c>
      <c r="I237" s="417">
        <v>0</v>
      </c>
      <c r="J237" s="417">
        <v>7.7172999999999998</v>
      </c>
      <c r="K237" s="417">
        <v>3.705E-2</v>
      </c>
      <c r="L237" s="417">
        <v>7.7543500000000005</v>
      </c>
      <c r="M237" s="417">
        <v>50</v>
      </c>
      <c r="N237" s="417">
        <v>0</v>
      </c>
      <c r="O237" s="417">
        <v>50</v>
      </c>
      <c r="P237" s="417">
        <v>57.717300000000002</v>
      </c>
      <c r="Q237" s="417">
        <v>3.705E-2</v>
      </c>
      <c r="R237" s="985">
        <v>57.754349999999995</v>
      </c>
    </row>
    <row r="238" spans="1:18">
      <c r="A238" s="339"/>
      <c r="B238" s="334" t="s">
        <v>21</v>
      </c>
      <c r="C238" s="334" t="s">
        <v>293</v>
      </c>
      <c r="D238" s="979">
        <v>269475.42067000002</v>
      </c>
      <c r="E238" s="980">
        <v>2766.6621500000006</v>
      </c>
      <c r="F238" s="980">
        <v>272242.08282000001</v>
      </c>
      <c r="G238" s="980">
        <v>18413.17438</v>
      </c>
      <c r="H238" s="980">
        <v>6785.4848399999992</v>
      </c>
      <c r="I238" s="980">
        <v>25198.659219999998</v>
      </c>
      <c r="J238" s="980">
        <v>87944.833179999987</v>
      </c>
      <c r="K238" s="980">
        <v>30954.846599999997</v>
      </c>
      <c r="L238" s="980">
        <v>118899.67978000001</v>
      </c>
      <c r="M238" s="980">
        <v>35784.161169999999</v>
      </c>
      <c r="N238" s="980">
        <v>12102.79514</v>
      </c>
      <c r="O238" s="980">
        <v>47886.956309999994</v>
      </c>
      <c r="P238" s="980">
        <v>142142.16872999998</v>
      </c>
      <c r="Q238" s="980">
        <v>49843.126579999996</v>
      </c>
      <c r="R238" s="981">
        <v>191985.29530999999</v>
      </c>
    </row>
    <row r="239" spans="1:18">
      <c r="A239" s="339"/>
      <c r="B239" s="339"/>
      <c r="C239" s="983" t="s">
        <v>385</v>
      </c>
      <c r="D239" s="984">
        <v>38420.247259999996</v>
      </c>
      <c r="E239" s="417">
        <v>0</v>
      </c>
      <c r="F239" s="417">
        <v>38420.247259999996</v>
      </c>
      <c r="G239" s="417">
        <v>0</v>
      </c>
      <c r="H239" s="417">
        <v>0</v>
      </c>
      <c r="I239" s="417">
        <v>0</v>
      </c>
      <c r="J239" s="417">
        <v>902.39020999999991</v>
      </c>
      <c r="K239" s="417">
        <v>3.29189</v>
      </c>
      <c r="L239" s="417">
        <v>905.68209999999999</v>
      </c>
      <c r="M239" s="417">
        <v>1264.0495800000001</v>
      </c>
      <c r="N239" s="417">
        <v>0</v>
      </c>
      <c r="O239" s="417">
        <v>1264.0495800000001</v>
      </c>
      <c r="P239" s="417">
        <v>2166.4397899999999</v>
      </c>
      <c r="Q239" s="417">
        <v>3.29189</v>
      </c>
      <c r="R239" s="985">
        <v>2169.7316800000003</v>
      </c>
    </row>
    <row r="240" spans="1:18">
      <c r="A240" s="339"/>
      <c r="B240" s="339"/>
      <c r="C240" s="983" t="s">
        <v>420</v>
      </c>
      <c r="D240" s="984">
        <v>21972.855299999999</v>
      </c>
      <c r="E240" s="417">
        <v>0</v>
      </c>
      <c r="F240" s="417">
        <v>21972.855299999999</v>
      </c>
      <c r="G240" s="417">
        <v>0</v>
      </c>
      <c r="H240" s="417">
        <v>0</v>
      </c>
      <c r="I240" s="417">
        <v>0</v>
      </c>
      <c r="J240" s="417">
        <v>447.95576</v>
      </c>
      <c r="K240" s="417">
        <v>0.80237999999999998</v>
      </c>
      <c r="L240" s="417">
        <v>448.75814000000003</v>
      </c>
      <c r="M240" s="417">
        <v>688.84232999999995</v>
      </c>
      <c r="N240" s="417">
        <v>0</v>
      </c>
      <c r="O240" s="417">
        <v>688.84232999999995</v>
      </c>
      <c r="P240" s="417">
        <v>1136.7980899999998</v>
      </c>
      <c r="Q240" s="417">
        <v>0.80237999999999998</v>
      </c>
      <c r="R240" s="985">
        <v>1137.6004699999999</v>
      </c>
    </row>
    <row r="241" spans="1:18">
      <c r="A241" s="339"/>
      <c r="B241" s="339"/>
      <c r="C241" s="983" t="s">
        <v>21</v>
      </c>
      <c r="D241" s="984">
        <v>3004380.6554700001</v>
      </c>
      <c r="E241" s="417">
        <v>970038.60319000005</v>
      </c>
      <c r="F241" s="417">
        <v>3974419.2586599998</v>
      </c>
      <c r="G241" s="417">
        <v>471957.81746999995</v>
      </c>
      <c r="H241" s="417">
        <v>325226.48881999997</v>
      </c>
      <c r="I241" s="417">
        <v>797184.30628999986</v>
      </c>
      <c r="J241" s="417">
        <v>775579.89318000001</v>
      </c>
      <c r="K241" s="417">
        <v>242123.87049999999</v>
      </c>
      <c r="L241" s="417">
        <v>1017703.76368</v>
      </c>
      <c r="M241" s="417">
        <v>353712.30093999999</v>
      </c>
      <c r="N241" s="417">
        <v>232358.56504999998</v>
      </c>
      <c r="O241" s="417">
        <v>586070.86599000008</v>
      </c>
      <c r="P241" s="417">
        <v>1601250.0115900002</v>
      </c>
      <c r="Q241" s="417">
        <v>799708.92436999991</v>
      </c>
      <c r="R241" s="985">
        <v>2400958.9359599999</v>
      </c>
    </row>
    <row r="242" spans="1:18">
      <c r="A242" s="339"/>
      <c r="B242" s="339"/>
      <c r="C242" s="983" t="s">
        <v>294</v>
      </c>
      <c r="D242" s="984">
        <v>47939.245279999996</v>
      </c>
      <c r="E242" s="417">
        <v>2.2906399999999998</v>
      </c>
      <c r="F242" s="417">
        <v>47941.535919999995</v>
      </c>
      <c r="G242" s="417">
        <v>2983.8875899999998</v>
      </c>
      <c r="H242" s="417">
        <v>1544.09896</v>
      </c>
      <c r="I242" s="417">
        <v>4527.9865499999996</v>
      </c>
      <c r="J242" s="417">
        <v>23792.678989999997</v>
      </c>
      <c r="K242" s="417">
        <v>2896.3939100000002</v>
      </c>
      <c r="L242" s="417">
        <v>26689.072900000003</v>
      </c>
      <c r="M242" s="417">
        <v>2353.8652599999996</v>
      </c>
      <c r="N242" s="417">
        <v>0</v>
      </c>
      <c r="O242" s="417">
        <v>2353.8652599999996</v>
      </c>
      <c r="P242" s="417">
        <v>29130.431839999997</v>
      </c>
      <c r="Q242" s="417">
        <v>4440.49287</v>
      </c>
      <c r="R242" s="985">
        <v>33570.924709999999</v>
      </c>
    </row>
    <row r="243" spans="1:18">
      <c r="A243" s="339"/>
      <c r="B243" s="339"/>
      <c r="C243" s="983" t="s">
        <v>421</v>
      </c>
      <c r="D243" s="984">
        <v>34011.661119999997</v>
      </c>
      <c r="E243" s="417">
        <v>0</v>
      </c>
      <c r="F243" s="417">
        <v>34011.661119999997</v>
      </c>
      <c r="G243" s="417">
        <v>3.0699999999999998E-3</v>
      </c>
      <c r="H243" s="417">
        <v>0</v>
      </c>
      <c r="I243" s="417">
        <v>3.0699999999999998E-3</v>
      </c>
      <c r="J243" s="417">
        <v>844.50081999999998</v>
      </c>
      <c r="K243" s="417">
        <v>10.219580000000001</v>
      </c>
      <c r="L243" s="417">
        <v>854.72040000000004</v>
      </c>
      <c r="M243" s="417">
        <v>1218.7298500000002</v>
      </c>
      <c r="N243" s="417">
        <v>0</v>
      </c>
      <c r="O243" s="417">
        <v>1218.7298500000002</v>
      </c>
      <c r="P243" s="417">
        <v>2063.2337400000001</v>
      </c>
      <c r="Q243" s="417">
        <v>10.219580000000001</v>
      </c>
      <c r="R243" s="985">
        <v>2073.4533200000001</v>
      </c>
    </row>
    <row r="244" spans="1:18">
      <c r="A244" s="339"/>
      <c r="B244" s="339"/>
      <c r="C244" s="983" t="s">
        <v>449</v>
      </c>
      <c r="D244" s="984">
        <v>4896.9818399999995</v>
      </c>
      <c r="E244" s="417">
        <v>0</v>
      </c>
      <c r="F244" s="417">
        <v>4896.9818399999995</v>
      </c>
      <c r="G244" s="417">
        <v>0</v>
      </c>
      <c r="H244" s="417">
        <v>0</v>
      </c>
      <c r="I244" s="417">
        <v>0</v>
      </c>
      <c r="J244" s="417">
        <v>467.35928000000001</v>
      </c>
      <c r="K244" s="417">
        <v>0.39526999999999995</v>
      </c>
      <c r="L244" s="417">
        <v>467.75454999999999</v>
      </c>
      <c r="M244" s="417">
        <v>816.47877000000005</v>
      </c>
      <c r="N244" s="417">
        <v>117.81586999999999</v>
      </c>
      <c r="O244" s="417">
        <v>934.29463999999996</v>
      </c>
      <c r="P244" s="417">
        <v>1283.8380500000001</v>
      </c>
      <c r="Q244" s="417">
        <v>118.21114</v>
      </c>
      <c r="R244" s="985">
        <v>1402.04919</v>
      </c>
    </row>
    <row r="245" spans="1:18">
      <c r="A245" s="339"/>
      <c r="B245" s="334" t="s">
        <v>295</v>
      </c>
      <c r="C245" s="334" t="s">
        <v>295</v>
      </c>
      <c r="D245" s="979">
        <v>39534.358480000003</v>
      </c>
      <c r="E245" s="980">
        <v>6.9169900000000002</v>
      </c>
      <c r="F245" s="980">
        <v>39541.27547</v>
      </c>
      <c r="G245" s="980">
        <v>8728.34944</v>
      </c>
      <c r="H245" s="980">
        <v>34038.849299999994</v>
      </c>
      <c r="I245" s="980">
        <v>42767.19874</v>
      </c>
      <c r="J245" s="980">
        <v>20835.787949999998</v>
      </c>
      <c r="K245" s="980">
        <v>4060.3058300000002</v>
      </c>
      <c r="L245" s="980">
        <v>24896.093780000003</v>
      </c>
      <c r="M245" s="980">
        <v>4174.6525099999999</v>
      </c>
      <c r="N245" s="980">
        <v>40.013829999999999</v>
      </c>
      <c r="O245" s="980">
        <v>4214.6663399999998</v>
      </c>
      <c r="P245" s="980">
        <v>33738.789900000003</v>
      </c>
      <c r="Q245" s="980">
        <v>38139.168960000003</v>
      </c>
      <c r="R245" s="981">
        <v>71877.958859999999</v>
      </c>
    </row>
    <row r="246" spans="1:18">
      <c r="A246" s="339"/>
      <c r="B246" s="334" t="s">
        <v>296</v>
      </c>
      <c r="C246" s="334" t="s">
        <v>296</v>
      </c>
      <c r="D246" s="979">
        <v>845048.69486000005</v>
      </c>
      <c r="E246" s="980">
        <v>6862.9233799999993</v>
      </c>
      <c r="F246" s="980">
        <v>851911.61823999998</v>
      </c>
      <c r="G246" s="980">
        <v>45734.180590000004</v>
      </c>
      <c r="H246" s="980">
        <v>29554.912649999998</v>
      </c>
      <c r="I246" s="980">
        <v>75289.093239999987</v>
      </c>
      <c r="J246" s="980">
        <v>168921.49516000002</v>
      </c>
      <c r="K246" s="980">
        <v>41983.820879999992</v>
      </c>
      <c r="L246" s="980">
        <v>210905.31604000001</v>
      </c>
      <c r="M246" s="980">
        <v>54213.07353999999</v>
      </c>
      <c r="N246" s="980">
        <v>19756.80041</v>
      </c>
      <c r="O246" s="980">
        <v>73969.873949999994</v>
      </c>
      <c r="P246" s="980">
        <v>268868.74929000001</v>
      </c>
      <c r="Q246" s="980">
        <v>91295.533940000008</v>
      </c>
      <c r="R246" s="981">
        <v>360164.28323</v>
      </c>
    </row>
    <row r="247" spans="1:18">
      <c r="A247" s="339"/>
      <c r="B247" s="339"/>
      <c r="C247" s="983" t="s">
        <v>422</v>
      </c>
      <c r="D247" s="984">
        <v>14554.659230000001</v>
      </c>
      <c r="E247" s="417">
        <v>0</v>
      </c>
      <c r="F247" s="417">
        <v>14554.659230000001</v>
      </c>
      <c r="G247" s="417">
        <v>0</v>
      </c>
      <c r="H247" s="417">
        <v>0</v>
      </c>
      <c r="I247" s="417">
        <v>0</v>
      </c>
      <c r="J247" s="417">
        <v>249.71956</v>
      </c>
      <c r="K247" s="417">
        <v>14.189959999999999</v>
      </c>
      <c r="L247" s="417">
        <v>263.90952000000004</v>
      </c>
      <c r="M247" s="417">
        <v>449.47709000000003</v>
      </c>
      <c r="N247" s="417">
        <v>0</v>
      </c>
      <c r="O247" s="417">
        <v>449.47709000000003</v>
      </c>
      <c r="P247" s="417">
        <v>699.19664999999998</v>
      </c>
      <c r="Q247" s="417">
        <v>14.189959999999999</v>
      </c>
      <c r="R247" s="985">
        <v>713.38661000000002</v>
      </c>
    </row>
    <row r="248" spans="1:18">
      <c r="A248" s="339"/>
      <c r="B248" s="334" t="s">
        <v>297</v>
      </c>
      <c r="C248" s="334" t="s">
        <v>423</v>
      </c>
      <c r="D248" s="979">
        <v>20489.899249999999</v>
      </c>
      <c r="E248" s="980">
        <v>0</v>
      </c>
      <c r="F248" s="980">
        <v>20489.899249999999</v>
      </c>
      <c r="G248" s="980">
        <v>0</v>
      </c>
      <c r="H248" s="980">
        <v>0</v>
      </c>
      <c r="I248" s="980">
        <v>0</v>
      </c>
      <c r="J248" s="980">
        <v>720.68199000000004</v>
      </c>
      <c r="K248" s="980">
        <v>29.07845</v>
      </c>
      <c r="L248" s="980">
        <v>749.7604399999999</v>
      </c>
      <c r="M248" s="980">
        <v>715.59645999999998</v>
      </c>
      <c r="N248" s="980">
        <v>0</v>
      </c>
      <c r="O248" s="980">
        <v>715.59645999999998</v>
      </c>
      <c r="P248" s="980">
        <v>1436.27845</v>
      </c>
      <c r="Q248" s="980">
        <v>29.07845</v>
      </c>
      <c r="R248" s="981">
        <v>1465.3569</v>
      </c>
    </row>
    <row r="249" spans="1:18">
      <c r="A249" s="339"/>
      <c r="B249" s="339"/>
      <c r="C249" s="983" t="s">
        <v>298</v>
      </c>
      <c r="D249" s="984">
        <v>208368.68012</v>
      </c>
      <c r="E249" s="417">
        <v>10519.695399999999</v>
      </c>
      <c r="F249" s="417">
        <v>218888.37552000003</v>
      </c>
      <c r="G249" s="417">
        <v>40848.864990000002</v>
      </c>
      <c r="H249" s="417">
        <v>138529.90093999999</v>
      </c>
      <c r="I249" s="417">
        <v>179378.76592999999</v>
      </c>
      <c r="J249" s="417">
        <v>128528.42255</v>
      </c>
      <c r="K249" s="417">
        <v>43752.940240000004</v>
      </c>
      <c r="L249" s="417">
        <v>172281.36279000001</v>
      </c>
      <c r="M249" s="417">
        <v>93454.025039999993</v>
      </c>
      <c r="N249" s="417">
        <v>40792.293120000002</v>
      </c>
      <c r="O249" s="417">
        <v>134246.31816</v>
      </c>
      <c r="P249" s="417">
        <v>262831.31257999997</v>
      </c>
      <c r="Q249" s="417">
        <v>223075.13429999998</v>
      </c>
      <c r="R249" s="985">
        <v>485906.44688</v>
      </c>
    </row>
    <row r="250" spans="1:18">
      <c r="A250" s="334" t="s">
        <v>959</v>
      </c>
      <c r="B250" s="982"/>
      <c r="C250" s="982"/>
      <c r="D250" s="979">
        <v>4886317.4390999991</v>
      </c>
      <c r="E250" s="980">
        <v>1089301.6230300001</v>
      </c>
      <c r="F250" s="980">
        <v>5975619.0621300004</v>
      </c>
      <c r="G250" s="980">
        <v>619869.77541999996</v>
      </c>
      <c r="H250" s="980">
        <v>574487.49707999988</v>
      </c>
      <c r="I250" s="980">
        <v>1194357.2724999997</v>
      </c>
      <c r="J250" s="980">
        <v>1299788.98107</v>
      </c>
      <c r="K250" s="980">
        <v>382365.81076999992</v>
      </c>
      <c r="L250" s="980">
        <v>1682154.7918399998</v>
      </c>
      <c r="M250" s="980">
        <v>577838.93344999989</v>
      </c>
      <c r="N250" s="980">
        <v>318352.77817000001</v>
      </c>
      <c r="O250" s="980">
        <v>896191.71162000007</v>
      </c>
      <c r="P250" s="980">
        <v>2497497.68994</v>
      </c>
      <c r="Q250" s="980">
        <v>1275206.0860200003</v>
      </c>
      <c r="R250" s="981">
        <v>3772703.7759600012</v>
      </c>
    </row>
    <row r="251" spans="1:18">
      <c r="A251" s="334" t="s">
        <v>22</v>
      </c>
      <c r="B251" s="334" t="s">
        <v>424</v>
      </c>
      <c r="C251" s="334" t="s">
        <v>425</v>
      </c>
      <c r="D251" s="979">
        <v>24131.900739999997</v>
      </c>
      <c r="E251" s="980">
        <v>0</v>
      </c>
      <c r="F251" s="980">
        <v>24131.900739999997</v>
      </c>
      <c r="G251" s="980">
        <v>0</v>
      </c>
      <c r="H251" s="980">
        <v>0</v>
      </c>
      <c r="I251" s="980">
        <v>0</v>
      </c>
      <c r="J251" s="980">
        <v>1053.4032099999999</v>
      </c>
      <c r="K251" s="980">
        <v>282.16014000000001</v>
      </c>
      <c r="L251" s="980">
        <v>1335.5633500000001</v>
      </c>
      <c r="M251" s="980">
        <v>392.12815000000001</v>
      </c>
      <c r="N251" s="980">
        <v>82.77758</v>
      </c>
      <c r="O251" s="980">
        <v>474.90573000000001</v>
      </c>
      <c r="P251" s="980">
        <v>1445.5313599999999</v>
      </c>
      <c r="Q251" s="980">
        <v>364.93772000000001</v>
      </c>
      <c r="R251" s="981">
        <v>1810.4690800000001</v>
      </c>
    </row>
    <row r="252" spans="1:18">
      <c r="A252" s="339"/>
      <c r="B252" s="339"/>
      <c r="C252" s="983" t="s">
        <v>426</v>
      </c>
      <c r="D252" s="984">
        <v>18005.173989999999</v>
      </c>
      <c r="E252" s="417">
        <v>0</v>
      </c>
      <c r="F252" s="417">
        <v>18005.173989999999</v>
      </c>
      <c r="G252" s="417">
        <v>0</v>
      </c>
      <c r="H252" s="417">
        <v>0</v>
      </c>
      <c r="I252" s="417">
        <v>0</v>
      </c>
      <c r="J252" s="417">
        <v>175.07082</v>
      </c>
      <c r="K252" s="417">
        <v>54.871749999999999</v>
      </c>
      <c r="L252" s="417">
        <v>229.94257000000002</v>
      </c>
      <c r="M252" s="417">
        <v>667.96362999999997</v>
      </c>
      <c r="N252" s="417">
        <v>0</v>
      </c>
      <c r="O252" s="417">
        <v>667.96362999999997</v>
      </c>
      <c r="P252" s="417">
        <v>843.03444999999999</v>
      </c>
      <c r="Q252" s="417">
        <v>54.871749999999999</v>
      </c>
      <c r="R252" s="985">
        <v>897.9061999999999</v>
      </c>
    </row>
    <row r="253" spans="1:18">
      <c r="A253" s="339"/>
      <c r="B253" s="334" t="s">
        <v>427</v>
      </c>
      <c r="C253" s="334" t="s">
        <v>428</v>
      </c>
      <c r="D253" s="979">
        <v>38455.876819999998</v>
      </c>
      <c r="E253" s="980">
        <v>53.119620000000005</v>
      </c>
      <c r="F253" s="980">
        <v>38508.996439999995</v>
      </c>
      <c r="G253" s="980">
        <v>0</v>
      </c>
      <c r="H253" s="980">
        <v>0</v>
      </c>
      <c r="I253" s="980">
        <v>0</v>
      </c>
      <c r="J253" s="980">
        <v>1105.5723799999998</v>
      </c>
      <c r="K253" s="980">
        <v>53.22936</v>
      </c>
      <c r="L253" s="980">
        <v>1158.8017399999999</v>
      </c>
      <c r="M253" s="980">
        <v>1194.1184900000001</v>
      </c>
      <c r="N253" s="980">
        <v>0</v>
      </c>
      <c r="O253" s="980">
        <v>1194.1184900000001</v>
      </c>
      <c r="P253" s="980">
        <v>2299.6908699999999</v>
      </c>
      <c r="Q253" s="980">
        <v>53.22936</v>
      </c>
      <c r="R253" s="981">
        <v>2352.9202300000002</v>
      </c>
    </row>
    <row r="254" spans="1:18">
      <c r="A254" s="339"/>
      <c r="B254" s="334" t="s">
        <v>22</v>
      </c>
      <c r="C254" s="334" t="s">
        <v>22</v>
      </c>
      <c r="D254" s="979">
        <v>610991.33840000001</v>
      </c>
      <c r="E254" s="980">
        <v>12767.881170000001</v>
      </c>
      <c r="F254" s="980">
        <v>623759.21956999996</v>
      </c>
      <c r="G254" s="980">
        <v>99119.639360000001</v>
      </c>
      <c r="H254" s="980">
        <v>9525.5662300000004</v>
      </c>
      <c r="I254" s="980">
        <v>108645.20559</v>
      </c>
      <c r="J254" s="980">
        <v>251505.36687</v>
      </c>
      <c r="K254" s="980">
        <v>62890.77319</v>
      </c>
      <c r="L254" s="980">
        <v>314396.14006000001</v>
      </c>
      <c r="M254" s="980">
        <v>118157.13494</v>
      </c>
      <c r="N254" s="980">
        <v>37425.00217</v>
      </c>
      <c r="O254" s="980">
        <v>155582.13711000001</v>
      </c>
      <c r="P254" s="980">
        <v>468782.14116999996</v>
      </c>
      <c r="Q254" s="980">
        <v>109841.34159</v>
      </c>
      <c r="R254" s="981">
        <v>578623.48276000004</v>
      </c>
    </row>
    <row r="255" spans="1:18">
      <c r="A255" s="339"/>
      <c r="B255" s="339"/>
      <c r="C255" s="983" t="s">
        <v>429</v>
      </c>
      <c r="D255" s="984">
        <v>17235.796129999999</v>
      </c>
      <c r="E255" s="417">
        <v>0</v>
      </c>
      <c r="F255" s="417">
        <v>17235.796129999999</v>
      </c>
      <c r="G255" s="417">
        <v>0</v>
      </c>
      <c r="H255" s="417">
        <v>0</v>
      </c>
      <c r="I255" s="417">
        <v>0</v>
      </c>
      <c r="J255" s="417">
        <v>365.07168999999999</v>
      </c>
      <c r="K255" s="417">
        <v>0.26324999999999998</v>
      </c>
      <c r="L255" s="417">
        <v>365.33494000000002</v>
      </c>
      <c r="M255" s="417">
        <v>601.99592000000007</v>
      </c>
      <c r="N255" s="417">
        <v>0</v>
      </c>
      <c r="O255" s="417">
        <v>601.99592000000007</v>
      </c>
      <c r="P255" s="417">
        <v>967.06761000000006</v>
      </c>
      <c r="Q255" s="417">
        <v>0.26324999999999998</v>
      </c>
      <c r="R255" s="985">
        <v>967.33086000000003</v>
      </c>
    </row>
    <row r="256" spans="1:18">
      <c r="A256" s="339"/>
      <c r="B256" s="334" t="s">
        <v>299</v>
      </c>
      <c r="C256" s="334" t="s">
        <v>300</v>
      </c>
      <c r="D256" s="979">
        <v>1324704.38855</v>
      </c>
      <c r="E256" s="980">
        <v>22881.311149999998</v>
      </c>
      <c r="F256" s="980">
        <v>1347585.6997</v>
      </c>
      <c r="G256" s="980">
        <v>178888.00114999997</v>
      </c>
      <c r="H256" s="980">
        <v>110109.93542000001</v>
      </c>
      <c r="I256" s="980">
        <v>288997.93657000002</v>
      </c>
      <c r="J256" s="980">
        <v>417358.02078000002</v>
      </c>
      <c r="K256" s="980">
        <v>104443.58206999999</v>
      </c>
      <c r="L256" s="980">
        <v>521801.60285000002</v>
      </c>
      <c r="M256" s="980">
        <v>166111.21782999998</v>
      </c>
      <c r="N256" s="980">
        <v>47816.929929999998</v>
      </c>
      <c r="O256" s="980">
        <v>213928.14776000002</v>
      </c>
      <c r="P256" s="980">
        <v>762357.23976000014</v>
      </c>
      <c r="Q256" s="980">
        <v>262370.44741999998</v>
      </c>
      <c r="R256" s="981">
        <v>1024727.6871800001</v>
      </c>
    </row>
    <row r="257" spans="1:18">
      <c r="A257" s="339"/>
      <c r="B257" s="334" t="s">
        <v>430</v>
      </c>
      <c r="C257" s="334" t="s">
        <v>430</v>
      </c>
      <c r="D257" s="979">
        <v>30958.436420000002</v>
      </c>
      <c r="E257" s="980">
        <v>0</v>
      </c>
      <c r="F257" s="980">
        <v>30958.436420000002</v>
      </c>
      <c r="G257" s="980">
        <v>0</v>
      </c>
      <c r="H257" s="980">
        <v>0</v>
      </c>
      <c r="I257" s="980">
        <v>0</v>
      </c>
      <c r="J257" s="980">
        <v>1102.6554599999999</v>
      </c>
      <c r="K257" s="980">
        <v>100.88750999999999</v>
      </c>
      <c r="L257" s="980">
        <v>1203.54297</v>
      </c>
      <c r="M257" s="980">
        <v>794.02175</v>
      </c>
      <c r="N257" s="980">
        <v>52.92</v>
      </c>
      <c r="O257" s="980">
        <v>846.94174999999996</v>
      </c>
      <c r="P257" s="980">
        <v>1896.6772100000001</v>
      </c>
      <c r="Q257" s="980">
        <v>153.80751000000001</v>
      </c>
      <c r="R257" s="981">
        <v>2050.4847199999999</v>
      </c>
    </row>
    <row r="258" spans="1:18">
      <c r="A258" s="339"/>
      <c r="B258" s="334" t="s">
        <v>431</v>
      </c>
      <c r="C258" s="334" t="s">
        <v>432</v>
      </c>
      <c r="D258" s="979">
        <v>22858.320199999998</v>
      </c>
      <c r="E258" s="980">
        <v>0</v>
      </c>
      <c r="F258" s="980">
        <v>22858.320199999998</v>
      </c>
      <c r="G258" s="980">
        <v>0</v>
      </c>
      <c r="H258" s="980">
        <v>0</v>
      </c>
      <c r="I258" s="980">
        <v>0</v>
      </c>
      <c r="J258" s="980">
        <v>485.03109999999998</v>
      </c>
      <c r="K258" s="980">
        <v>0.94742999999999999</v>
      </c>
      <c r="L258" s="980">
        <v>485.97853000000003</v>
      </c>
      <c r="M258" s="980">
        <v>600.87106000000006</v>
      </c>
      <c r="N258" s="980">
        <v>0</v>
      </c>
      <c r="O258" s="980">
        <v>600.87106000000006</v>
      </c>
      <c r="P258" s="980">
        <v>1085.9021600000001</v>
      </c>
      <c r="Q258" s="980">
        <v>0.94742999999999999</v>
      </c>
      <c r="R258" s="981">
        <v>1086.84959</v>
      </c>
    </row>
    <row r="259" spans="1:18">
      <c r="A259" s="339"/>
      <c r="B259" s="334" t="s">
        <v>433</v>
      </c>
      <c r="C259" s="334" t="s">
        <v>433</v>
      </c>
      <c r="D259" s="979">
        <v>17537.958629999997</v>
      </c>
      <c r="E259" s="980">
        <v>0</v>
      </c>
      <c r="F259" s="980">
        <v>17537.958629999997</v>
      </c>
      <c r="G259" s="980">
        <v>0</v>
      </c>
      <c r="H259" s="980">
        <v>0</v>
      </c>
      <c r="I259" s="980">
        <v>0</v>
      </c>
      <c r="J259" s="980">
        <v>276.38803999999999</v>
      </c>
      <c r="K259" s="980">
        <v>3.0835100000000004</v>
      </c>
      <c r="L259" s="980">
        <v>279.47154999999998</v>
      </c>
      <c r="M259" s="980">
        <v>461.28290999999996</v>
      </c>
      <c r="N259" s="980">
        <v>0</v>
      </c>
      <c r="O259" s="980">
        <v>461.28290999999996</v>
      </c>
      <c r="P259" s="980">
        <v>737.67094999999995</v>
      </c>
      <c r="Q259" s="980">
        <v>3.0835100000000004</v>
      </c>
      <c r="R259" s="981">
        <v>740.75445999999999</v>
      </c>
    </row>
    <row r="260" spans="1:18">
      <c r="A260" s="339"/>
      <c r="B260" s="334" t="s">
        <v>434</v>
      </c>
      <c r="C260" s="334" t="s">
        <v>434</v>
      </c>
      <c r="D260" s="979">
        <v>18500.0468</v>
      </c>
      <c r="E260" s="980">
        <v>0</v>
      </c>
      <c r="F260" s="980">
        <v>18500.0468</v>
      </c>
      <c r="G260" s="980">
        <v>0</v>
      </c>
      <c r="H260" s="980">
        <v>0</v>
      </c>
      <c r="I260" s="980">
        <v>0</v>
      </c>
      <c r="J260" s="980">
        <v>941.73820999999998</v>
      </c>
      <c r="K260" s="980">
        <v>9.3010000000000009E-2</v>
      </c>
      <c r="L260" s="980">
        <v>941.83121999999992</v>
      </c>
      <c r="M260" s="980">
        <v>487.37344000000002</v>
      </c>
      <c r="N260" s="980">
        <v>0</v>
      </c>
      <c r="O260" s="980">
        <v>487.37344000000002</v>
      </c>
      <c r="P260" s="980">
        <v>1429.1116499999998</v>
      </c>
      <c r="Q260" s="980">
        <v>9.3010000000000009E-2</v>
      </c>
      <c r="R260" s="981">
        <v>1429.2046599999999</v>
      </c>
    </row>
    <row r="261" spans="1:18">
      <c r="A261" s="339"/>
      <c r="B261" s="334" t="s">
        <v>435</v>
      </c>
      <c r="C261" s="334" t="s">
        <v>436</v>
      </c>
      <c r="D261" s="979">
        <v>19376.454590000001</v>
      </c>
      <c r="E261" s="980">
        <v>0</v>
      </c>
      <c r="F261" s="980">
        <v>19376.454590000001</v>
      </c>
      <c r="G261" s="980">
        <v>0</v>
      </c>
      <c r="H261" s="980">
        <v>0</v>
      </c>
      <c r="I261" s="980">
        <v>0</v>
      </c>
      <c r="J261" s="980">
        <v>1065.5673000000002</v>
      </c>
      <c r="K261" s="980">
        <v>0.40273000000000003</v>
      </c>
      <c r="L261" s="980">
        <v>1065.97003</v>
      </c>
      <c r="M261" s="980">
        <v>979.60805000000005</v>
      </c>
      <c r="N261" s="980">
        <v>23.453009999999999</v>
      </c>
      <c r="O261" s="980">
        <v>1003.0610600000001</v>
      </c>
      <c r="P261" s="980">
        <v>2045.17535</v>
      </c>
      <c r="Q261" s="980">
        <v>23.855739999999997</v>
      </c>
      <c r="R261" s="981">
        <v>2069.0310899999999</v>
      </c>
    </row>
    <row r="262" spans="1:18">
      <c r="A262" s="334" t="s">
        <v>960</v>
      </c>
      <c r="B262" s="982"/>
      <c r="C262" s="982"/>
      <c r="D262" s="979">
        <v>2142755.6912699998</v>
      </c>
      <c r="E262" s="980">
        <v>35702.31194</v>
      </c>
      <c r="F262" s="980">
        <v>2178458.0032100007</v>
      </c>
      <c r="G262" s="980">
        <v>278007.64051</v>
      </c>
      <c r="H262" s="980">
        <v>119635.50165000001</v>
      </c>
      <c r="I262" s="980">
        <v>397643.14215999999</v>
      </c>
      <c r="J262" s="980">
        <v>675433.88586000004</v>
      </c>
      <c r="K262" s="980">
        <v>167830.29394999996</v>
      </c>
      <c r="L262" s="980">
        <v>843264.17980999989</v>
      </c>
      <c r="M262" s="980">
        <v>290447.71617000003</v>
      </c>
      <c r="N262" s="980">
        <v>85401.08269000001</v>
      </c>
      <c r="O262" s="980">
        <v>375848.79886000004</v>
      </c>
      <c r="P262" s="980">
        <v>1243889.2425400002</v>
      </c>
      <c r="Q262" s="980">
        <v>372866.87828999996</v>
      </c>
      <c r="R262" s="981">
        <v>1616756.1208299999</v>
      </c>
    </row>
    <row r="263" spans="1:18">
      <c r="A263" s="334" t="s">
        <v>301</v>
      </c>
      <c r="B263" s="334" t="s">
        <v>89</v>
      </c>
      <c r="C263" s="334" t="s">
        <v>89</v>
      </c>
      <c r="D263" s="979">
        <v>59508.003400000001</v>
      </c>
      <c r="E263" s="980">
        <v>50.821379999999998</v>
      </c>
      <c r="F263" s="980">
        <v>59558.824780000003</v>
      </c>
      <c r="G263" s="980">
        <v>8772.9691199999997</v>
      </c>
      <c r="H263" s="980">
        <v>575.75506000000007</v>
      </c>
      <c r="I263" s="980">
        <v>9348.7241799999993</v>
      </c>
      <c r="J263" s="980">
        <v>37828.128830000001</v>
      </c>
      <c r="K263" s="980">
        <v>2084.0414599999999</v>
      </c>
      <c r="L263" s="980">
        <v>39912.170290000002</v>
      </c>
      <c r="M263" s="980">
        <v>3715.6932999999999</v>
      </c>
      <c r="N263" s="980">
        <v>22.82189</v>
      </c>
      <c r="O263" s="980">
        <v>3738.5151900000001</v>
      </c>
      <c r="P263" s="980">
        <v>50316.791249999995</v>
      </c>
      <c r="Q263" s="980">
        <v>2682.61841</v>
      </c>
      <c r="R263" s="981">
        <v>52999.409659999998</v>
      </c>
    </row>
    <row r="264" spans="1:18">
      <c r="A264" s="339"/>
      <c r="B264" s="334" t="s">
        <v>302</v>
      </c>
      <c r="C264" s="334" t="s">
        <v>303</v>
      </c>
      <c r="D264" s="979">
        <v>112554.63888</v>
      </c>
      <c r="E264" s="980">
        <v>177.35342</v>
      </c>
      <c r="F264" s="980">
        <v>112731.9923</v>
      </c>
      <c r="G264" s="980">
        <v>12065.49152</v>
      </c>
      <c r="H264" s="980">
        <v>436.07441000000006</v>
      </c>
      <c r="I264" s="980">
        <v>12501.565929999999</v>
      </c>
      <c r="J264" s="980">
        <v>33569.597370000003</v>
      </c>
      <c r="K264" s="980">
        <v>2823.22813</v>
      </c>
      <c r="L264" s="980">
        <v>36392.825499999999</v>
      </c>
      <c r="M264" s="980">
        <v>9390.9511399999992</v>
      </c>
      <c r="N264" s="980">
        <v>4023.7776500000004</v>
      </c>
      <c r="O264" s="980">
        <v>13414.728789999999</v>
      </c>
      <c r="P264" s="980">
        <v>55026.040030000004</v>
      </c>
      <c r="Q264" s="980">
        <v>7283.0801900000006</v>
      </c>
      <c r="R264" s="981">
        <v>62309.120219999997</v>
      </c>
    </row>
    <row r="265" spans="1:18">
      <c r="A265" s="339"/>
      <c r="B265" s="334" t="s">
        <v>304</v>
      </c>
      <c r="C265" s="334" t="s">
        <v>304</v>
      </c>
      <c r="D265" s="979">
        <v>540484.80807000003</v>
      </c>
      <c r="E265" s="980">
        <v>4939.1985800000002</v>
      </c>
      <c r="F265" s="980">
        <v>545424.00665</v>
      </c>
      <c r="G265" s="980">
        <v>58890.499849999993</v>
      </c>
      <c r="H265" s="980">
        <v>9164.54061</v>
      </c>
      <c r="I265" s="980">
        <v>68055.040460000004</v>
      </c>
      <c r="J265" s="980">
        <v>115407.73916999999</v>
      </c>
      <c r="K265" s="980">
        <v>17035.255269999994</v>
      </c>
      <c r="L265" s="980">
        <v>132442.99444000001</v>
      </c>
      <c r="M265" s="980">
        <v>30069.443159999999</v>
      </c>
      <c r="N265" s="980">
        <v>9158.51152</v>
      </c>
      <c r="O265" s="980">
        <v>39227.954680000003</v>
      </c>
      <c r="P265" s="980">
        <v>204367.68217999997</v>
      </c>
      <c r="Q265" s="980">
        <v>35358.307400000005</v>
      </c>
      <c r="R265" s="981">
        <v>239725.98957999999</v>
      </c>
    </row>
    <row r="266" spans="1:18">
      <c r="A266" s="339"/>
      <c r="B266" s="334" t="s">
        <v>305</v>
      </c>
      <c r="C266" s="334" t="s">
        <v>306</v>
      </c>
      <c r="D266" s="979">
        <v>40224.931250000001</v>
      </c>
      <c r="E266" s="980">
        <v>0.31001000000000001</v>
      </c>
      <c r="F266" s="980">
        <v>40225.241260000003</v>
      </c>
      <c r="G266" s="980">
        <v>8642.73711</v>
      </c>
      <c r="H266" s="980">
        <v>283.07784000000004</v>
      </c>
      <c r="I266" s="980">
        <v>8925.81495</v>
      </c>
      <c r="J266" s="980">
        <v>24483.550600000002</v>
      </c>
      <c r="K266" s="980">
        <v>966.49414000000002</v>
      </c>
      <c r="L266" s="980">
        <v>25450.044740000001</v>
      </c>
      <c r="M266" s="980">
        <v>1469.5491400000001</v>
      </c>
      <c r="N266" s="980">
        <v>4.0750000000000001E-2</v>
      </c>
      <c r="O266" s="980">
        <v>1469.5898900000002</v>
      </c>
      <c r="P266" s="980">
        <v>34595.836849999992</v>
      </c>
      <c r="Q266" s="980">
        <v>1249.6127300000001</v>
      </c>
      <c r="R266" s="981">
        <v>35845.44958</v>
      </c>
    </row>
    <row r="267" spans="1:18">
      <c r="A267" s="339"/>
      <c r="B267" s="339"/>
      <c r="C267" s="983" t="s">
        <v>305</v>
      </c>
      <c r="D267" s="984">
        <v>78397.845349999989</v>
      </c>
      <c r="E267" s="417">
        <v>229.66387</v>
      </c>
      <c r="F267" s="417">
        <v>78627.509219999993</v>
      </c>
      <c r="G267" s="417">
        <v>15967.31709</v>
      </c>
      <c r="H267" s="417">
        <v>2526.4213999999997</v>
      </c>
      <c r="I267" s="417">
        <v>18493.738490000003</v>
      </c>
      <c r="J267" s="417">
        <v>37816.086590000006</v>
      </c>
      <c r="K267" s="417">
        <v>4042.2240599999996</v>
      </c>
      <c r="L267" s="417">
        <v>41858.310649999999</v>
      </c>
      <c r="M267" s="417">
        <v>5598.7776100000001</v>
      </c>
      <c r="N267" s="417">
        <v>918.23150999999996</v>
      </c>
      <c r="O267" s="417">
        <v>6517.0091199999997</v>
      </c>
      <c r="P267" s="417">
        <v>59382.18129</v>
      </c>
      <c r="Q267" s="417">
        <v>7486.8769699999984</v>
      </c>
      <c r="R267" s="985">
        <v>66869.058260000005</v>
      </c>
    </row>
    <row r="268" spans="1:18">
      <c r="A268" s="339"/>
      <c r="B268" s="334" t="s">
        <v>301</v>
      </c>
      <c r="C268" s="334" t="s">
        <v>307</v>
      </c>
      <c r="D268" s="979">
        <v>1417959.1440700002</v>
      </c>
      <c r="E268" s="980">
        <v>22881.032470000002</v>
      </c>
      <c r="F268" s="980">
        <v>1440840.1765399999</v>
      </c>
      <c r="G268" s="980">
        <v>196060.85274999996</v>
      </c>
      <c r="H268" s="980">
        <v>27696.176649999998</v>
      </c>
      <c r="I268" s="980">
        <v>223757.0294</v>
      </c>
      <c r="J268" s="980">
        <v>283472.40888000006</v>
      </c>
      <c r="K268" s="980">
        <v>60345.8851</v>
      </c>
      <c r="L268" s="980">
        <v>343818.29398000002</v>
      </c>
      <c r="M268" s="980">
        <v>99234.376499999998</v>
      </c>
      <c r="N268" s="980">
        <v>27151.12326</v>
      </c>
      <c r="O268" s="980">
        <v>126385.49975999998</v>
      </c>
      <c r="P268" s="980">
        <v>578767.63812999998</v>
      </c>
      <c r="Q268" s="980">
        <v>115193.18500999997</v>
      </c>
      <c r="R268" s="981">
        <v>693960.82314000011</v>
      </c>
    </row>
    <row r="269" spans="1:18">
      <c r="A269" s="339"/>
      <c r="B269" s="334" t="s">
        <v>437</v>
      </c>
      <c r="C269" s="334" t="s">
        <v>438</v>
      </c>
      <c r="D269" s="979">
        <v>5228.2361500000006</v>
      </c>
      <c r="E269" s="980">
        <v>0</v>
      </c>
      <c r="F269" s="980">
        <v>5228.2361500000006</v>
      </c>
      <c r="G269" s="980">
        <v>0</v>
      </c>
      <c r="H269" s="980">
        <v>0</v>
      </c>
      <c r="I269" s="980">
        <v>0</v>
      </c>
      <c r="J269" s="980">
        <v>30.239669999999997</v>
      </c>
      <c r="K269" s="980">
        <v>5.2500000000000003E-3</v>
      </c>
      <c r="L269" s="980">
        <v>30.244919999999997</v>
      </c>
      <c r="M269" s="980">
        <v>45.277999999999999</v>
      </c>
      <c r="N269" s="980">
        <v>0</v>
      </c>
      <c r="O269" s="980">
        <v>45.277999999999999</v>
      </c>
      <c r="P269" s="980">
        <v>75.517669999999995</v>
      </c>
      <c r="Q269" s="980">
        <v>5.2500000000000003E-3</v>
      </c>
      <c r="R269" s="981">
        <v>75.522919999999999</v>
      </c>
    </row>
    <row r="270" spans="1:18">
      <c r="A270" s="339"/>
      <c r="B270" s="334" t="s">
        <v>439</v>
      </c>
      <c r="C270" s="334" t="s">
        <v>440</v>
      </c>
      <c r="D270" s="979">
        <v>5340.27862</v>
      </c>
      <c r="E270" s="980">
        <v>0</v>
      </c>
      <c r="F270" s="980">
        <v>5340.27862</v>
      </c>
      <c r="G270" s="980">
        <v>0</v>
      </c>
      <c r="H270" s="980">
        <v>0</v>
      </c>
      <c r="I270" s="980">
        <v>0</v>
      </c>
      <c r="J270" s="980">
        <v>4.9913400000000001</v>
      </c>
      <c r="K270" s="980">
        <v>0</v>
      </c>
      <c r="L270" s="980">
        <v>4.9913400000000001</v>
      </c>
      <c r="M270" s="980">
        <v>0</v>
      </c>
      <c r="N270" s="980">
        <v>0</v>
      </c>
      <c r="O270" s="980">
        <v>0</v>
      </c>
      <c r="P270" s="980">
        <v>4.9913400000000001</v>
      </c>
      <c r="Q270" s="980">
        <v>0</v>
      </c>
      <c r="R270" s="981">
        <v>4.9913400000000001</v>
      </c>
    </row>
    <row r="271" spans="1:18">
      <c r="A271" s="339"/>
      <c r="B271" s="334" t="s">
        <v>441</v>
      </c>
      <c r="C271" s="334" t="s">
        <v>441</v>
      </c>
      <c r="D271" s="979">
        <v>26101.991120000002</v>
      </c>
      <c r="E271" s="980">
        <v>0</v>
      </c>
      <c r="F271" s="980">
        <v>26101.991120000002</v>
      </c>
      <c r="G271" s="980">
        <v>1.30264</v>
      </c>
      <c r="H271" s="980">
        <v>0</v>
      </c>
      <c r="I271" s="980">
        <v>1.30264</v>
      </c>
      <c r="J271" s="980">
        <v>1436.9030700000001</v>
      </c>
      <c r="K271" s="980">
        <v>5.8156600000000003</v>
      </c>
      <c r="L271" s="980">
        <v>1442.7187300000001</v>
      </c>
      <c r="M271" s="980">
        <v>681.64955000000009</v>
      </c>
      <c r="N271" s="980">
        <v>0</v>
      </c>
      <c r="O271" s="980">
        <v>681.64955000000009</v>
      </c>
      <c r="P271" s="980">
        <v>2119.8552599999998</v>
      </c>
      <c r="Q271" s="980">
        <v>5.8156600000000003</v>
      </c>
      <c r="R271" s="981">
        <v>2125.67092</v>
      </c>
    </row>
    <row r="272" spans="1:18">
      <c r="A272" s="334" t="s">
        <v>961</v>
      </c>
      <c r="B272" s="982"/>
      <c r="C272" s="982"/>
      <c r="D272" s="979">
        <v>2285799.8769100001</v>
      </c>
      <c r="E272" s="980">
        <v>28278.379730000004</v>
      </c>
      <c r="F272" s="980">
        <v>2314078.2566399998</v>
      </c>
      <c r="G272" s="980">
        <v>300401.17007999995</v>
      </c>
      <c r="H272" s="980">
        <v>40682.045969999999</v>
      </c>
      <c r="I272" s="980">
        <v>341083.21604999999</v>
      </c>
      <c r="J272" s="980">
        <v>534049.64552000002</v>
      </c>
      <c r="K272" s="980">
        <v>87302.949069999988</v>
      </c>
      <c r="L272" s="980">
        <v>621352.59458999999</v>
      </c>
      <c r="M272" s="980">
        <v>150205.71840000001</v>
      </c>
      <c r="N272" s="980">
        <v>41274.506580000001</v>
      </c>
      <c r="O272" s="980">
        <v>191480.22498</v>
      </c>
      <c r="P272" s="980">
        <v>984656.53399999999</v>
      </c>
      <c r="Q272" s="980">
        <v>169259.50161999997</v>
      </c>
      <c r="R272" s="981">
        <v>1153916.0356200002</v>
      </c>
    </row>
    <row r="273" spans="1:18">
      <c r="A273" s="334" t="s">
        <v>24</v>
      </c>
      <c r="B273" s="334" t="s">
        <v>24</v>
      </c>
      <c r="C273" s="334" t="s">
        <v>442</v>
      </c>
      <c r="D273" s="979">
        <v>42256.928509999998</v>
      </c>
      <c r="E273" s="980">
        <v>0</v>
      </c>
      <c r="F273" s="980">
        <v>42256.928509999998</v>
      </c>
      <c r="G273" s="980">
        <v>0</v>
      </c>
      <c r="H273" s="980">
        <v>0</v>
      </c>
      <c r="I273" s="980">
        <v>0</v>
      </c>
      <c r="J273" s="980">
        <v>1522.7282299999999</v>
      </c>
      <c r="K273" s="980">
        <v>162.57181</v>
      </c>
      <c r="L273" s="980">
        <v>1685.3000400000001</v>
      </c>
      <c r="M273" s="980">
        <v>1204.43391</v>
      </c>
      <c r="N273" s="980">
        <v>42.45288</v>
      </c>
      <c r="O273" s="980">
        <v>1246.88679</v>
      </c>
      <c r="P273" s="980">
        <v>2727.1621399999995</v>
      </c>
      <c r="Q273" s="980">
        <v>205.02468999999999</v>
      </c>
      <c r="R273" s="981">
        <v>2932.1868300000001</v>
      </c>
    </row>
    <row r="274" spans="1:18">
      <c r="A274" s="339"/>
      <c r="B274" s="339"/>
      <c r="C274" s="983" t="s">
        <v>443</v>
      </c>
      <c r="D274" s="984">
        <v>76263.133430000002</v>
      </c>
      <c r="E274" s="417">
        <v>0</v>
      </c>
      <c r="F274" s="417">
        <v>76263.133430000002</v>
      </c>
      <c r="G274" s="417">
        <v>5.0000000000000001E-4</v>
      </c>
      <c r="H274" s="417">
        <v>0</v>
      </c>
      <c r="I274" s="417">
        <v>5.0000000000000001E-4</v>
      </c>
      <c r="J274" s="417">
        <v>2942.8410899999999</v>
      </c>
      <c r="K274" s="417">
        <v>191.58020000000002</v>
      </c>
      <c r="L274" s="417">
        <v>3134.4212900000002</v>
      </c>
      <c r="M274" s="417">
        <v>2920.9320600000001</v>
      </c>
      <c r="N274" s="417">
        <v>37.58182</v>
      </c>
      <c r="O274" s="417">
        <v>2958.51388</v>
      </c>
      <c r="P274" s="417">
        <v>5863.7736500000001</v>
      </c>
      <c r="Q274" s="417">
        <v>229.16202000000001</v>
      </c>
      <c r="R274" s="985">
        <v>6092.9356699999998</v>
      </c>
    </row>
    <row r="275" spans="1:18">
      <c r="A275" s="339"/>
      <c r="B275" s="339"/>
      <c r="C275" s="983" t="s">
        <v>24</v>
      </c>
      <c r="D275" s="984">
        <v>1437855.8119300001</v>
      </c>
      <c r="E275" s="417">
        <v>110817.6189</v>
      </c>
      <c r="F275" s="417">
        <v>1548673.43083</v>
      </c>
      <c r="G275" s="417">
        <v>250744.93199000001</v>
      </c>
      <c r="H275" s="417">
        <v>96051.814959999989</v>
      </c>
      <c r="I275" s="417">
        <v>346796.74695000006</v>
      </c>
      <c r="J275" s="417">
        <v>535006.34441999998</v>
      </c>
      <c r="K275" s="417">
        <v>292979.94163000002</v>
      </c>
      <c r="L275" s="417">
        <v>827986.28605</v>
      </c>
      <c r="M275" s="417">
        <v>246950.57214999999</v>
      </c>
      <c r="N275" s="417">
        <v>136406.16419000004</v>
      </c>
      <c r="O275" s="417">
        <v>383356.73633999994</v>
      </c>
      <c r="P275" s="417">
        <v>1032701.8485600001</v>
      </c>
      <c r="Q275" s="417">
        <v>525437.92077999993</v>
      </c>
      <c r="R275" s="985">
        <v>1558139.7693399999</v>
      </c>
    </row>
    <row r="276" spans="1:18">
      <c r="A276" s="339"/>
      <c r="B276" s="334" t="s">
        <v>308</v>
      </c>
      <c r="C276" s="334" t="s">
        <v>309</v>
      </c>
      <c r="D276" s="979">
        <v>3341.3053300000001</v>
      </c>
      <c r="E276" s="980">
        <v>74.784309999999991</v>
      </c>
      <c r="F276" s="980">
        <v>3416.0896400000001</v>
      </c>
      <c r="G276" s="980">
        <v>3769.3159500000002</v>
      </c>
      <c r="H276" s="980">
        <v>1375.97882</v>
      </c>
      <c r="I276" s="980">
        <v>5145.2947699999995</v>
      </c>
      <c r="J276" s="980">
        <v>41194.092969999998</v>
      </c>
      <c r="K276" s="980">
        <v>18520.612659999999</v>
      </c>
      <c r="L276" s="980">
        <v>59714.705630000004</v>
      </c>
      <c r="M276" s="980">
        <v>17211.438719999998</v>
      </c>
      <c r="N276" s="980">
        <v>945.72673999999995</v>
      </c>
      <c r="O276" s="980">
        <v>18157.16546</v>
      </c>
      <c r="P276" s="980">
        <v>62174.84764</v>
      </c>
      <c r="Q276" s="980">
        <v>20842.318219999997</v>
      </c>
      <c r="R276" s="981">
        <v>83017.165859999994</v>
      </c>
    </row>
    <row r="277" spans="1:18">
      <c r="A277" s="334" t="s">
        <v>962</v>
      </c>
      <c r="B277" s="982"/>
      <c r="C277" s="982"/>
      <c r="D277" s="979">
        <v>1559717.1792000001</v>
      </c>
      <c r="E277" s="980">
        <v>110892.40321</v>
      </c>
      <c r="F277" s="980">
        <v>1670609.58241</v>
      </c>
      <c r="G277" s="980">
        <v>254514.24844</v>
      </c>
      <c r="H277" s="980">
        <v>97427.793779999993</v>
      </c>
      <c r="I277" s="980">
        <v>351942.04222</v>
      </c>
      <c r="J277" s="980">
        <v>580666.00670999999</v>
      </c>
      <c r="K277" s="980">
        <v>311854.70630000002</v>
      </c>
      <c r="L277" s="980">
        <v>892520.71300999995</v>
      </c>
      <c r="M277" s="980">
        <v>268287.37683999998</v>
      </c>
      <c r="N277" s="980">
        <v>137431.92563000001</v>
      </c>
      <c r="O277" s="980">
        <v>405719.30247</v>
      </c>
      <c r="P277" s="980">
        <v>1103467.6319899999</v>
      </c>
      <c r="Q277" s="980">
        <v>546714.42570999986</v>
      </c>
      <c r="R277" s="981">
        <v>1650182.0576999998</v>
      </c>
    </row>
    <row r="278" spans="1:18">
      <c r="A278" s="334" t="s">
        <v>25</v>
      </c>
      <c r="B278" s="334" t="s">
        <v>444</v>
      </c>
      <c r="C278" s="334" t="s">
        <v>445</v>
      </c>
      <c r="D278" s="979">
        <v>7216.1374100000003</v>
      </c>
      <c r="E278" s="980">
        <v>0</v>
      </c>
      <c r="F278" s="980">
        <v>7216.1374100000003</v>
      </c>
      <c r="G278" s="980">
        <v>0</v>
      </c>
      <c r="H278" s="980">
        <v>0</v>
      </c>
      <c r="I278" s="980">
        <v>0</v>
      </c>
      <c r="J278" s="980">
        <v>253.53294</v>
      </c>
      <c r="K278" s="980">
        <v>4.888E-2</v>
      </c>
      <c r="L278" s="980">
        <v>253.58181999999999</v>
      </c>
      <c r="M278" s="980">
        <v>66.179299999999998</v>
      </c>
      <c r="N278" s="980">
        <v>0</v>
      </c>
      <c r="O278" s="980">
        <v>66.179299999999998</v>
      </c>
      <c r="P278" s="980">
        <v>319.71224000000001</v>
      </c>
      <c r="Q278" s="980">
        <v>4.888E-2</v>
      </c>
      <c r="R278" s="981">
        <v>319.76112000000001</v>
      </c>
    </row>
    <row r="279" spans="1:18">
      <c r="A279" s="339"/>
      <c r="B279" s="334" t="s">
        <v>25</v>
      </c>
      <c r="C279" s="334" t="s">
        <v>25</v>
      </c>
      <c r="D279" s="979">
        <v>463480.80171000003</v>
      </c>
      <c r="E279" s="980">
        <v>12309.848739999999</v>
      </c>
      <c r="F279" s="980">
        <v>475790.65045000002</v>
      </c>
      <c r="G279" s="980">
        <v>28133.191160000002</v>
      </c>
      <c r="H279" s="980">
        <v>17350.42526</v>
      </c>
      <c r="I279" s="980">
        <v>45483.616419999998</v>
      </c>
      <c r="J279" s="980">
        <v>119325.82732999999</v>
      </c>
      <c r="K279" s="980">
        <v>32338.088119999997</v>
      </c>
      <c r="L279" s="980">
        <v>151663.91545</v>
      </c>
      <c r="M279" s="980">
        <v>39620.501019999996</v>
      </c>
      <c r="N279" s="980">
        <v>11069.644779999999</v>
      </c>
      <c r="O279" s="980">
        <v>50690.145799999998</v>
      </c>
      <c r="P279" s="980">
        <v>187079.51950999998</v>
      </c>
      <c r="Q279" s="980">
        <v>60758.158160000006</v>
      </c>
      <c r="R279" s="981">
        <v>247837.67767</v>
      </c>
    </row>
    <row r="280" spans="1:18">
      <c r="A280" s="334" t="s">
        <v>963</v>
      </c>
      <c r="B280" s="982"/>
      <c r="C280" s="982"/>
      <c r="D280" s="979">
        <v>470696.93912000005</v>
      </c>
      <c r="E280" s="980">
        <v>12309.848739999999</v>
      </c>
      <c r="F280" s="980">
        <v>483006.78786000004</v>
      </c>
      <c r="G280" s="980">
        <v>28133.191160000002</v>
      </c>
      <c r="H280" s="980">
        <v>17350.42526</v>
      </c>
      <c r="I280" s="980">
        <v>45483.616419999998</v>
      </c>
      <c r="J280" s="980">
        <v>119579.36026999998</v>
      </c>
      <c r="K280" s="980">
        <v>32338.136999999995</v>
      </c>
      <c r="L280" s="980">
        <v>151917.49726999999</v>
      </c>
      <c r="M280" s="980">
        <v>39686.680319999992</v>
      </c>
      <c r="N280" s="980">
        <v>11069.644779999999</v>
      </c>
      <c r="O280" s="980">
        <v>50756.325099999995</v>
      </c>
      <c r="P280" s="980">
        <v>187399.23175000001</v>
      </c>
      <c r="Q280" s="980">
        <v>60758.207040000008</v>
      </c>
      <c r="R280" s="981">
        <v>248157.43879000001</v>
      </c>
    </row>
    <row r="281" spans="1:18">
      <c r="A281" s="334" t="s">
        <v>26</v>
      </c>
      <c r="B281" s="334" t="s">
        <v>310</v>
      </c>
      <c r="C281" s="334" t="s">
        <v>311</v>
      </c>
      <c r="D281" s="979">
        <v>189853.57897000003</v>
      </c>
      <c r="E281" s="980">
        <v>253.97058999999999</v>
      </c>
      <c r="F281" s="980">
        <v>190107.54956000001</v>
      </c>
      <c r="G281" s="980">
        <v>14343.635370000002</v>
      </c>
      <c r="H281" s="980">
        <v>714.44105999999999</v>
      </c>
      <c r="I281" s="980">
        <v>15058.076429999999</v>
      </c>
      <c r="J281" s="980">
        <v>48725.295510000004</v>
      </c>
      <c r="K281" s="980">
        <v>6699.1365599999999</v>
      </c>
      <c r="L281" s="980">
        <v>55424.432069999995</v>
      </c>
      <c r="M281" s="980">
        <v>9844.7377899999992</v>
      </c>
      <c r="N281" s="980">
        <v>2583.0761799999996</v>
      </c>
      <c r="O281" s="980">
        <v>12427.813970000003</v>
      </c>
      <c r="P281" s="980">
        <v>72913.668669999985</v>
      </c>
      <c r="Q281" s="980">
        <v>9996.6537999999982</v>
      </c>
      <c r="R281" s="981">
        <v>82910.322469999999</v>
      </c>
    </row>
    <row r="282" spans="1:18">
      <c r="A282" s="339"/>
      <c r="B282" s="339"/>
      <c r="C282" s="983" t="s">
        <v>312</v>
      </c>
      <c r="D282" s="984">
        <v>1213319.6581300001</v>
      </c>
      <c r="E282" s="417">
        <v>30453.289949999998</v>
      </c>
      <c r="F282" s="417">
        <v>1243772.9480799998</v>
      </c>
      <c r="G282" s="417">
        <v>341605.49447000003</v>
      </c>
      <c r="H282" s="417">
        <v>48137.441420000003</v>
      </c>
      <c r="I282" s="417">
        <v>389742.93588999991</v>
      </c>
      <c r="J282" s="417">
        <v>293673.86755000002</v>
      </c>
      <c r="K282" s="417">
        <v>51404.052989999996</v>
      </c>
      <c r="L282" s="417">
        <v>345077.92053999996</v>
      </c>
      <c r="M282" s="417">
        <v>85909.931370000006</v>
      </c>
      <c r="N282" s="417">
        <v>29652.148929999999</v>
      </c>
      <c r="O282" s="417">
        <v>115562.08030000002</v>
      </c>
      <c r="P282" s="417">
        <v>721189.29338999989</v>
      </c>
      <c r="Q282" s="417">
        <v>129193.64334000001</v>
      </c>
      <c r="R282" s="985">
        <v>850382.93672999996</v>
      </c>
    </row>
    <row r="283" spans="1:18" s="986" customFormat="1">
      <c r="A283" s="339"/>
      <c r="B283" s="334" t="s">
        <v>446</v>
      </c>
      <c r="C283" s="334" t="s">
        <v>446</v>
      </c>
      <c r="D283" s="979">
        <v>11715.64335</v>
      </c>
      <c r="E283" s="980">
        <v>0</v>
      </c>
      <c r="F283" s="980">
        <v>11715.64335</v>
      </c>
      <c r="G283" s="980">
        <v>0</v>
      </c>
      <c r="H283" s="980">
        <v>0</v>
      </c>
      <c r="I283" s="980">
        <v>0</v>
      </c>
      <c r="J283" s="980">
        <v>73.073100000000011</v>
      </c>
      <c r="K283" s="980">
        <v>3.9300000000000003E-3</v>
      </c>
      <c r="L283" s="980">
        <v>73.077029999999993</v>
      </c>
      <c r="M283" s="980">
        <v>2.5379200000000002</v>
      </c>
      <c r="N283" s="980">
        <v>0</v>
      </c>
      <c r="O283" s="980">
        <v>2.5379200000000002</v>
      </c>
      <c r="P283" s="980">
        <v>75.611020000000011</v>
      </c>
      <c r="Q283" s="980">
        <v>3.9300000000000003E-3</v>
      </c>
      <c r="R283" s="981">
        <v>75.614949999999993</v>
      </c>
    </row>
    <row r="284" spans="1:18">
      <c r="A284" s="334" t="s">
        <v>964</v>
      </c>
      <c r="B284" s="982"/>
      <c r="C284" s="982"/>
      <c r="D284" s="979">
        <v>1414888.8804500001</v>
      </c>
      <c r="E284" s="980">
        <v>30707.260539999999</v>
      </c>
      <c r="F284" s="980">
        <v>1445596.1409899995</v>
      </c>
      <c r="G284" s="980">
        <v>355949.12984000001</v>
      </c>
      <c r="H284" s="980">
        <v>48851.882480000007</v>
      </c>
      <c r="I284" s="980">
        <v>404801.01231999992</v>
      </c>
      <c r="J284" s="980">
        <v>342472.23616000003</v>
      </c>
      <c r="K284" s="980">
        <v>58103.193479999994</v>
      </c>
      <c r="L284" s="980">
        <v>400575.42963999993</v>
      </c>
      <c r="M284" s="980">
        <v>95757.207079999993</v>
      </c>
      <c r="N284" s="980">
        <v>32235.225109999999</v>
      </c>
      <c r="O284" s="980">
        <v>127992.43219000001</v>
      </c>
      <c r="P284" s="980">
        <v>794178.57307999977</v>
      </c>
      <c r="Q284" s="980">
        <v>139190.30107000002</v>
      </c>
      <c r="R284" s="981">
        <v>933368.87414999993</v>
      </c>
    </row>
    <row r="285" spans="1:18">
      <c r="A285" s="987" t="s">
        <v>965</v>
      </c>
      <c r="B285" s="988"/>
      <c r="C285" s="989"/>
      <c r="D285" s="979">
        <v>249247939.59173015</v>
      </c>
      <c r="E285" s="980">
        <v>95232292.528329954</v>
      </c>
      <c r="F285" s="980">
        <v>344480232.12006021</v>
      </c>
      <c r="G285" s="980">
        <v>60416262.370479986</v>
      </c>
      <c r="H285" s="980">
        <v>45528074.313890018</v>
      </c>
      <c r="I285" s="980">
        <v>105944336.68436995</v>
      </c>
      <c r="J285" s="980">
        <v>69814497.089870006</v>
      </c>
      <c r="K285" s="980">
        <v>39646597.856309965</v>
      </c>
      <c r="L285" s="980">
        <v>109461094.94617997</v>
      </c>
      <c r="M285" s="980">
        <v>74098605.237849981</v>
      </c>
      <c r="N285" s="980">
        <v>49619113.275590025</v>
      </c>
      <c r="O285" s="980">
        <v>123717718.51344006</v>
      </c>
      <c r="P285" s="980">
        <v>204329364.69820011</v>
      </c>
      <c r="Q285" s="980">
        <v>134793785.44578996</v>
      </c>
      <c r="R285" s="981">
        <v>339123150.14399004</v>
      </c>
    </row>
    <row r="286" spans="1:18">
      <c r="A286" s="334" t="s">
        <v>966</v>
      </c>
      <c r="B286" s="982"/>
      <c r="C286" s="982"/>
      <c r="D286" s="979">
        <v>0</v>
      </c>
      <c r="E286" s="980">
        <v>869061.70458999986</v>
      </c>
      <c r="F286" s="980">
        <v>869061.70458999986</v>
      </c>
      <c r="G286" s="980">
        <v>0</v>
      </c>
      <c r="H286" s="980">
        <v>1023832.92287</v>
      </c>
      <c r="I286" s="980">
        <v>1023832.92287</v>
      </c>
      <c r="J286" s="980">
        <v>0</v>
      </c>
      <c r="K286" s="980">
        <v>0</v>
      </c>
      <c r="L286" s="980">
        <v>0</v>
      </c>
      <c r="M286" s="980">
        <v>0</v>
      </c>
      <c r="N286" s="980">
        <v>280510.56346000003</v>
      </c>
      <c r="O286" s="980">
        <v>280510.56346000003</v>
      </c>
      <c r="P286" s="980">
        <v>0</v>
      </c>
      <c r="Q286" s="980">
        <v>1304343.48633</v>
      </c>
      <c r="R286" s="981">
        <v>1304343.48633</v>
      </c>
    </row>
    <row r="287" spans="1:18">
      <c r="A287" s="344" t="s">
        <v>458</v>
      </c>
      <c r="B287" s="345"/>
      <c r="C287" s="345"/>
      <c r="D287" s="990">
        <v>249247939.59173015</v>
      </c>
      <c r="E287" s="991">
        <v>96101354.232919946</v>
      </c>
      <c r="F287" s="991">
        <v>345349293.82465023</v>
      </c>
      <c r="G287" s="991">
        <v>60416262.370479986</v>
      </c>
      <c r="H287" s="991">
        <v>46551907.23676002</v>
      </c>
      <c r="I287" s="991">
        <v>106968169.60723995</v>
      </c>
      <c r="J287" s="991">
        <v>69814497.089870006</v>
      </c>
      <c r="K287" s="991">
        <v>39646597.856309965</v>
      </c>
      <c r="L287" s="991">
        <v>109461094.94617997</v>
      </c>
      <c r="M287" s="991">
        <v>74098605.237849981</v>
      </c>
      <c r="N287" s="991">
        <v>49899623.839050025</v>
      </c>
      <c r="O287" s="991">
        <v>123998229.07690006</v>
      </c>
      <c r="P287" s="991">
        <v>204329364.69820011</v>
      </c>
      <c r="Q287" s="991">
        <v>136098128.93211997</v>
      </c>
      <c r="R287" s="992">
        <v>340427493.63032001</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5E6F3C39-CA96-46D1-9C55-EB802E7C92D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385B-9463-456A-861D-996519E39983}">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07" t="s">
        <v>1213</v>
      </c>
      <c r="B1" s="273"/>
      <c r="C1" s="273"/>
      <c r="D1" s="273"/>
      <c r="E1" s="273"/>
      <c r="F1" s="273"/>
      <c r="G1" s="273"/>
      <c r="H1" s="273"/>
      <c r="I1" s="273"/>
      <c r="J1" s="273"/>
      <c r="K1" s="273"/>
      <c r="L1" s="273"/>
      <c r="M1" s="273"/>
      <c r="N1" s="273"/>
      <c r="O1" s="273"/>
      <c r="P1" s="273"/>
      <c r="Q1" s="273"/>
      <c r="R1" s="273"/>
      <c r="S1" s="273"/>
      <c r="T1" s="273"/>
    </row>
    <row r="2" spans="1:21" s="995" customFormat="1" ht="28.5" customHeight="1">
      <c r="A2" s="42" t="s">
        <v>967</v>
      </c>
      <c r="B2" s="994"/>
      <c r="C2" s="994"/>
      <c r="D2" s="994"/>
      <c r="E2" s="994"/>
      <c r="F2" s="994"/>
      <c r="G2" s="994"/>
      <c r="H2" s="994"/>
      <c r="I2" s="994"/>
      <c r="J2" s="994"/>
      <c r="K2" s="994"/>
      <c r="L2" s="994"/>
      <c r="M2" s="994"/>
      <c r="N2" s="994"/>
      <c r="O2" s="994"/>
      <c r="P2" s="994"/>
      <c r="Q2" s="994"/>
      <c r="R2" s="994"/>
      <c r="S2" s="994"/>
      <c r="T2" s="994"/>
    </row>
    <row r="3" spans="1:21" s="997" customFormat="1" ht="18">
      <c r="A3" s="169"/>
      <c r="B3" s="169">
        <v>45351</v>
      </c>
      <c r="C3" s="996"/>
      <c r="D3" s="996"/>
      <c r="E3" s="996"/>
      <c r="F3" s="996"/>
      <c r="G3" s="996"/>
      <c r="H3" s="996"/>
      <c r="I3" s="996"/>
      <c r="J3" s="996"/>
      <c r="K3" s="996"/>
      <c r="L3" s="996"/>
      <c r="M3" s="996"/>
      <c r="N3" s="996"/>
      <c r="O3" s="996"/>
      <c r="P3" s="996"/>
      <c r="Q3" s="996"/>
      <c r="R3" s="996"/>
      <c r="S3" s="996"/>
      <c r="T3" s="996"/>
    </row>
    <row r="4" spans="1:21" s="585" customFormat="1" ht="20.100000000000001" customHeight="1" thickBot="1">
      <c r="A4" s="998"/>
      <c r="B4" s="998"/>
      <c r="C4" s="998"/>
      <c r="D4" s="998"/>
      <c r="E4" s="998"/>
      <c r="F4" s="998"/>
      <c r="G4" s="998"/>
      <c r="H4" s="998"/>
      <c r="I4" s="998"/>
      <c r="J4" s="998"/>
      <c r="K4" s="998"/>
      <c r="L4" s="998"/>
      <c r="M4" s="998"/>
      <c r="N4" s="998"/>
      <c r="O4" s="998"/>
      <c r="P4" s="998"/>
      <c r="Q4" s="998"/>
      <c r="R4" s="998"/>
      <c r="S4" s="998"/>
      <c r="T4" s="998"/>
    </row>
    <row r="5" spans="1:21" s="8" customFormat="1" ht="21.75" customHeight="1">
      <c r="A5" s="999" t="s">
        <v>968</v>
      </c>
      <c r="B5" s="999"/>
      <c r="C5" s="999"/>
      <c r="D5" s="999"/>
      <c r="E5" s="999"/>
      <c r="F5" s="46" t="s">
        <v>969</v>
      </c>
      <c r="G5" s="46"/>
      <c r="H5" s="46"/>
      <c r="I5" s="1000"/>
      <c r="J5" s="175" t="s">
        <v>970</v>
      </c>
      <c r="K5" s="175"/>
      <c r="L5" s="175"/>
      <c r="M5" s="175"/>
      <c r="N5" s="175"/>
      <c r="O5" s="175"/>
      <c r="P5" s="175"/>
      <c r="Q5" s="9"/>
      <c r="R5" s="46" t="s">
        <v>512</v>
      </c>
      <c r="S5" s="46"/>
      <c r="T5" s="46"/>
    </row>
    <row r="6" spans="1:21" s="63" customFormat="1" ht="27" customHeight="1">
      <c r="A6" s="1001"/>
      <c r="B6" s="1001"/>
      <c r="C6" s="1001"/>
      <c r="D6" s="1001"/>
      <c r="E6" s="1001"/>
      <c r="F6" s="589"/>
      <c r="G6" s="589"/>
      <c r="H6" s="589"/>
      <c r="I6" s="1002"/>
      <c r="J6" s="1003" t="s">
        <v>971</v>
      </c>
      <c r="K6" s="1003"/>
      <c r="L6" s="1003"/>
      <c r="M6" s="1003"/>
      <c r="N6" s="671" t="s">
        <v>972</v>
      </c>
      <c r="O6" s="671"/>
      <c r="P6" s="590"/>
      <c r="Q6" s="670"/>
      <c r="R6" s="589"/>
      <c r="S6" s="589"/>
      <c r="T6" s="589"/>
      <c r="U6" s="1004"/>
    </row>
    <row r="7" spans="1:21" s="63" customFormat="1" ht="15" customHeight="1">
      <c r="A7" s="1005" t="s">
        <v>973</v>
      </c>
      <c r="B7" s="1005"/>
      <c r="C7" s="1005"/>
      <c r="D7" s="1005"/>
      <c r="E7" s="1005"/>
      <c r="F7" s="1006" t="s">
        <v>974</v>
      </c>
      <c r="G7" s="1006"/>
      <c r="H7" s="1006" t="s">
        <v>125</v>
      </c>
      <c r="I7" s="1006"/>
      <c r="J7" s="1006" t="s">
        <v>974</v>
      </c>
      <c r="K7" s="1006"/>
      <c r="L7" s="1006" t="s">
        <v>125</v>
      </c>
      <c r="M7" s="1006"/>
      <c r="N7" s="1006" t="s">
        <v>974</v>
      </c>
      <c r="O7" s="1006"/>
      <c r="P7" s="1006" t="s">
        <v>125</v>
      </c>
      <c r="Q7" s="1006"/>
      <c r="R7" s="1006" t="s">
        <v>974</v>
      </c>
      <c r="S7" s="1006"/>
      <c r="T7" s="1007" t="s">
        <v>125</v>
      </c>
    </row>
    <row r="8" spans="1:21" s="63" customFormat="1" ht="15" customHeight="1">
      <c r="A8" s="1008"/>
      <c r="B8" s="1008"/>
      <c r="C8" s="1008"/>
      <c r="D8" s="1008"/>
      <c r="E8" s="1008"/>
      <c r="F8" s="178"/>
      <c r="G8" s="178"/>
      <c r="H8" s="178" t="s">
        <v>975</v>
      </c>
      <c r="I8" s="178"/>
      <c r="J8" s="178"/>
      <c r="K8" s="178"/>
      <c r="L8" s="178" t="s">
        <v>975</v>
      </c>
      <c r="M8" s="178"/>
      <c r="N8" s="178"/>
      <c r="O8" s="178"/>
      <c r="P8" s="178" t="s">
        <v>975</v>
      </c>
      <c r="Q8" s="178"/>
      <c r="R8" s="178"/>
      <c r="S8" s="178"/>
      <c r="T8" s="1009" t="s">
        <v>975</v>
      </c>
    </row>
    <row r="9" spans="1:21" s="1012" customFormat="1" ht="5.25" customHeight="1">
      <c r="A9" s="1010"/>
      <c r="B9" s="1010"/>
      <c r="C9" s="1010"/>
      <c r="D9" s="1010"/>
      <c r="E9" s="1010"/>
      <c r="F9" s="1011"/>
      <c r="H9" s="1011"/>
      <c r="J9" s="1011"/>
      <c r="L9" s="1011"/>
      <c r="N9" s="1011"/>
      <c r="O9" s="1011"/>
      <c r="P9" s="1011"/>
      <c r="Q9" s="1011"/>
      <c r="R9" s="1011"/>
      <c r="S9" s="1011"/>
      <c r="T9" s="1011"/>
    </row>
    <row r="10" spans="1:21" s="1014" customFormat="1" ht="11.25" customHeight="1">
      <c r="A10" s="1013"/>
      <c r="C10" s="1013"/>
      <c r="D10" s="1015"/>
      <c r="F10" s="1016"/>
      <c r="H10" s="1016"/>
      <c r="J10" s="1016"/>
      <c r="L10" s="1016"/>
      <c r="N10" s="1016"/>
      <c r="O10" s="1017"/>
      <c r="P10" s="1016"/>
      <c r="Q10" s="1017"/>
      <c r="R10" s="1016"/>
      <c r="S10" s="1017"/>
      <c r="T10" s="1016"/>
    </row>
    <row r="11" spans="1:21" s="24" customFormat="1" ht="15" customHeight="1">
      <c r="A11" s="950" t="s">
        <v>976</v>
      </c>
      <c r="C11" s="182"/>
      <c r="D11" s="1018"/>
      <c r="F11" s="1019">
        <v>1419725</v>
      </c>
      <c r="G11" s="1019"/>
      <c r="H11" s="1019">
        <v>4255714.4326900002</v>
      </c>
      <c r="I11" s="1019"/>
      <c r="J11" s="1019">
        <v>26649</v>
      </c>
      <c r="K11" s="1019"/>
      <c r="L11" s="1019">
        <v>7962410.7956999997</v>
      </c>
      <c r="M11" s="1019"/>
      <c r="N11" s="1019">
        <v>621530</v>
      </c>
      <c r="O11" s="1019"/>
      <c r="P11" s="1019">
        <v>94750044.378850013</v>
      </c>
      <c r="Q11" s="1019"/>
      <c r="R11" s="1019">
        <v>2067904</v>
      </c>
      <c r="S11" s="1019"/>
      <c r="T11" s="1019">
        <v>106968169.60724001</v>
      </c>
    </row>
    <row r="12" spans="1:21" s="24" customFormat="1" ht="15" customHeight="1">
      <c r="A12" s="182"/>
      <c r="B12" s="1020" t="s">
        <v>977</v>
      </c>
      <c r="C12" s="1020"/>
      <c r="D12" s="1021">
        <v>12242</v>
      </c>
      <c r="F12" s="1022">
        <v>1376459</v>
      </c>
      <c r="G12" s="1022"/>
      <c r="H12" s="1022">
        <v>491625.59013999999</v>
      </c>
      <c r="I12" s="1022"/>
      <c r="J12" s="1022">
        <v>17734</v>
      </c>
      <c r="K12" s="1022"/>
      <c r="L12" s="1022">
        <v>33878.149159998633</v>
      </c>
      <c r="M12" s="1022"/>
      <c r="N12" s="1022">
        <v>462533</v>
      </c>
      <c r="O12" s="1022"/>
      <c r="P12" s="1022">
        <v>652968.54383002222</v>
      </c>
      <c r="Q12" s="1022"/>
      <c r="R12" s="1022">
        <v>1856726</v>
      </c>
      <c r="S12" s="1022"/>
      <c r="T12" s="1022">
        <v>1178472.283130005</v>
      </c>
    </row>
    <row r="13" spans="1:21" s="24" customFormat="1" ht="15" customHeight="1">
      <c r="A13" s="182" t="s">
        <v>978</v>
      </c>
      <c r="B13" s="1021">
        <v>12242</v>
      </c>
      <c r="C13" s="1021" t="s">
        <v>979</v>
      </c>
      <c r="D13" s="1021">
        <v>30605</v>
      </c>
      <c r="F13" s="1022">
        <v>25632</v>
      </c>
      <c r="G13" s="1022"/>
      <c r="H13" s="1022">
        <v>487489.114</v>
      </c>
      <c r="I13" s="1022"/>
      <c r="J13" s="1022">
        <v>2536</v>
      </c>
      <c r="K13" s="1022"/>
      <c r="L13" s="1022">
        <v>51154.103600000002</v>
      </c>
      <c r="M13" s="1022"/>
      <c r="N13" s="1022">
        <v>47057</v>
      </c>
      <c r="O13" s="1022"/>
      <c r="P13" s="1022">
        <v>951434.53272000002</v>
      </c>
      <c r="Q13" s="1022"/>
      <c r="R13" s="1022">
        <v>75225</v>
      </c>
      <c r="S13" s="1022"/>
      <c r="T13" s="1022">
        <v>1490077.7503199999</v>
      </c>
    </row>
    <row r="14" spans="1:21" s="24" customFormat="1" ht="15" customHeight="1">
      <c r="A14" s="182" t="s">
        <v>978</v>
      </c>
      <c r="B14" s="1021">
        <v>30605</v>
      </c>
      <c r="C14" s="1021" t="s">
        <v>979</v>
      </c>
      <c r="D14" s="1021">
        <v>61210</v>
      </c>
      <c r="F14" s="1022">
        <v>8605</v>
      </c>
      <c r="G14" s="1022"/>
      <c r="H14" s="1022">
        <v>365752.51363</v>
      </c>
      <c r="I14" s="1022"/>
      <c r="J14" s="1022">
        <v>1630</v>
      </c>
      <c r="K14" s="1022"/>
      <c r="L14" s="1022">
        <v>72887.771200000003</v>
      </c>
      <c r="M14" s="1022"/>
      <c r="N14" s="1022">
        <v>31368</v>
      </c>
      <c r="O14" s="1022"/>
      <c r="P14" s="1022">
        <v>1391024.6076500001</v>
      </c>
      <c r="Q14" s="1022"/>
      <c r="R14" s="1022">
        <v>41603</v>
      </c>
      <c r="S14" s="1022"/>
      <c r="T14" s="1022">
        <v>1829664.8924799999</v>
      </c>
    </row>
    <row r="15" spans="1:21" s="24" customFormat="1" ht="15" customHeight="1">
      <c r="A15" s="182" t="s">
        <v>978</v>
      </c>
      <c r="B15" s="1021">
        <v>61210</v>
      </c>
      <c r="C15" s="1021" t="s">
        <v>979</v>
      </c>
      <c r="D15" s="1021">
        <v>122420</v>
      </c>
      <c r="F15" s="1022">
        <v>4232</v>
      </c>
      <c r="G15" s="1022"/>
      <c r="H15" s="1022">
        <v>370018.63897000003</v>
      </c>
      <c r="I15" s="1022"/>
      <c r="J15" s="1022">
        <v>1478</v>
      </c>
      <c r="K15" s="1022"/>
      <c r="L15" s="1022">
        <v>132018.51062000002</v>
      </c>
      <c r="M15" s="1022"/>
      <c r="N15" s="1022">
        <v>26432</v>
      </c>
      <c r="O15" s="1022"/>
      <c r="P15" s="1022">
        <v>2331985.3471999997</v>
      </c>
      <c r="Q15" s="1022"/>
      <c r="R15" s="1022">
        <v>32142</v>
      </c>
      <c r="S15" s="1022"/>
      <c r="T15" s="1022">
        <v>2834022.4967899998</v>
      </c>
    </row>
    <row r="16" spans="1:21" s="24" customFormat="1" ht="15" customHeight="1">
      <c r="A16" s="182" t="s">
        <v>978</v>
      </c>
      <c r="B16" s="1021">
        <v>122420</v>
      </c>
      <c r="C16" s="1021" t="s">
        <v>979</v>
      </c>
      <c r="D16" s="1021">
        <v>244840</v>
      </c>
      <c r="F16" s="1022">
        <v>2349</v>
      </c>
      <c r="G16" s="1022"/>
      <c r="H16" s="1022">
        <v>410172.75881999999</v>
      </c>
      <c r="I16" s="1022"/>
      <c r="J16" s="1022">
        <v>1116</v>
      </c>
      <c r="K16" s="1022"/>
      <c r="L16" s="1022">
        <v>197048.70441000001</v>
      </c>
      <c r="M16" s="1022"/>
      <c r="N16" s="1022">
        <v>20023</v>
      </c>
      <c r="O16" s="1022"/>
      <c r="P16" s="1022">
        <v>3513373.1573899998</v>
      </c>
      <c r="Q16" s="1022"/>
      <c r="R16" s="1022">
        <v>23488</v>
      </c>
      <c r="S16" s="1022"/>
      <c r="T16" s="1022">
        <v>4120594.6206199997</v>
      </c>
    </row>
    <row r="17" spans="1:20" s="24" customFormat="1" ht="15" customHeight="1">
      <c r="A17" s="182" t="s">
        <v>978</v>
      </c>
      <c r="B17" s="1021">
        <v>244840</v>
      </c>
      <c r="C17" s="1021" t="s">
        <v>979</v>
      </c>
      <c r="D17" s="1021">
        <v>489680</v>
      </c>
      <c r="F17" s="1022">
        <v>1308</v>
      </c>
      <c r="G17" s="1022"/>
      <c r="H17" s="1022">
        <v>447692.52272000001</v>
      </c>
      <c r="I17" s="1022"/>
      <c r="J17" s="1022">
        <v>819</v>
      </c>
      <c r="K17" s="1022"/>
      <c r="L17" s="1022">
        <v>286822.24864999996</v>
      </c>
      <c r="M17" s="1022"/>
      <c r="N17" s="1022">
        <v>13882</v>
      </c>
      <c r="O17" s="1022"/>
      <c r="P17" s="1022">
        <v>4832089.8289299998</v>
      </c>
      <c r="Q17" s="1022"/>
      <c r="R17" s="1022">
        <v>16009</v>
      </c>
      <c r="S17" s="1022"/>
      <c r="T17" s="1022">
        <v>5566604.6003</v>
      </c>
    </row>
    <row r="18" spans="1:20" s="24" customFormat="1" ht="15" customHeight="1">
      <c r="A18" s="182" t="s">
        <v>978</v>
      </c>
      <c r="B18" s="1021">
        <v>489680</v>
      </c>
      <c r="C18" s="1021" t="s">
        <v>979</v>
      </c>
      <c r="D18" s="1021">
        <v>734520</v>
      </c>
      <c r="F18" s="1022">
        <v>459</v>
      </c>
      <c r="G18" s="1022"/>
      <c r="H18" s="1022">
        <v>275554.73211000004</v>
      </c>
      <c r="I18" s="1022"/>
      <c r="J18" s="1022">
        <v>345</v>
      </c>
      <c r="K18" s="1022"/>
      <c r="L18" s="1022">
        <v>207219.55124999999</v>
      </c>
      <c r="M18" s="1022"/>
      <c r="N18" s="1022">
        <v>5725</v>
      </c>
      <c r="O18" s="1022"/>
      <c r="P18" s="1022">
        <v>3453522.3760799998</v>
      </c>
      <c r="Q18" s="1022"/>
      <c r="R18" s="1022">
        <v>6529</v>
      </c>
      <c r="S18" s="1022"/>
      <c r="T18" s="1022">
        <v>3936296.6594400001</v>
      </c>
    </row>
    <row r="19" spans="1:20" s="24" customFormat="1" ht="15" customHeight="1">
      <c r="A19" s="182" t="s">
        <v>978</v>
      </c>
      <c r="B19" s="1021">
        <v>734520</v>
      </c>
      <c r="C19" s="1021" t="s">
        <v>979</v>
      </c>
      <c r="D19" s="1021">
        <v>979360</v>
      </c>
      <c r="F19" s="1022">
        <v>208</v>
      </c>
      <c r="G19" s="1022"/>
      <c r="H19" s="1022">
        <v>178094.73368</v>
      </c>
      <c r="I19" s="1022"/>
      <c r="J19" s="1022">
        <v>227</v>
      </c>
      <c r="K19" s="1022"/>
      <c r="L19" s="1022">
        <v>195783.19186000002</v>
      </c>
      <c r="M19" s="1022"/>
      <c r="N19" s="1022">
        <v>3151</v>
      </c>
      <c r="O19" s="1022"/>
      <c r="P19" s="1022">
        <v>2687011.4939999999</v>
      </c>
      <c r="Q19" s="1022"/>
      <c r="R19" s="1022">
        <v>3586</v>
      </c>
      <c r="S19" s="1022"/>
      <c r="T19" s="1022">
        <v>3060889.4195400001</v>
      </c>
    </row>
    <row r="20" spans="1:20" s="24" customFormat="1" ht="15" customHeight="1">
      <c r="A20" s="182" t="s">
        <v>978</v>
      </c>
      <c r="B20" s="1021">
        <v>979360</v>
      </c>
      <c r="C20" s="1021" t="s">
        <v>979</v>
      </c>
      <c r="D20" s="1021">
        <v>1224200</v>
      </c>
      <c r="F20" s="1022">
        <v>119</v>
      </c>
      <c r="G20" s="1022"/>
      <c r="H20" s="1022">
        <v>130882.64111</v>
      </c>
      <c r="I20" s="1022"/>
      <c r="J20" s="1022">
        <v>122</v>
      </c>
      <c r="K20" s="1022"/>
      <c r="L20" s="1022">
        <v>134041.68925</v>
      </c>
      <c r="M20" s="1022"/>
      <c r="N20" s="1022">
        <v>2061</v>
      </c>
      <c r="O20" s="1022"/>
      <c r="P20" s="1022">
        <v>2279039.78223</v>
      </c>
      <c r="Q20" s="1022"/>
      <c r="R20" s="1022">
        <v>2302</v>
      </c>
      <c r="S20" s="1022"/>
      <c r="T20" s="1022">
        <v>2543964.11259</v>
      </c>
    </row>
    <row r="21" spans="1:20" s="24" customFormat="1" ht="15" customHeight="1">
      <c r="A21" s="182" t="s">
        <v>978</v>
      </c>
      <c r="B21" s="1021">
        <v>1224200</v>
      </c>
      <c r="C21" s="1021" t="s">
        <v>979</v>
      </c>
      <c r="D21" s="1021">
        <v>1836300</v>
      </c>
      <c r="F21" s="1022">
        <v>156</v>
      </c>
      <c r="G21" s="1022"/>
      <c r="H21" s="1022">
        <v>233642.04063999999</v>
      </c>
      <c r="I21" s="1022"/>
      <c r="J21" s="1022">
        <v>192</v>
      </c>
      <c r="K21" s="1022"/>
      <c r="L21" s="1022">
        <v>291279.74218</v>
      </c>
      <c r="M21" s="1022"/>
      <c r="N21" s="1022">
        <v>2862</v>
      </c>
      <c r="O21" s="1022"/>
      <c r="P21" s="1022">
        <v>4331501.9251800003</v>
      </c>
      <c r="Q21" s="1022"/>
      <c r="R21" s="1022">
        <v>3210</v>
      </c>
      <c r="S21" s="1022"/>
      <c r="T21" s="1022">
        <v>4856423.7079999996</v>
      </c>
    </row>
    <row r="22" spans="1:20" s="24" customFormat="1" ht="15" customHeight="1">
      <c r="A22" s="182" t="s">
        <v>978</v>
      </c>
      <c r="B22" s="1021">
        <v>1836300</v>
      </c>
      <c r="C22" s="1021" t="s">
        <v>979</v>
      </c>
      <c r="D22" s="1021">
        <v>2448400</v>
      </c>
      <c r="F22" s="1022">
        <v>79</v>
      </c>
      <c r="G22" s="1022"/>
      <c r="H22" s="1022">
        <v>166374.06763999999</v>
      </c>
      <c r="I22" s="1022"/>
      <c r="J22" s="1022">
        <v>113</v>
      </c>
      <c r="K22" s="1022"/>
      <c r="L22" s="1022">
        <v>241090.72562000001</v>
      </c>
      <c r="M22" s="1022"/>
      <c r="N22" s="1022">
        <v>1499</v>
      </c>
      <c r="O22" s="1022"/>
      <c r="P22" s="1022">
        <v>3208386.1437399997</v>
      </c>
      <c r="Q22" s="1022"/>
      <c r="R22" s="1022">
        <v>1691</v>
      </c>
      <c r="S22" s="1022"/>
      <c r="T22" s="1022">
        <v>3615850.9369999999</v>
      </c>
    </row>
    <row r="23" spans="1:20" s="24" customFormat="1" ht="15" customHeight="1">
      <c r="A23" s="182" t="s">
        <v>978</v>
      </c>
      <c r="B23" s="1021">
        <v>2448400</v>
      </c>
      <c r="C23" s="1021" t="s">
        <v>979</v>
      </c>
      <c r="D23" s="1021">
        <v>6121000</v>
      </c>
      <c r="F23" s="1022">
        <v>89</v>
      </c>
      <c r="G23" s="1022"/>
      <c r="H23" s="1022">
        <v>328340.84015</v>
      </c>
      <c r="I23" s="1022"/>
      <c r="J23" s="1022">
        <v>211</v>
      </c>
      <c r="K23" s="1022"/>
      <c r="L23" s="1022">
        <v>793640.33163999999</v>
      </c>
      <c r="M23" s="1022"/>
      <c r="N23" s="1022">
        <v>2929</v>
      </c>
      <c r="O23" s="1022"/>
      <c r="P23" s="1022">
        <v>11168959.11933</v>
      </c>
      <c r="Q23" s="1022"/>
      <c r="R23" s="1022">
        <v>3229</v>
      </c>
      <c r="S23" s="1022"/>
      <c r="T23" s="1022">
        <v>12290940.29112</v>
      </c>
    </row>
    <row r="24" spans="1:20" s="24" customFormat="1" ht="15" customHeight="1">
      <c r="A24" s="182" t="s">
        <v>978</v>
      </c>
      <c r="B24" s="1021">
        <v>6121000</v>
      </c>
      <c r="C24" s="1021" t="s">
        <v>979</v>
      </c>
      <c r="D24" s="1021">
        <v>12242000</v>
      </c>
      <c r="F24" s="1022">
        <v>20</v>
      </c>
      <c r="G24" s="1022"/>
      <c r="H24" s="1022">
        <v>170847.56855000003</v>
      </c>
      <c r="I24" s="1022"/>
      <c r="J24" s="1022">
        <v>65</v>
      </c>
      <c r="K24" s="1022"/>
      <c r="L24" s="1022">
        <v>568452.68307999999</v>
      </c>
      <c r="M24" s="1022"/>
      <c r="N24" s="1022">
        <v>1051</v>
      </c>
      <c r="O24" s="1022"/>
      <c r="P24" s="1022">
        <v>9024697.6026900001</v>
      </c>
      <c r="Q24" s="1022"/>
      <c r="R24" s="1022">
        <v>1136</v>
      </c>
      <c r="S24" s="1022"/>
      <c r="T24" s="1022">
        <v>9763997.854319999</v>
      </c>
    </row>
    <row r="25" spans="1:20" s="24" customFormat="1" ht="15" customHeight="1">
      <c r="A25" s="182" t="s">
        <v>978</v>
      </c>
      <c r="B25" s="1021">
        <v>12242000</v>
      </c>
      <c r="C25" s="1021" t="s">
        <v>979</v>
      </c>
      <c r="D25" s="624" t="s">
        <v>980</v>
      </c>
      <c r="F25" s="1022">
        <v>10</v>
      </c>
      <c r="G25" s="1022"/>
      <c r="H25" s="1022">
        <v>199226.67053</v>
      </c>
      <c r="I25" s="1022"/>
      <c r="J25" s="1022">
        <v>61</v>
      </c>
      <c r="K25" s="1022"/>
      <c r="L25" s="1022">
        <v>4757093.3931800006</v>
      </c>
      <c r="M25" s="1022"/>
      <c r="N25" s="1022">
        <v>957</v>
      </c>
      <c r="O25" s="1022"/>
      <c r="P25" s="1022">
        <v>44924049.917879999</v>
      </c>
      <c r="Q25" s="1022"/>
      <c r="R25" s="1022">
        <v>1028</v>
      </c>
      <c r="S25" s="1022"/>
      <c r="T25" s="1022">
        <v>49880369.981589995</v>
      </c>
    </row>
    <row r="26" spans="1:20" s="24" customFormat="1" ht="9.75" customHeight="1">
      <c r="A26" s="182"/>
      <c r="C26" s="182"/>
      <c r="D26" s="1023"/>
      <c r="F26" s="1022"/>
      <c r="G26" s="1022"/>
      <c r="H26" s="1022"/>
      <c r="I26" s="1022"/>
      <c r="J26" s="1022"/>
      <c r="K26" s="1022"/>
      <c r="L26" s="1022"/>
      <c r="M26" s="1022"/>
      <c r="N26" s="1022"/>
      <c r="O26" s="1022"/>
      <c r="P26" s="1022"/>
      <c r="Q26" s="1022"/>
      <c r="R26" s="1022"/>
      <c r="S26" s="1022"/>
      <c r="T26" s="1022"/>
    </row>
    <row r="27" spans="1:20" s="24" customFormat="1" ht="18" customHeight="1">
      <c r="A27" s="950" t="s">
        <v>141</v>
      </c>
      <c r="C27" s="182"/>
      <c r="D27" s="1018"/>
      <c r="F27" s="1019">
        <v>36707820</v>
      </c>
      <c r="G27" s="1019"/>
      <c r="H27" s="1019">
        <v>96399674.484350011</v>
      </c>
      <c r="I27" s="1019"/>
      <c r="J27" s="1019">
        <v>10791</v>
      </c>
      <c r="K27" s="1019"/>
      <c r="L27" s="1019">
        <v>1461160.45227</v>
      </c>
      <c r="M27" s="1019"/>
      <c r="N27" s="1019">
        <v>202646</v>
      </c>
      <c r="O27" s="1019"/>
      <c r="P27" s="1019">
        <v>11600260.00956</v>
      </c>
      <c r="Q27" s="1019"/>
      <c r="R27" s="1019">
        <v>36921257</v>
      </c>
      <c r="S27" s="1019"/>
      <c r="T27" s="1019">
        <v>109461094.94617999</v>
      </c>
    </row>
    <row r="28" spans="1:20" s="24" customFormat="1" ht="15" customHeight="1">
      <c r="A28" s="182"/>
      <c r="B28" s="1020" t="s">
        <v>977</v>
      </c>
      <c r="C28" s="1020"/>
      <c r="D28" s="1021">
        <v>12242</v>
      </c>
      <c r="F28" s="1022">
        <v>35403683</v>
      </c>
      <c r="G28" s="1022"/>
      <c r="H28" s="1022">
        <v>18648271.941870019</v>
      </c>
      <c r="I28" s="1022"/>
      <c r="J28" s="1022">
        <v>7460</v>
      </c>
      <c r="K28" s="1022"/>
      <c r="L28" s="1022">
        <v>13934.224699999904</v>
      </c>
      <c r="M28" s="1022"/>
      <c r="N28" s="1022">
        <v>170727</v>
      </c>
      <c r="O28" s="1022"/>
      <c r="P28" s="1022">
        <v>188898.86405000091</v>
      </c>
      <c r="Q28" s="1022"/>
      <c r="R28" s="1022">
        <v>35581870</v>
      </c>
      <c r="S28" s="1022"/>
      <c r="T28" s="1022">
        <v>18851105.030620009</v>
      </c>
    </row>
    <row r="29" spans="1:20" s="24" customFormat="1" ht="15" customHeight="1">
      <c r="A29" s="182" t="s">
        <v>978</v>
      </c>
      <c r="B29" s="1021">
        <v>12242</v>
      </c>
      <c r="C29" s="1021" t="s">
        <v>979</v>
      </c>
      <c r="D29" s="1021">
        <v>30605</v>
      </c>
      <c r="F29" s="1022">
        <v>700896</v>
      </c>
      <c r="G29" s="1022"/>
      <c r="H29" s="1022">
        <v>13739759.614950001</v>
      </c>
      <c r="I29" s="1022"/>
      <c r="J29" s="1022">
        <v>1070</v>
      </c>
      <c r="K29" s="1022"/>
      <c r="L29" s="1022">
        <v>22040.717100000002</v>
      </c>
      <c r="M29" s="1022"/>
      <c r="N29" s="1022">
        <v>12024</v>
      </c>
      <c r="O29" s="1022"/>
      <c r="P29" s="1022">
        <v>241570.00502000001</v>
      </c>
      <c r="Q29" s="1022"/>
      <c r="R29" s="1022">
        <v>713990</v>
      </c>
      <c r="S29" s="1022"/>
      <c r="T29" s="1022">
        <v>14003370.337069999</v>
      </c>
    </row>
    <row r="30" spans="1:20" s="24" customFormat="1" ht="15" customHeight="1">
      <c r="A30" s="182" t="s">
        <v>978</v>
      </c>
      <c r="B30" s="1021">
        <v>30605</v>
      </c>
      <c r="C30" s="1021" t="s">
        <v>979</v>
      </c>
      <c r="D30" s="1021">
        <v>61210</v>
      </c>
      <c r="F30" s="1022">
        <v>314097</v>
      </c>
      <c r="G30" s="1022"/>
      <c r="H30" s="1022">
        <v>13605695.79497</v>
      </c>
      <c r="I30" s="1022"/>
      <c r="J30" s="1022">
        <v>732</v>
      </c>
      <c r="K30" s="1022"/>
      <c r="L30" s="1022">
        <v>32236.09721</v>
      </c>
      <c r="M30" s="1022"/>
      <c r="N30" s="1022">
        <v>7200</v>
      </c>
      <c r="O30" s="1022"/>
      <c r="P30" s="1022">
        <v>317700.56802000001</v>
      </c>
      <c r="Q30" s="1022"/>
      <c r="R30" s="1022">
        <v>322029</v>
      </c>
      <c r="S30" s="1022"/>
      <c r="T30" s="1022">
        <v>13955632.460200001</v>
      </c>
    </row>
    <row r="31" spans="1:20" s="24" customFormat="1" ht="15" customHeight="1">
      <c r="A31" s="182" t="s">
        <v>978</v>
      </c>
      <c r="B31" s="1021">
        <v>61210</v>
      </c>
      <c r="C31" s="1021" t="s">
        <v>979</v>
      </c>
      <c r="D31" s="1021">
        <v>122420</v>
      </c>
      <c r="F31" s="1022">
        <v>169835</v>
      </c>
      <c r="G31" s="1022"/>
      <c r="H31" s="1022">
        <v>14601944.755659999</v>
      </c>
      <c r="I31" s="1022"/>
      <c r="J31" s="1022">
        <v>497</v>
      </c>
      <c r="K31" s="1022"/>
      <c r="L31" s="1022">
        <v>42870.139200000005</v>
      </c>
      <c r="M31" s="1022"/>
      <c r="N31" s="1022">
        <v>5496</v>
      </c>
      <c r="O31" s="1022"/>
      <c r="P31" s="1022">
        <v>486123.00447000004</v>
      </c>
      <c r="Q31" s="1022"/>
      <c r="R31" s="1022">
        <v>175828</v>
      </c>
      <c r="S31" s="1022"/>
      <c r="T31" s="1022">
        <v>15130937.899329999</v>
      </c>
    </row>
    <row r="32" spans="1:20" s="24" customFormat="1" ht="15" customHeight="1">
      <c r="A32" s="182" t="s">
        <v>978</v>
      </c>
      <c r="B32" s="1021">
        <v>122420</v>
      </c>
      <c r="C32" s="1021" t="s">
        <v>979</v>
      </c>
      <c r="D32" s="1021">
        <v>244840</v>
      </c>
      <c r="F32" s="1022">
        <v>76622</v>
      </c>
      <c r="G32" s="1022"/>
      <c r="H32" s="1022">
        <v>13023234.530229999</v>
      </c>
      <c r="I32" s="1022"/>
      <c r="J32" s="1022">
        <v>388</v>
      </c>
      <c r="K32" s="1022"/>
      <c r="L32" s="1022">
        <v>69129.645359999995</v>
      </c>
      <c r="M32" s="1022"/>
      <c r="N32" s="1022">
        <v>3373</v>
      </c>
      <c r="O32" s="1022"/>
      <c r="P32" s="1022">
        <v>586720.67746000004</v>
      </c>
      <c r="Q32" s="1022"/>
      <c r="R32" s="1022">
        <v>80383</v>
      </c>
      <c r="S32" s="1022"/>
      <c r="T32" s="1022">
        <v>13679084.853049999</v>
      </c>
    </row>
    <row r="33" spans="1:20" s="24" customFormat="1" ht="15" customHeight="1">
      <c r="A33" s="182" t="s">
        <v>978</v>
      </c>
      <c r="B33" s="1021">
        <v>244840</v>
      </c>
      <c r="C33" s="1021" t="s">
        <v>979</v>
      </c>
      <c r="D33" s="1021">
        <v>489680</v>
      </c>
      <c r="F33" s="1022">
        <v>29580</v>
      </c>
      <c r="G33" s="1022"/>
      <c r="H33" s="1022">
        <v>9968651.45768</v>
      </c>
      <c r="I33" s="1022"/>
      <c r="J33" s="1022">
        <v>243</v>
      </c>
      <c r="K33" s="1022"/>
      <c r="L33" s="1022">
        <v>84838.126300000004</v>
      </c>
      <c r="M33" s="1022"/>
      <c r="N33" s="1022">
        <v>1957</v>
      </c>
      <c r="O33" s="1022"/>
      <c r="P33" s="1022">
        <v>666824.30004999996</v>
      </c>
      <c r="Q33" s="1022"/>
      <c r="R33" s="1022">
        <v>31780</v>
      </c>
      <c r="S33" s="1022"/>
      <c r="T33" s="1022">
        <v>10720313.884030001</v>
      </c>
    </row>
    <row r="34" spans="1:20" s="24" customFormat="1" ht="15" customHeight="1">
      <c r="A34" s="182" t="s">
        <v>978</v>
      </c>
      <c r="B34" s="1021">
        <v>489680</v>
      </c>
      <c r="C34" s="1021" t="s">
        <v>979</v>
      </c>
      <c r="D34" s="1021">
        <v>734520</v>
      </c>
      <c r="F34" s="1022">
        <v>7059</v>
      </c>
      <c r="G34" s="1022"/>
      <c r="H34" s="1022">
        <v>4202887.1809</v>
      </c>
      <c r="I34" s="1022"/>
      <c r="J34" s="1022">
        <v>117</v>
      </c>
      <c r="K34" s="1022"/>
      <c r="L34" s="1022">
        <v>71530.91691</v>
      </c>
      <c r="M34" s="1022"/>
      <c r="N34" s="1022">
        <v>647</v>
      </c>
      <c r="O34" s="1022"/>
      <c r="P34" s="1022">
        <v>390939.62508999999</v>
      </c>
      <c r="Q34" s="1022"/>
      <c r="R34" s="1022">
        <v>7823</v>
      </c>
      <c r="S34" s="1022"/>
      <c r="T34" s="1022">
        <v>4665357.7228999995</v>
      </c>
    </row>
    <row r="35" spans="1:20" s="24" customFormat="1" ht="15" customHeight="1">
      <c r="A35" s="182" t="s">
        <v>978</v>
      </c>
      <c r="B35" s="1021">
        <v>734520</v>
      </c>
      <c r="C35" s="1021" t="s">
        <v>979</v>
      </c>
      <c r="D35" s="1021">
        <v>979360</v>
      </c>
      <c r="F35" s="1022">
        <v>2663</v>
      </c>
      <c r="G35" s="1022"/>
      <c r="H35" s="1022">
        <v>2261132.5192800001</v>
      </c>
      <c r="I35" s="1022"/>
      <c r="J35" s="1022">
        <v>60</v>
      </c>
      <c r="K35" s="1022"/>
      <c r="L35" s="1022">
        <v>52867.760869999998</v>
      </c>
      <c r="M35" s="1022"/>
      <c r="N35" s="1022">
        <v>325</v>
      </c>
      <c r="O35" s="1022"/>
      <c r="P35" s="1022">
        <v>276114.13529000001</v>
      </c>
      <c r="Q35" s="1022"/>
      <c r="R35" s="1022">
        <v>3048</v>
      </c>
      <c r="S35" s="1022"/>
      <c r="T35" s="1022">
        <v>2590114.4154400001</v>
      </c>
    </row>
    <row r="36" spans="1:20" s="24" customFormat="1" ht="15" customHeight="1">
      <c r="A36" s="182" t="s">
        <v>978</v>
      </c>
      <c r="B36" s="1021">
        <v>979360</v>
      </c>
      <c r="C36" s="1021" t="s">
        <v>979</v>
      </c>
      <c r="D36" s="1021">
        <v>1224200</v>
      </c>
      <c r="F36" s="1022">
        <v>1245</v>
      </c>
      <c r="G36" s="1022"/>
      <c r="H36" s="1022">
        <v>1372973.3207</v>
      </c>
      <c r="I36" s="1022"/>
      <c r="J36" s="1022">
        <v>47</v>
      </c>
      <c r="K36" s="1022"/>
      <c r="L36" s="1022">
        <v>52759.386180000001</v>
      </c>
      <c r="M36" s="1022"/>
      <c r="N36" s="1022">
        <v>187</v>
      </c>
      <c r="O36" s="1022"/>
      <c r="P36" s="1022">
        <v>206670.24421</v>
      </c>
      <c r="Q36" s="1022"/>
      <c r="R36" s="1022">
        <v>1479</v>
      </c>
      <c r="S36" s="1022"/>
      <c r="T36" s="1022">
        <v>1632402.9510899999</v>
      </c>
    </row>
    <row r="37" spans="1:20" s="24" customFormat="1" ht="15" customHeight="1">
      <c r="A37" s="182" t="s">
        <v>978</v>
      </c>
      <c r="B37" s="1021">
        <v>1224200</v>
      </c>
      <c r="C37" s="1021" t="s">
        <v>979</v>
      </c>
      <c r="D37" s="1021">
        <v>1836300</v>
      </c>
      <c r="F37" s="1022">
        <v>1224</v>
      </c>
      <c r="G37" s="1022"/>
      <c r="H37" s="1022">
        <v>1829206.1040699999</v>
      </c>
      <c r="I37" s="1022"/>
      <c r="J37" s="1022">
        <v>53</v>
      </c>
      <c r="K37" s="1022"/>
      <c r="L37" s="1022">
        <v>79750.02029</v>
      </c>
      <c r="M37" s="1022"/>
      <c r="N37" s="1022">
        <v>241</v>
      </c>
      <c r="O37" s="1022"/>
      <c r="P37" s="1022">
        <v>365455.52686000004</v>
      </c>
      <c r="Q37" s="1022"/>
      <c r="R37" s="1022">
        <v>1518</v>
      </c>
      <c r="S37" s="1022"/>
      <c r="T37" s="1022">
        <v>2274411.6512199999</v>
      </c>
    </row>
    <row r="38" spans="1:20" s="24" customFormat="1" ht="15" customHeight="1">
      <c r="A38" s="182" t="s">
        <v>978</v>
      </c>
      <c r="B38" s="1021">
        <v>1836300</v>
      </c>
      <c r="C38" s="1021" t="s">
        <v>979</v>
      </c>
      <c r="D38" s="1021">
        <v>2448400</v>
      </c>
      <c r="F38" s="1022">
        <v>430</v>
      </c>
      <c r="G38" s="1022"/>
      <c r="H38" s="1022">
        <v>909302.46438000002</v>
      </c>
      <c r="I38" s="1022"/>
      <c r="J38" s="1022">
        <v>48</v>
      </c>
      <c r="K38" s="1022"/>
      <c r="L38" s="1022">
        <v>102314.52756</v>
      </c>
      <c r="M38" s="1022"/>
      <c r="N38" s="1022">
        <v>144</v>
      </c>
      <c r="O38" s="1022"/>
      <c r="P38" s="1022">
        <v>310352.16687000002</v>
      </c>
      <c r="Q38" s="1022"/>
      <c r="R38" s="1022">
        <v>622</v>
      </c>
      <c r="S38" s="1022"/>
      <c r="T38" s="1022">
        <v>1321969.1588099999</v>
      </c>
    </row>
    <row r="39" spans="1:20" s="24" customFormat="1" ht="15" customHeight="1">
      <c r="A39" s="182" t="s">
        <v>978</v>
      </c>
      <c r="B39" s="1021">
        <v>2448400</v>
      </c>
      <c r="C39" s="1021" t="s">
        <v>979</v>
      </c>
      <c r="D39" s="1021">
        <v>6121000</v>
      </c>
      <c r="F39" s="1022">
        <v>411</v>
      </c>
      <c r="G39" s="1022"/>
      <c r="H39" s="1022">
        <v>1411434.13852</v>
      </c>
      <c r="I39" s="1022"/>
      <c r="J39" s="1022">
        <v>54</v>
      </c>
      <c r="K39" s="1022"/>
      <c r="L39" s="1022">
        <v>208373.76449999999</v>
      </c>
      <c r="M39" s="1022"/>
      <c r="N39" s="1022">
        <v>206</v>
      </c>
      <c r="O39" s="1022"/>
      <c r="P39" s="1022">
        <v>776445.86537000001</v>
      </c>
      <c r="Q39" s="1022"/>
      <c r="R39" s="1022">
        <v>671</v>
      </c>
      <c r="S39" s="1022"/>
      <c r="T39" s="1022">
        <v>2396253.7683899999</v>
      </c>
    </row>
    <row r="40" spans="1:20" s="24" customFormat="1" ht="15" customHeight="1">
      <c r="A40" s="182" t="s">
        <v>978</v>
      </c>
      <c r="B40" s="1021">
        <v>6121000</v>
      </c>
      <c r="C40" s="1021" t="s">
        <v>979</v>
      </c>
      <c r="D40" s="1021">
        <v>12242000</v>
      </c>
      <c r="F40" s="1022">
        <v>61</v>
      </c>
      <c r="G40" s="1022"/>
      <c r="H40" s="1022">
        <v>492827.93078</v>
      </c>
      <c r="I40" s="1022"/>
      <c r="J40" s="1022">
        <v>12</v>
      </c>
      <c r="K40" s="1022"/>
      <c r="L40" s="1022">
        <v>91614.121319999991</v>
      </c>
      <c r="M40" s="1022"/>
      <c r="N40" s="1022">
        <v>55</v>
      </c>
      <c r="O40" s="1022"/>
      <c r="P40" s="1022">
        <v>469177.71213</v>
      </c>
      <c r="Q40" s="1022"/>
      <c r="R40" s="1022">
        <v>128</v>
      </c>
      <c r="S40" s="1022"/>
      <c r="T40" s="1022">
        <v>1053619.7642300001</v>
      </c>
    </row>
    <row r="41" spans="1:20" s="24" customFormat="1" ht="15" customHeight="1">
      <c r="A41" s="182" t="s">
        <v>978</v>
      </c>
      <c r="B41" s="1021">
        <v>12242000</v>
      </c>
      <c r="C41" s="1021" t="s">
        <v>979</v>
      </c>
      <c r="D41" s="1021" t="s">
        <v>980</v>
      </c>
      <c r="F41" s="1022">
        <v>14</v>
      </c>
      <c r="G41" s="1022"/>
      <c r="H41" s="1022">
        <v>332352.73035999999</v>
      </c>
      <c r="I41" s="1022"/>
      <c r="J41" s="1022">
        <v>10</v>
      </c>
      <c r="K41" s="1022"/>
      <c r="L41" s="1022">
        <v>536901.00477</v>
      </c>
      <c r="M41" s="1022"/>
      <c r="N41" s="1022">
        <v>64</v>
      </c>
      <c r="O41" s="1022"/>
      <c r="P41" s="1022">
        <v>6317267.3146700002</v>
      </c>
      <c r="Q41" s="1022"/>
      <c r="R41" s="1022">
        <v>88</v>
      </c>
      <c r="S41" s="1022"/>
      <c r="T41" s="1022">
        <v>7186521.0498000002</v>
      </c>
    </row>
    <row r="42" spans="1:20" s="24" customFormat="1" ht="9.75" customHeight="1">
      <c r="A42" s="182"/>
      <c r="C42" s="182"/>
      <c r="D42" s="1018"/>
      <c r="F42" s="1022"/>
      <c r="G42" s="1022"/>
      <c r="H42" s="1022"/>
      <c r="I42" s="1022"/>
      <c r="J42" s="1022"/>
      <c r="K42" s="1022"/>
      <c r="L42" s="1022"/>
      <c r="M42" s="1022"/>
      <c r="N42" s="1022"/>
      <c r="O42" s="1022"/>
      <c r="P42" s="1022"/>
      <c r="Q42" s="1022"/>
      <c r="R42" s="1022"/>
      <c r="S42" s="1022"/>
      <c r="T42" s="1022"/>
    </row>
    <row r="43" spans="1:20" s="24" customFormat="1" ht="18" customHeight="1">
      <c r="A43" s="950" t="s">
        <v>143</v>
      </c>
      <c r="C43" s="182"/>
      <c r="D43" s="1018"/>
      <c r="F43" s="1019">
        <v>712215</v>
      </c>
      <c r="G43" s="1019"/>
      <c r="H43" s="1019">
        <v>53616548.608269997</v>
      </c>
      <c r="I43" s="1019"/>
      <c r="J43" s="1019">
        <v>3591</v>
      </c>
      <c r="K43" s="1019"/>
      <c r="L43" s="1019">
        <v>6800789.98257</v>
      </c>
      <c r="M43" s="1019"/>
      <c r="N43" s="1019">
        <v>45610</v>
      </c>
      <c r="O43" s="1019"/>
      <c r="P43" s="1019">
        <v>57155982.52702</v>
      </c>
      <c r="Q43" s="1019"/>
      <c r="R43" s="1019">
        <v>761416</v>
      </c>
      <c r="S43" s="1019"/>
      <c r="T43" s="1019">
        <v>117573321.11786</v>
      </c>
    </row>
    <row r="44" spans="1:20" s="24" customFormat="1" ht="15" customHeight="1">
      <c r="A44" s="182"/>
      <c r="B44" s="1020" t="s">
        <v>977</v>
      </c>
      <c r="C44" s="1020"/>
      <c r="D44" s="1021">
        <v>12242</v>
      </c>
      <c r="F44" s="1022">
        <v>279449</v>
      </c>
      <c r="G44" s="1022"/>
      <c r="H44" s="1022">
        <v>1098909.0920300037</v>
      </c>
      <c r="I44" s="1022"/>
      <c r="J44" s="1022">
        <v>1850</v>
      </c>
      <c r="K44" s="1022"/>
      <c r="L44" s="1022">
        <v>3955.1768100000918</v>
      </c>
      <c r="M44" s="1022"/>
      <c r="N44" s="1022">
        <v>28549</v>
      </c>
      <c r="O44" s="1022"/>
      <c r="P44" s="1022">
        <v>96093.44701000303</v>
      </c>
      <c r="Q44" s="1022"/>
      <c r="R44" s="1022">
        <v>309848</v>
      </c>
      <c r="S44" s="1022"/>
      <c r="T44" s="1022">
        <v>1198957.7158500105</v>
      </c>
    </row>
    <row r="45" spans="1:20" s="24" customFormat="1" ht="15" customHeight="1">
      <c r="A45" s="182" t="s">
        <v>978</v>
      </c>
      <c r="B45" s="1021">
        <v>12242</v>
      </c>
      <c r="C45" s="1021" t="s">
        <v>979</v>
      </c>
      <c r="D45" s="1021">
        <v>30605</v>
      </c>
      <c r="F45" s="1022">
        <v>139030</v>
      </c>
      <c r="G45" s="1022"/>
      <c r="H45" s="1022">
        <v>2929923.2632800001</v>
      </c>
      <c r="I45" s="1022"/>
      <c r="J45" s="1022">
        <v>472</v>
      </c>
      <c r="K45" s="1022"/>
      <c r="L45" s="1022">
        <v>9798.6288299999997</v>
      </c>
      <c r="M45" s="1022"/>
      <c r="N45" s="1022">
        <v>8489</v>
      </c>
      <c r="O45" s="1022"/>
      <c r="P45" s="1022">
        <v>124884.43440000001</v>
      </c>
      <c r="Q45" s="1022"/>
      <c r="R45" s="1022">
        <v>147991</v>
      </c>
      <c r="S45" s="1022"/>
      <c r="T45" s="1022">
        <v>3064606.32651</v>
      </c>
    </row>
    <row r="46" spans="1:20" s="24" customFormat="1" ht="15" customHeight="1">
      <c r="A46" s="182" t="s">
        <v>978</v>
      </c>
      <c r="B46" s="1021">
        <v>30605</v>
      </c>
      <c r="C46" s="1021" t="s">
        <v>979</v>
      </c>
      <c r="D46" s="1021">
        <v>61210</v>
      </c>
      <c r="F46" s="1022">
        <v>108135</v>
      </c>
      <c r="G46" s="1022"/>
      <c r="H46" s="1022">
        <v>4886197.7375699999</v>
      </c>
      <c r="I46" s="1022"/>
      <c r="J46" s="1022">
        <v>275</v>
      </c>
      <c r="K46" s="1022"/>
      <c r="L46" s="1022">
        <v>11969.65897</v>
      </c>
      <c r="M46" s="1022"/>
      <c r="N46" s="1022">
        <v>1330</v>
      </c>
      <c r="O46" s="1022"/>
      <c r="P46" s="1022">
        <v>58830.796299999995</v>
      </c>
      <c r="Q46" s="1022"/>
      <c r="R46" s="1022">
        <v>109740</v>
      </c>
      <c r="S46" s="1022"/>
      <c r="T46" s="1022">
        <v>4956998.1928400006</v>
      </c>
    </row>
    <row r="47" spans="1:20" s="24" customFormat="1" ht="15" customHeight="1">
      <c r="A47" s="182" t="s">
        <v>978</v>
      </c>
      <c r="B47" s="1021">
        <v>61210</v>
      </c>
      <c r="C47" s="1021" t="s">
        <v>979</v>
      </c>
      <c r="D47" s="1021">
        <v>122420</v>
      </c>
      <c r="F47" s="1022">
        <v>92938</v>
      </c>
      <c r="G47" s="1022"/>
      <c r="H47" s="1022">
        <v>8420755.9436000008</v>
      </c>
      <c r="I47" s="1022"/>
      <c r="J47" s="1022">
        <v>203</v>
      </c>
      <c r="K47" s="1022"/>
      <c r="L47" s="1022">
        <v>17839.058290000001</v>
      </c>
      <c r="M47" s="1022"/>
      <c r="N47" s="1022">
        <v>1208</v>
      </c>
      <c r="O47" s="1022"/>
      <c r="P47" s="1022">
        <v>108663.37751999999</v>
      </c>
      <c r="Q47" s="1022"/>
      <c r="R47" s="1022">
        <v>94349</v>
      </c>
      <c r="S47" s="1022"/>
      <c r="T47" s="1022">
        <v>8547258.3794100005</v>
      </c>
    </row>
    <row r="48" spans="1:20" s="24" customFormat="1" ht="15" customHeight="1">
      <c r="A48" s="182" t="s">
        <v>978</v>
      </c>
      <c r="B48" s="1021">
        <v>122420</v>
      </c>
      <c r="C48" s="1021" t="s">
        <v>979</v>
      </c>
      <c r="D48" s="1021">
        <v>244840</v>
      </c>
      <c r="F48" s="1022">
        <v>51142</v>
      </c>
      <c r="G48" s="1022"/>
      <c r="H48" s="1022">
        <v>8822777.4394599982</v>
      </c>
      <c r="I48" s="1022"/>
      <c r="J48" s="1022">
        <v>166</v>
      </c>
      <c r="K48" s="1022"/>
      <c r="L48" s="1022">
        <v>29188.916269999998</v>
      </c>
      <c r="M48" s="1022"/>
      <c r="N48" s="1022">
        <v>962</v>
      </c>
      <c r="O48" s="1022"/>
      <c r="P48" s="1022">
        <v>169736.80511000002</v>
      </c>
      <c r="Q48" s="1022"/>
      <c r="R48" s="1022">
        <v>52270</v>
      </c>
      <c r="S48" s="1022"/>
      <c r="T48" s="1022">
        <v>9021703.160840001</v>
      </c>
    </row>
    <row r="49" spans="1:20" s="24" customFormat="1" ht="15" customHeight="1">
      <c r="A49" s="182" t="s">
        <v>978</v>
      </c>
      <c r="B49" s="1021">
        <v>244840</v>
      </c>
      <c r="C49" s="1021" t="s">
        <v>979</v>
      </c>
      <c r="D49" s="1021">
        <v>489680</v>
      </c>
      <c r="F49" s="1022">
        <v>25604</v>
      </c>
      <c r="G49" s="1022"/>
      <c r="H49" s="1022">
        <v>8706722.6475400012</v>
      </c>
      <c r="I49" s="1022"/>
      <c r="J49" s="1022">
        <v>141</v>
      </c>
      <c r="K49" s="1022"/>
      <c r="L49" s="1022">
        <v>49823.070450000007</v>
      </c>
      <c r="M49" s="1022"/>
      <c r="N49" s="1022">
        <v>1001</v>
      </c>
      <c r="O49" s="1022"/>
      <c r="P49" s="1022">
        <v>355995.43257</v>
      </c>
      <c r="Q49" s="1022"/>
      <c r="R49" s="1022">
        <v>26746</v>
      </c>
      <c r="S49" s="1022"/>
      <c r="T49" s="1022">
        <v>9112541.150559999</v>
      </c>
    </row>
    <row r="50" spans="1:20" s="24" customFormat="1" ht="15" customHeight="1">
      <c r="A50" s="182" t="s">
        <v>978</v>
      </c>
      <c r="B50" s="1021">
        <v>489680</v>
      </c>
      <c r="C50" s="1021" t="s">
        <v>979</v>
      </c>
      <c r="D50" s="1021">
        <v>734520</v>
      </c>
      <c r="F50" s="1022">
        <v>7497</v>
      </c>
      <c r="G50" s="1022"/>
      <c r="H50" s="1022">
        <v>4410163.0674899993</v>
      </c>
      <c r="I50" s="1022"/>
      <c r="J50" s="1022">
        <v>64</v>
      </c>
      <c r="K50" s="1022"/>
      <c r="L50" s="1022">
        <v>38908.3531</v>
      </c>
      <c r="M50" s="1022"/>
      <c r="N50" s="1022">
        <v>533</v>
      </c>
      <c r="O50" s="1022"/>
      <c r="P50" s="1022">
        <v>319540.74031000002</v>
      </c>
      <c r="Q50" s="1022"/>
      <c r="R50" s="1022">
        <v>8094</v>
      </c>
      <c r="S50" s="1022"/>
      <c r="T50" s="1022">
        <v>4768612.1608999996</v>
      </c>
    </row>
    <row r="51" spans="1:20" s="24" customFormat="1" ht="15" customHeight="1">
      <c r="A51" s="182" t="s">
        <v>978</v>
      </c>
      <c r="B51" s="1021">
        <v>734520</v>
      </c>
      <c r="C51" s="1021" t="s">
        <v>979</v>
      </c>
      <c r="D51" s="1021">
        <v>979360</v>
      </c>
      <c r="F51" s="1022">
        <v>3340</v>
      </c>
      <c r="G51" s="1022"/>
      <c r="H51" s="1022">
        <v>2807009.3995500002</v>
      </c>
      <c r="I51" s="1022"/>
      <c r="J51" s="1022">
        <v>51</v>
      </c>
      <c r="K51" s="1022"/>
      <c r="L51" s="1022">
        <v>43692.487340000007</v>
      </c>
      <c r="M51" s="1022"/>
      <c r="N51" s="1022">
        <v>364</v>
      </c>
      <c r="O51" s="1022"/>
      <c r="P51" s="1022">
        <v>308375.00001999998</v>
      </c>
      <c r="Q51" s="1022"/>
      <c r="R51" s="1022">
        <v>3755</v>
      </c>
      <c r="S51" s="1022"/>
      <c r="T51" s="1022">
        <v>3159076.8869099999</v>
      </c>
    </row>
    <row r="52" spans="1:20" s="24" customFormat="1" ht="15" customHeight="1">
      <c r="A52" s="182" t="s">
        <v>978</v>
      </c>
      <c r="B52" s="1021">
        <v>979360</v>
      </c>
      <c r="C52" s="1021" t="s">
        <v>979</v>
      </c>
      <c r="D52" s="1021">
        <v>1224200</v>
      </c>
      <c r="F52" s="1022">
        <v>1784</v>
      </c>
      <c r="G52" s="1022"/>
      <c r="H52" s="1022">
        <v>1952796.7313599999</v>
      </c>
      <c r="I52" s="1022"/>
      <c r="J52" s="1022">
        <v>32</v>
      </c>
      <c r="K52" s="1022"/>
      <c r="L52" s="1022">
        <v>34707.249499999998</v>
      </c>
      <c r="M52" s="1022"/>
      <c r="N52" s="1022">
        <v>286</v>
      </c>
      <c r="O52" s="1022"/>
      <c r="P52" s="1022">
        <v>309730.11927999998</v>
      </c>
      <c r="Q52" s="1022"/>
      <c r="R52" s="1022">
        <v>2102</v>
      </c>
      <c r="S52" s="1022"/>
      <c r="T52" s="1022">
        <v>2297234.1001399998</v>
      </c>
    </row>
    <row r="53" spans="1:20" s="24" customFormat="1" ht="15" customHeight="1">
      <c r="A53" s="182" t="s">
        <v>978</v>
      </c>
      <c r="B53" s="1021">
        <v>1224200</v>
      </c>
      <c r="C53" s="1021" t="s">
        <v>979</v>
      </c>
      <c r="D53" s="1021">
        <v>1836300</v>
      </c>
      <c r="F53" s="1022">
        <v>1555</v>
      </c>
      <c r="G53" s="1022"/>
      <c r="H53" s="1022">
        <v>2308851.5780400001</v>
      </c>
      <c r="I53" s="1022"/>
      <c r="J53" s="1022">
        <v>58</v>
      </c>
      <c r="K53" s="1022"/>
      <c r="L53" s="1022">
        <v>88061.817900000009</v>
      </c>
      <c r="M53" s="1022"/>
      <c r="N53" s="1022">
        <v>405</v>
      </c>
      <c r="O53" s="1022"/>
      <c r="P53" s="1022">
        <v>613642.23921999999</v>
      </c>
      <c r="Q53" s="1022"/>
      <c r="R53" s="1022">
        <v>2018</v>
      </c>
      <c r="S53" s="1022"/>
      <c r="T53" s="1022">
        <v>3010555.6351600001</v>
      </c>
    </row>
    <row r="54" spans="1:20" s="24" customFormat="1" ht="15" customHeight="1">
      <c r="A54" s="182" t="s">
        <v>978</v>
      </c>
      <c r="B54" s="1021">
        <v>1836300</v>
      </c>
      <c r="C54" s="1021" t="s">
        <v>979</v>
      </c>
      <c r="D54" s="1021">
        <v>2448400</v>
      </c>
      <c r="F54" s="1022">
        <v>722</v>
      </c>
      <c r="G54" s="1022"/>
      <c r="H54" s="1022">
        <v>1515585.3313900002</v>
      </c>
      <c r="I54" s="1022"/>
      <c r="J54" s="1022">
        <v>32</v>
      </c>
      <c r="K54" s="1022"/>
      <c r="L54" s="1022">
        <v>66741.030039999998</v>
      </c>
      <c r="M54" s="1022"/>
      <c r="N54" s="1022">
        <v>344</v>
      </c>
      <c r="O54" s="1022"/>
      <c r="P54" s="1022">
        <v>715321.90501999995</v>
      </c>
      <c r="Q54" s="1022"/>
      <c r="R54" s="1022">
        <v>1098</v>
      </c>
      <c r="S54" s="1022"/>
      <c r="T54" s="1022">
        <v>2297648.26645</v>
      </c>
    </row>
    <row r="55" spans="1:20" s="24" customFormat="1" ht="15" customHeight="1">
      <c r="A55" s="182" t="s">
        <v>978</v>
      </c>
      <c r="B55" s="1021">
        <v>2448400</v>
      </c>
      <c r="C55" s="1021" t="s">
        <v>979</v>
      </c>
      <c r="D55" s="1021">
        <v>6121000</v>
      </c>
      <c r="F55" s="1022">
        <v>813</v>
      </c>
      <c r="G55" s="1022"/>
      <c r="H55" s="1022">
        <v>2990714.0878499998</v>
      </c>
      <c r="I55" s="1022"/>
      <c r="J55" s="1022">
        <v>102</v>
      </c>
      <c r="K55" s="1022"/>
      <c r="L55" s="1022">
        <v>411802.41749999998</v>
      </c>
      <c r="M55" s="1022"/>
      <c r="N55" s="1022">
        <v>873</v>
      </c>
      <c r="O55" s="1022"/>
      <c r="P55" s="1022">
        <v>3457784.6219699997</v>
      </c>
      <c r="Q55" s="1022"/>
      <c r="R55" s="1022">
        <v>1788</v>
      </c>
      <c r="S55" s="1022"/>
      <c r="T55" s="1022">
        <v>6860301.12732</v>
      </c>
    </row>
    <row r="56" spans="1:20" s="24" customFormat="1" ht="15" customHeight="1">
      <c r="A56" s="182" t="s">
        <v>978</v>
      </c>
      <c r="B56" s="1021">
        <v>6121000</v>
      </c>
      <c r="C56" s="1021" t="s">
        <v>979</v>
      </c>
      <c r="D56" s="1021">
        <v>12242000</v>
      </c>
      <c r="F56" s="1022">
        <v>142</v>
      </c>
      <c r="G56" s="1022"/>
      <c r="H56" s="1022">
        <v>1193532.3904600001</v>
      </c>
      <c r="I56" s="1022"/>
      <c r="J56" s="1022">
        <v>57</v>
      </c>
      <c r="K56" s="1022"/>
      <c r="L56" s="1022">
        <v>481315.28220999998</v>
      </c>
      <c r="M56" s="1022"/>
      <c r="N56" s="1022">
        <v>528</v>
      </c>
      <c r="O56" s="1022"/>
      <c r="P56" s="1022">
        <v>4703318.9447600003</v>
      </c>
      <c r="Q56" s="1022"/>
      <c r="R56" s="1022">
        <v>727</v>
      </c>
      <c r="S56" s="1022"/>
      <c r="T56" s="1022">
        <v>6378166.6174300006</v>
      </c>
    </row>
    <row r="57" spans="1:20" s="24" customFormat="1" ht="15" customHeight="1">
      <c r="A57" s="182" t="s">
        <v>978</v>
      </c>
      <c r="B57" s="1021">
        <v>12242000</v>
      </c>
      <c r="C57" s="1021" t="s">
        <v>979</v>
      </c>
      <c r="D57" s="624" t="s">
        <v>980</v>
      </c>
      <c r="F57" s="1022">
        <v>64</v>
      </c>
      <c r="G57" s="1022"/>
      <c r="H57" s="1022">
        <v>1572609.8986500001</v>
      </c>
      <c r="I57" s="1022"/>
      <c r="J57" s="1022">
        <v>88</v>
      </c>
      <c r="K57" s="1022"/>
      <c r="L57" s="1022">
        <v>5512986.8353599999</v>
      </c>
      <c r="M57" s="1022"/>
      <c r="N57" s="1022">
        <v>738</v>
      </c>
      <c r="O57" s="1022"/>
      <c r="P57" s="1022">
        <v>45814064.66353</v>
      </c>
      <c r="Q57" s="1022"/>
      <c r="R57" s="1022">
        <v>890</v>
      </c>
      <c r="S57" s="1022"/>
      <c r="T57" s="1022">
        <v>52899661.397540003</v>
      </c>
    </row>
    <row r="58" spans="1:20" s="24" customFormat="1" ht="9.75" customHeight="1">
      <c r="A58" s="182"/>
      <c r="B58" s="1020"/>
      <c r="C58" s="1020"/>
      <c r="D58" s="1021"/>
      <c r="F58" s="1022"/>
      <c r="G58" s="1022"/>
      <c r="H58" s="1022"/>
      <c r="I58" s="1022"/>
      <c r="J58" s="1022"/>
      <c r="K58" s="1022"/>
      <c r="L58" s="1022"/>
      <c r="M58" s="1022"/>
      <c r="N58" s="1022"/>
      <c r="O58" s="1022"/>
      <c r="P58" s="1022"/>
      <c r="Q58" s="1022"/>
      <c r="R58" s="1022"/>
      <c r="S58" s="1022"/>
      <c r="T58" s="1022"/>
    </row>
    <row r="59" spans="1:20" s="18" customFormat="1" ht="20.100000000000001" customHeight="1">
      <c r="A59" s="950" t="s">
        <v>475</v>
      </c>
      <c r="B59" s="24"/>
      <c r="C59" s="182"/>
      <c r="D59" s="1018"/>
      <c r="E59" s="24"/>
      <c r="F59" s="1019">
        <v>4565961</v>
      </c>
      <c r="G59" s="1019"/>
      <c r="H59" s="1019">
        <v>6424907.9590400001</v>
      </c>
      <c r="I59" s="1019"/>
      <c r="J59" s="1019" t="s">
        <v>115</v>
      </c>
      <c r="K59" s="1019"/>
      <c r="L59" s="1019" t="s">
        <v>115</v>
      </c>
      <c r="M59" s="1019"/>
      <c r="N59" s="1019" t="s">
        <v>115</v>
      </c>
      <c r="O59" s="1019"/>
      <c r="P59" s="1019" t="s">
        <v>115</v>
      </c>
      <c r="Q59" s="1019"/>
      <c r="R59" s="1019">
        <v>4565961</v>
      </c>
      <c r="S59" s="1019"/>
      <c r="T59" s="1019">
        <v>6424907.9590400001</v>
      </c>
    </row>
    <row r="60" spans="1:20" s="24" customFormat="1" ht="15" customHeight="1">
      <c r="A60" s="182"/>
      <c r="B60" s="1020" t="s">
        <v>977</v>
      </c>
      <c r="C60" s="1020"/>
      <c r="D60" s="1021">
        <v>12242</v>
      </c>
      <c r="F60" s="1022">
        <v>4460884</v>
      </c>
      <c r="G60" s="1022"/>
      <c r="H60" s="1022">
        <v>1536212.9979900001</v>
      </c>
      <c r="I60" s="1022"/>
      <c r="J60" s="1022" t="s">
        <v>115</v>
      </c>
      <c r="K60" s="1022"/>
      <c r="L60" s="1022" t="s">
        <v>115</v>
      </c>
      <c r="M60" s="1022"/>
      <c r="N60" s="1022" t="s">
        <v>115</v>
      </c>
      <c r="O60" s="1022"/>
      <c r="P60" s="1022" t="s">
        <v>115</v>
      </c>
      <c r="Q60" s="1022"/>
      <c r="R60" s="1022">
        <v>4460884</v>
      </c>
      <c r="S60" s="1022"/>
      <c r="T60" s="1022">
        <v>1536212.9979900001</v>
      </c>
    </row>
    <row r="61" spans="1:20" s="24" customFormat="1" ht="15" customHeight="1">
      <c r="A61" s="182" t="s">
        <v>978</v>
      </c>
      <c r="B61" s="1021">
        <v>12242</v>
      </c>
      <c r="C61" s="1021" t="s">
        <v>979</v>
      </c>
      <c r="D61" s="1021">
        <v>30605</v>
      </c>
      <c r="F61" s="1022">
        <v>60550</v>
      </c>
      <c r="G61" s="1022"/>
      <c r="H61" s="1022">
        <v>1176776.0978299999</v>
      </c>
      <c r="I61" s="1022"/>
      <c r="J61" s="1022" t="s">
        <v>115</v>
      </c>
      <c r="K61" s="1022"/>
      <c r="L61" s="1022" t="s">
        <v>115</v>
      </c>
      <c r="M61" s="1022"/>
      <c r="N61" s="1022" t="s">
        <v>115</v>
      </c>
      <c r="O61" s="1022"/>
      <c r="P61" s="1022" t="s">
        <v>115</v>
      </c>
      <c r="Q61" s="1022"/>
      <c r="R61" s="1022">
        <v>60550</v>
      </c>
      <c r="S61" s="1022"/>
      <c r="T61" s="1022">
        <v>1176776.0978299999</v>
      </c>
    </row>
    <row r="62" spans="1:20" s="24" customFormat="1" ht="15" customHeight="1">
      <c r="A62" s="182" t="s">
        <v>978</v>
      </c>
      <c r="B62" s="1021">
        <v>30605</v>
      </c>
      <c r="C62" s="1021" t="s">
        <v>979</v>
      </c>
      <c r="D62" s="1021">
        <v>61210</v>
      </c>
      <c r="F62" s="1022">
        <v>24638</v>
      </c>
      <c r="G62" s="1022"/>
      <c r="H62" s="1022">
        <v>1062692.64652</v>
      </c>
      <c r="I62" s="1022"/>
      <c r="J62" s="1022" t="s">
        <v>115</v>
      </c>
      <c r="K62" s="1022"/>
      <c r="L62" s="1022" t="s">
        <v>115</v>
      </c>
      <c r="M62" s="1022"/>
      <c r="N62" s="1022" t="s">
        <v>115</v>
      </c>
      <c r="O62" s="1022"/>
      <c r="P62" s="1022" t="s">
        <v>115</v>
      </c>
      <c r="Q62" s="1022"/>
      <c r="R62" s="1022">
        <v>24638</v>
      </c>
      <c r="S62" s="1022"/>
      <c r="T62" s="1022">
        <v>1062692.64652</v>
      </c>
    </row>
    <row r="63" spans="1:20" s="24" customFormat="1" ht="15" customHeight="1">
      <c r="A63" s="182" t="s">
        <v>978</v>
      </c>
      <c r="B63" s="1021">
        <v>61210</v>
      </c>
      <c r="C63" s="1021" t="s">
        <v>979</v>
      </c>
      <c r="D63" s="1021">
        <v>122420</v>
      </c>
      <c r="F63" s="1022">
        <v>12977</v>
      </c>
      <c r="G63" s="1022"/>
      <c r="H63" s="1022">
        <v>1109402.4958800001</v>
      </c>
      <c r="I63" s="1022"/>
      <c r="J63" s="1022" t="s">
        <v>115</v>
      </c>
      <c r="K63" s="1022"/>
      <c r="L63" s="1022" t="s">
        <v>115</v>
      </c>
      <c r="M63" s="1022"/>
      <c r="N63" s="1022" t="s">
        <v>115</v>
      </c>
      <c r="O63" s="1022"/>
      <c r="P63" s="1022" t="s">
        <v>115</v>
      </c>
      <c r="Q63" s="1022"/>
      <c r="R63" s="1022">
        <v>12977</v>
      </c>
      <c r="S63" s="1022"/>
      <c r="T63" s="1022">
        <v>1109402.4958800001</v>
      </c>
    </row>
    <row r="64" spans="1:20" s="24" customFormat="1" ht="15" customHeight="1">
      <c r="A64" s="182" t="s">
        <v>978</v>
      </c>
      <c r="B64" s="1021">
        <v>122420</v>
      </c>
      <c r="C64" s="1021" t="s">
        <v>979</v>
      </c>
      <c r="D64" s="1021">
        <v>244840</v>
      </c>
      <c r="F64" s="1022">
        <v>5215</v>
      </c>
      <c r="G64" s="1022"/>
      <c r="H64" s="1022">
        <v>873889.86037000001</v>
      </c>
      <c r="I64" s="1022"/>
      <c r="J64" s="1022" t="s">
        <v>115</v>
      </c>
      <c r="K64" s="1022"/>
      <c r="L64" s="1022" t="s">
        <v>115</v>
      </c>
      <c r="M64" s="1022"/>
      <c r="N64" s="1022" t="s">
        <v>115</v>
      </c>
      <c r="O64" s="1022"/>
      <c r="P64" s="1022" t="s">
        <v>115</v>
      </c>
      <c r="Q64" s="1022"/>
      <c r="R64" s="1022">
        <v>5215</v>
      </c>
      <c r="S64" s="1022"/>
      <c r="T64" s="1022">
        <v>873889.86037000001</v>
      </c>
    </row>
    <row r="65" spans="1:20" s="24" customFormat="1" ht="15" customHeight="1">
      <c r="A65" s="182" t="s">
        <v>978</v>
      </c>
      <c r="B65" s="1021">
        <v>244840</v>
      </c>
      <c r="C65" s="1021" t="s">
        <v>979</v>
      </c>
      <c r="D65" s="1021">
        <v>489680</v>
      </c>
      <c r="F65" s="1022">
        <v>1410</v>
      </c>
      <c r="G65" s="1022"/>
      <c r="H65" s="1022">
        <v>461302.72093999997</v>
      </c>
      <c r="I65" s="1022"/>
      <c r="J65" s="1022" t="s">
        <v>115</v>
      </c>
      <c r="K65" s="1022"/>
      <c r="L65" s="1022" t="s">
        <v>115</v>
      </c>
      <c r="M65" s="1022"/>
      <c r="N65" s="1022" t="s">
        <v>115</v>
      </c>
      <c r="O65" s="1022"/>
      <c r="P65" s="1022" t="s">
        <v>115</v>
      </c>
      <c r="Q65" s="1022"/>
      <c r="R65" s="1022">
        <v>1410</v>
      </c>
      <c r="S65" s="1022"/>
      <c r="T65" s="1022">
        <v>461302.72093999997</v>
      </c>
    </row>
    <row r="66" spans="1:20" s="24" customFormat="1" ht="15" customHeight="1">
      <c r="A66" s="182" t="s">
        <v>978</v>
      </c>
      <c r="B66" s="1021">
        <v>489680</v>
      </c>
      <c r="C66" s="1021" t="s">
        <v>979</v>
      </c>
      <c r="D66" s="1021">
        <v>734520</v>
      </c>
      <c r="F66" s="1022">
        <v>211</v>
      </c>
      <c r="G66" s="1022"/>
      <c r="H66" s="1022">
        <v>124707.13627</v>
      </c>
      <c r="I66" s="1022"/>
      <c r="J66" s="1022" t="s">
        <v>115</v>
      </c>
      <c r="K66" s="1022"/>
      <c r="L66" s="1022" t="s">
        <v>115</v>
      </c>
      <c r="M66" s="1022"/>
      <c r="N66" s="1022" t="s">
        <v>115</v>
      </c>
      <c r="O66" s="1022"/>
      <c r="P66" s="1022" t="s">
        <v>115</v>
      </c>
      <c r="Q66" s="1022"/>
      <c r="R66" s="1022">
        <v>211</v>
      </c>
      <c r="S66" s="1022"/>
      <c r="T66" s="1022">
        <v>124707.13627</v>
      </c>
    </row>
    <row r="67" spans="1:20" s="24" customFormat="1" ht="15" customHeight="1">
      <c r="A67" s="182" t="s">
        <v>978</v>
      </c>
      <c r="B67" s="1021">
        <v>734520</v>
      </c>
      <c r="C67" s="1021" t="s">
        <v>979</v>
      </c>
      <c r="D67" s="1021">
        <v>979360</v>
      </c>
      <c r="F67" s="1022">
        <v>44</v>
      </c>
      <c r="G67" s="1022"/>
      <c r="H67" s="1022">
        <v>37469.755659999995</v>
      </c>
      <c r="I67" s="1022"/>
      <c r="J67" s="1022" t="s">
        <v>115</v>
      </c>
      <c r="K67" s="1022"/>
      <c r="L67" s="1022" t="s">
        <v>115</v>
      </c>
      <c r="M67" s="1022"/>
      <c r="N67" s="1022" t="s">
        <v>115</v>
      </c>
      <c r="O67" s="1022"/>
      <c r="P67" s="1022" t="s">
        <v>115</v>
      </c>
      <c r="Q67" s="1022"/>
      <c r="R67" s="1022">
        <v>44</v>
      </c>
      <c r="S67" s="1022"/>
      <c r="T67" s="1022">
        <v>37469.755659999995</v>
      </c>
    </row>
    <row r="68" spans="1:20" s="24" customFormat="1" ht="15" customHeight="1">
      <c r="A68" s="182" t="s">
        <v>978</v>
      </c>
      <c r="B68" s="1021">
        <v>979360</v>
      </c>
      <c r="C68" s="1021" t="s">
        <v>979</v>
      </c>
      <c r="D68" s="1021">
        <v>1224200</v>
      </c>
      <c r="F68" s="1022">
        <v>20</v>
      </c>
      <c r="G68" s="1022"/>
      <c r="H68" s="1022">
        <v>22085.684370000003</v>
      </c>
      <c r="I68" s="1022"/>
      <c r="J68" s="1022" t="s">
        <v>115</v>
      </c>
      <c r="K68" s="1022"/>
      <c r="L68" s="1022" t="s">
        <v>115</v>
      </c>
      <c r="M68" s="1022"/>
      <c r="N68" s="1022" t="s">
        <v>115</v>
      </c>
      <c r="O68" s="1022"/>
      <c r="P68" s="1022" t="s">
        <v>115</v>
      </c>
      <c r="Q68" s="1022"/>
      <c r="R68" s="1022">
        <v>20</v>
      </c>
      <c r="S68" s="1022"/>
      <c r="T68" s="1022">
        <v>22085.684370000003</v>
      </c>
    </row>
    <row r="69" spans="1:20" s="24" customFormat="1" ht="15" customHeight="1">
      <c r="A69" s="182" t="s">
        <v>978</v>
      </c>
      <c r="B69" s="1021">
        <v>1224200</v>
      </c>
      <c r="C69" s="1021" t="s">
        <v>979</v>
      </c>
      <c r="D69" s="1021">
        <v>1836300</v>
      </c>
      <c r="F69" s="1022">
        <v>9</v>
      </c>
      <c r="G69" s="1022"/>
      <c r="H69" s="1022">
        <v>13890.532640000001</v>
      </c>
      <c r="I69" s="1022"/>
      <c r="J69" s="1022" t="s">
        <v>115</v>
      </c>
      <c r="K69" s="1022"/>
      <c r="L69" s="1022" t="s">
        <v>115</v>
      </c>
      <c r="M69" s="1022"/>
      <c r="N69" s="1022" t="s">
        <v>115</v>
      </c>
      <c r="O69" s="1022"/>
      <c r="P69" s="1022" t="s">
        <v>115</v>
      </c>
      <c r="Q69" s="1022"/>
      <c r="R69" s="1022">
        <v>9</v>
      </c>
      <c r="S69" s="1022"/>
      <c r="T69" s="1022">
        <v>13890.532640000001</v>
      </c>
    </row>
    <row r="70" spans="1:20" s="24" customFormat="1" ht="15" customHeight="1">
      <c r="A70" s="182" t="s">
        <v>978</v>
      </c>
      <c r="B70" s="1021">
        <v>1836300</v>
      </c>
      <c r="C70" s="1021" t="s">
        <v>979</v>
      </c>
      <c r="D70" s="1021">
        <v>2448400</v>
      </c>
      <c r="F70" s="1022">
        <v>3</v>
      </c>
      <c r="G70" s="1022"/>
      <c r="H70" s="1022">
        <v>6478.0305699999999</v>
      </c>
      <c r="I70" s="1022"/>
      <c r="J70" s="1022" t="s">
        <v>115</v>
      </c>
      <c r="K70" s="1022"/>
      <c r="L70" s="1022" t="s">
        <v>115</v>
      </c>
      <c r="M70" s="1022"/>
      <c r="N70" s="1022" t="s">
        <v>115</v>
      </c>
      <c r="O70" s="1022"/>
      <c r="P70" s="1022" t="s">
        <v>115</v>
      </c>
      <c r="Q70" s="1022"/>
      <c r="R70" s="1022">
        <v>3</v>
      </c>
      <c r="S70" s="1022"/>
      <c r="T70" s="1022">
        <v>6478.0305699999999</v>
      </c>
    </row>
    <row r="71" spans="1:20" s="24" customFormat="1" ht="15" customHeight="1">
      <c r="A71" s="182" t="s">
        <v>978</v>
      </c>
      <c r="B71" s="1021">
        <v>2448400</v>
      </c>
      <c r="C71" s="1021" t="s">
        <v>979</v>
      </c>
      <c r="D71" s="1021">
        <v>6121000</v>
      </c>
      <c r="F71" s="1022" t="s">
        <v>115</v>
      </c>
      <c r="G71" s="1022"/>
      <c r="H71" s="1022" t="s">
        <v>115</v>
      </c>
      <c r="I71" s="1022"/>
      <c r="J71" s="1022" t="s">
        <v>115</v>
      </c>
      <c r="K71" s="1022"/>
      <c r="L71" s="1022" t="s">
        <v>115</v>
      </c>
      <c r="M71" s="1022"/>
      <c r="N71" s="1022" t="s">
        <v>115</v>
      </c>
      <c r="O71" s="1022"/>
      <c r="P71" s="1022" t="s">
        <v>115</v>
      </c>
      <c r="Q71" s="1022"/>
      <c r="R71" s="1022" t="s">
        <v>115</v>
      </c>
      <c r="S71" s="1022"/>
      <c r="T71" s="1022" t="s">
        <v>115</v>
      </c>
    </row>
    <row r="72" spans="1:20" s="24" customFormat="1" ht="15" customHeight="1">
      <c r="A72" s="182" t="s">
        <v>978</v>
      </c>
      <c r="B72" s="1021">
        <v>6121000</v>
      </c>
      <c r="C72" s="1021" t="s">
        <v>979</v>
      </c>
      <c r="D72" s="1021">
        <v>12242000</v>
      </c>
      <c r="F72" s="1022" t="s">
        <v>115</v>
      </c>
      <c r="G72" s="1022"/>
      <c r="H72" s="1022" t="s">
        <v>115</v>
      </c>
      <c r="I72" s="1022"/>
      <c r="J72" s="1022" t="s">
        <v>115</v>
      </c>
      <c r="K72" s="1022"/>
      <c r="L72" s="1022" t="s">
        <v>115</v>
      </c>
      <c r="M72" s="1022"/>
      <c r="N72" s="1022" t="s">
        <v>115</v>
      </c>
      <c r="O72" s="1022"/>
      <c r="P72" s="1022" t="s">
        <v>115</v>
      </c>
      <c r="Q72" s="1022"/>
      <c r="R72" s="1022" t="s">
        <v>115</v>
      </c>
      <c r="S72" s="1022"/>
      <c r="T72" s="1022" t="s">
        <v>115</v>
      </c>
    </row>
    <row r="73" spans="1:20" s="24" customFormat="1" ht="15" customHeight="1">
      <c r="A73" s="182" t="s">
        <v>978</v>
      </c>
      <c r="B73" s="1021">
        <v>12242000</v>
      </c>
      <c r="C73" s="1021" t="s">
        <v>979</v>
      </c>
      <c r="D73" s="624" t="s">
        <v>980</v>
      </c>
      <c r="F73" s="1022" t="s">
        <v>115</v>
      </c>
      <c r="G73" s="1022"/>
      <c r="H73" s="1022" t="s">
        <v>115</v>
      </c>
      <c r="I73" s="1022"/>
      <c r="J73" s="1022" t="s">
        <v>115</v>
      </c>
      <c r="K73" s="1022"/>
      <c r="L73" s="1022" t="s">
        <v>115</v>
      </c>
      <c r="M73" s="1022"/>
      <c r="N73" s="1022" t="s">
        <v>115</v>
      </c>
      <c r="O73" s="1022"/>
      <c r="P73" s="1022" t="s">
        <v>115</v>
      </c>
      <c r="Q73" s="1022"/>
      <c r="R73" s="1022" t="s">
        <v>115</v>
      </c>
      <c r="S73" s="1022"/>
      <c r="T73" s="1022" t="s">
        <v>115</v>
      </c>
    </row>
    <row r="74" spans="1:20" s="24" customFormat="1" ht="9.75" customHeight="1">
      <c r="A74" s="182"/>
      <c r="B74" s="1020"/>
      <c r="C74" s="1020"/>
      <c r="D74" s="1021"/>
      <c r="F74" s="1022"/>
      <c r="G74" s="1022"/>
      <c r="H74" s="1022"/>
      <c r="I74" s="1022"/>
      <c r="J74" s="1022"/>
      <c r="K74" s="1022"/>
      <c r="L74" s="1022"/>
      <c r="M74" s="1022"/>
      <c r="N74" s="1022"/>
      <c r="O74" s="1022"/>
      <c r="P74" s="1022"/>
      <c r="Q74" s="1022"/>
      <c r="R74" s="1022"/>
      <c r="S74" s="1022"/>
      <c r="T74" s="1022"/>
    </row>
    <row r="75" spans="1:20" s="18" customFormat="1" ht="10.199999999999999">
      <c r="A75" s="950" t="s">
        <v>152</v>
      </c>
      <c r="B75" s="24"/>
      <c r="C75" s="182"/>
      <c r="D75" s="1018"/>
      <c r="E75" s="24"/>
      <c r="F75" s="1019">
        <v>38499794</v>
      </c>
      <c r="G75" s="1019"/>
      <c r="H75" s="1019">
        <v>160696845.48435</v>
      </c>
      <c r="I75" s="1019"/>
      <c r="J75" s="1019">
        <v>38040</v>
      </c>
      <c r="K75" s="1019"/>
      <c r="L75" s="1019">
        <v>16224361.230540002</v>
      </c>
      <c r="M75" s="1019"/>
      <c r="N75" s="1019">
        <v>829712</v>
      </c>
      <c r="O75" s="1019"/>
      <c r="P75" s="1019">
        <v>163506286.91542998</v>
      </c>
      <c r="Q75" s="1019"/>
      <c r="R75" s="1019">
        <v>39367546</v>
      </c>
      <c r="S75" s="1019"/>
      <c r="T75" s="1019">
        <v>340427493.63032001</v>
      </c>
    </row>
    <row r="76" spans="1:20" s="24" customFormat="1" ht="15" customHeight="1">
      <c r="A76" s="182"/>
      <c r="B76" s="1020" t="s">
        <v>977</v>
      </c>
      <c r="C76" s="1020"/>
      <c r="D76" s="1021">
        <v>12242</v>
      </c>
      <c r="E76" s="192"/>
      <c r="F76" s="1022">
        <v>36739695</v>
      </c>
      <c r="G76" s="1022"/>
      <c r="H76" s="1022">
        <v>19858606.388150007</v>
      </c>
      <c r="I76" s="1022"/>
      <c r="J76" s="1022">
        <v>25170</v>
      </c>
      <c r="K76" s="1022"/>
      <c r="L76" s="1022">
        <v>48681.031010000035</v>
      </c>
      <c r="M76" s="1022"/>
      <c r="N76" s="1022">
        <v>626316</v>
      </c>
      <c r="O76" s="1022"/>
      <c r="P76" s="1022">
        <v>895298.58884999156</v>
      </c>
      <c r="Q76" s="1022"/>
      <c r="R76" s="1022">
        <v>37391181</v>
      </c>
      <c r="S76" s="1022"/>
      <c r="T76" s="1022">
        <v>20802586.00801003</v>
      </c>
    </row>
    <row r="77" spans="1:20" s="24" customFormat="1" ht="15" customHeight="1">
      <c r="A77" s="182" t="s">
        <v>978</v>
      </c>
      <c r="B77" s="1021">
        <v>12242</v>
      </c>
      <c r="C77" s="1021" t="s">
        <v>979</v>
      </c>
      <c r="D77" s="1021">
        <v>30605</v>
      </c>
      <c r="E77" s="192"/>
      <c r="F77" s="1022">
        <v>836392</v>
      </c>
      <c r="G77" s="1022"/>
      <c r="H77" s="1022">
        <v>16566209.47642</v>
      </c>
      <c r="I77" s="1022"/>
      <c r="J77" s="1022">
        <v>3830</v>
      </c>
      <c r="K77" s="1022"/>
      <c r="L77" s="1022">
        <v>77696.806180000014</v>
      </c>
      <c r="M77" s="1022"/>
      <c r="N77" s="1022">
        <v>64422</v>
      </c>
      <c r="O77" s="1022"/>
      <c r="P77" s="1022">
        <v>1253491.9775</v>
      </c>
      <c r="Q77" s="1022"/>
      <c r="R77" s="1022">
        <v>904644</v>
      </c>
      <c r="S77" s="1022"/>
      <c r="T77" s="1022">
        <v>17897398.2601</v>
      </c>
    </row>
    <row r="78" spans="1:20" s="24" customFormat="1" ht="15" customHeight="1">
      <c r="A78" s="182" t="s">
        <v>978</v>
      </c>
      <c r="B78" s="1021">
        <v>30605</v>
      </c>
      <c r="C78" s="1021" t="s">
        <v>979</v>
      </c>
      <c r="D78" s="1021">
        <v>61210</v>
      </c>
      <c r="E78" s="192"/>
      <c r="F78" s="1022">
        <v>423161</v>
      </c>
      <c r="G78" s="1022"/>
      <c r="H78" s="1022">
        <v>18503279.994139999</v>
      </c>
      <c r="I78" s="1022"/>
      <c r="J78" s="1022">
        <v>2440</v>
      </c>
      <c r="K78" s="1022"/>
      <c r="L78" s="1022">
        <v>108349.64016</v>
      </c>
      <c r="M78" s="1022"/>
      <c r="N78" s="1022">
        <v>43031</v>
      </c>
      <c r="O78" s="1022"/>
      <c r="P78" s="1022">
        <v>1681919.06207</v>
      </c>
      <c r="Q78" s="1022"/>
      <c r="R78" s="1022">
        <v>468632</v>
      </c>
      <c r="S78" s="1022"/>
      <c r="T78" s="1022">
        <v>20293548.696369998</v>
      </c>
    </row>
    <row r="79" spans="1:20" s="24" customFormat="1" ht="15" customHeight="1">
      <c r="A79" s="182" t="s">
        <v>978</v>
      </c>
      <c r="B79" s="1021">
        <v>61210</v>
      </c>
      <c r="C79" s="1021" t="s">
        <v>979</v>
      </c>
      <c r="D79" s="1021">
        <v>122420</v>
      </c>
      <c r="E79" s="192"/>
      <c r="F79" s="1022">
        <v>267698</v>
      </c>
      <c r="G79" s="1022"/>
      <c r="H79" s="1022">
        <v>23434593.601810001</v>
      </c>
      <c r="I79" s="1022"/>
      <c r="J79" s="1022">
        <v>2001</v>
      </c>
      <c r="K79" s="1022"/>
      <c r="L79" s="1022">
        <v>177308.80406999998</v>
      </c>
      <c r="M79" s="1022"/>
      <c r="N79" s="1022">
        <v>31648</v>
      </c>
      <c r="O79" s="1022"/>
      <c r="P79" s="1022">
        <v>2792646.01663</v>
      </c>
      <c r="Q79" s="1022"/>
      <c r="R79" s="1022">
        <v>301347</v>
      </c>
      <c r="S79" s="1022"/>
      <c r="T79" s="1022">
        <v>26404548.422509998</v>
      </c>
    </row>
    <row r="80" spans="1:20" s="24" customFormat="1" ht="15" customHeight="1">
      <c r="A80" s="182" t="s">
        <v>978</v>
      </c>
      <c r="B80" s="1021">
        <v>122420</v>
      </c>
      <c r="C80" s="1021" t="s">
        <v>979</v>
      </c>
      <c r="D80" s="1021">
        <v>244840</v>
      </c>
      <c r="E80" s="192"/>
      <c r="F80" s="1022">
        <v>137188</v>
      </c>
      <c r="G80" s="1022"/>
      <c r="H80" s="1022">
        <v>23485611.536599997</v>
      </c>
      <c r="I80" s="1022"/>
      <c r="J80" s="1022">
        <v>1502</v>
      </c>
      <c r="K80" s="1022"/>
      <c r="L80" s="1022">
        <v>264470.20688000001</v>
      </c>
      <c r="M80" s="1022"/>
      <c r="N80" s="1022">
        <v>23331</v>
      </c>
      <c r="O80" s="1022"/>
      <c r="P80" s="1022">
        <v>4091378.1916999999</v>
      </c>
      <c r="Q80" s="1022"/>
      <c r="R80" s="1022">
        <v>162021</v>
      </c>
      <c r="S80" s="1022"/>
      <c r="T80" s="1022">
        <v>27841459.935180001</v>
      </c>
    </row>
    <row r="81" spans="1:20" s="24" customFormat="1" ht="15" customHeight="1">
      <c r="A81" s="182" t="s">
        <v>978</v>
      </c>
      <c r="B81" s="1021">
        <v>244840</v>
      </c>
      <c r="C81" s="1021" t="s">
        <v>979</v>
      </c>
      <c r="D81" s="1021">
        <v>489680</v>
      </c>
      <c r="E81" s="192"/>
      <c r="F81" s="1022">
        <v>61516</v>
      </c>
      <c r="G81" s="1022"/>
      <c r="H81" s="1022">
        <v>20886649.60159</v>
      </c>
      <c r="I81" s="1022"/>
      <c r="J81" s="1022">
        <v>1085</v>
      </c>
      <c r="K81" s="1022"/>
      <c r="L81" s="1022">
        <v>377104.40148</v>
      </c>
      <c r="M81" s="1022"/>
      <c r="N81" s="1022">
        <v>16018</v>
      </c>
      <c r="O81" s="1022"/>
      <c r="P81" s="1022">
        <v>5570809.21361</v>
      </c>
      <c r="Q81" s="1022"/>
      <c r="R81" s="1022">
        <v>78619</v>
      </c>
      <c r="S81" s="1022"/>
      <c r="T81" s="1022">
        <v>26834563.216680001</v>
      </c>
    </row>
    <row r="82" spans="1:20" s="24" customFormat="1" ht="15" customHeight="1">
      <c r="A82" s="182" t="s">
        <v>978</v>
      </c>
      <c r="B82" s="1021">
        <v>489680</v>
      </c>
      <c r="C82" s="1021" t="s">
        <v>979</v>
      </c>
      <c r="D82" s="1021">
        <v>734520</v>
      </c>
      <c r="E82" s="192"/>
      <c r="F82" s="1022">
        <v>16842</v>
      </c>
      <c r="G82" s="1022"/>
      <c r="H82" s="1022">
        <v>10033375.489</v>
      </c>
      <c r="I82" s="1022"/>
      <c r="J82" s="1022">
        <v>468</v>
      </c>
      <c r="K82" s="1022"/>
      <c r="L82" s="1022">
        <v>283429.10661000002</v>
      </c>
      <c r="M82" s="1022"/>
      <c r="N82" s="1022">
        <v>6591</v>
      </c>
      <c r="O82" s="1022"/>
      <c r="P82" s="1022">
        <v>3981348.3193800002</v>
      </c>
      <c r="Q82" s="1022"/>
      <c r="R82" s="1022">
        <v>23901</v>
      </c>
      <c r="S82" s="1022"/>
      <c r="T82" s="1022">
        <v>14298152.91499</v>
      </c>
    </row>
    <row r="83" spans="1:20" s="24" customFormat="1" ht="15" customHeight="1">
      <c r="A83" s="182" t="s">
        <v>978</v>
      </c>
      <c r="B83" s="1021">
        <v>734520</v>
      </c>
      <c r="C83" s="1021" t="s">
        <v>979</v>
      </c>
      <c r="D83" s="1021">
        <v>979360</v>
      </c>
      <c r="E83" s="192"/>
      <c r="F83" s="1022">
        <v>6989</v>
      </c>
      <c r="G83" s="1022"/>
      <c r="H83" s="1022">
        <v>5935507.8687100001</v>
      </c>
      <c r="I83" s="1022"/>
      <c r="J83" s="1022">
        <v>291</v>
      </c>
      <c r="K83" s="1022"/>
      <c r="L83" s="1022">
        <v>251890.17668999999</v>
      </c>
      <c r="M83" s="1022"/>
      <c r="N83" s="1022">
        <v>3646</v>
      </c>
      <c r="O83" s="1022"/>
      <c r="P83" s="1022">
        <v>3108462.69716</v>
      </c>
      <c r="Q83" s="1022"/>
      <c r="R83" s="1022">
        <v>10926</v>
      </c>
      <c r="S83" s="1022"/>
      <c r="T83" s="1022">
        <v>9295860.7425599992</v>
      </c>
    </row>
    <row r="84" spans="1:20" s="24" customFormat="1" ht="15" customHeight="1">
      <c r="A84" s="182" t="s">
        <v>978</v>
      </c>
      <c r="B84" s="1021">
        <v>979360</v>
      </c>
      <c r="C84" s="1021" t="s">
        <v>979</v>
      </c>
      <c r="D84" s="1021">
        <v>1224200</v>
      </c>
      <c r="E84" s="192"/>
      <c r="F84" s="1022">
        <v>3565</v>
      </c>
      <c r="G84" s="1022"/>
      <c r="H84" s="1022">
        <v>3923566.3642399996</v>
      </c>
      <c r="I84" s="1022"/>
      <c r="J84" s="1022">
        <v>177</v>
      </c>
      <c r="K84" s="1022"/>
      <c r="L84" s="1022">
        <v>195927.95581000001</v>
      </c>
      <c r="M84" s="1022"/>
      <c r="N84" s="1022">
        <v>2387</v>
      </c>
      <c r="O84" s="1022"/>
      <c r="P84" s="1022">
        <v>2636817.8242299999</v>
      </c>
      <c r="Q84" s="1022"/>
      <c r="R84" s="1022">
        <v>6129</v>
      </c>
      <c r="S84" s="1022"/>
      <c r="T84" s="1022">
        <v>6756312.1442799997</v>
      </c>
    </row>
    <row r="85" spans="1:20" s="24" customFormat="1" ht="15" customHeight="1">
      <c r="A85" s="182" t="s">
        <v>978</v>
      </c>
      <c r="B85" s="1021">
        <v>1224200</v>
      </c>
      <c r="C85" s="1021" t="s">
        <v>979</v>
      </c>
      <c r="D85" s="1021">
        <v>1836300</v>
      </c>
      <c r="E85" s="192"/>
      <c r="F85" s="1022">
        <v>3535</v>
      </c>
      <c r="G85" s="1022"/>
      <c r="H85" s="1022">
        <v>5260188.6264199996</v>
      </c>
      <c r="I85" s="1022"/>
      <c r="J85" s="1022">
        <v>278</v>
      </c>
      <c r="K85" s="1022"/>
      <c r="L85" s="1022">
        <v>424228.74070999998</v>
      </c>
      <c r="M85" s="1022"/>
      <c r="N85" s="1022">
        <v>3314</v>
      </c>
      <c r="O85" s="1022"/>
      <c r="P85" s="1022">
        <v>5020789.58299</v>
      </c>
      <c r="Q85" s="1022"/>
      <c r="R85" s="1022">
        <v>7127</v>
      </c>
      <c r="S85" s="1022"/>
      <c r="T85" s="1022">
        <v>10705206.95012</v>
      </c>
    </row>
    <row r="86" spans="1:20" s="24" customFormat="1" ht="15" customHeight="1">
      <c r="A86" s="182" t="s">
        <v>978</v>
      </c>
      <c r="B86" s="1021">
        <v>1836300</v>
      </c>
      <c r="C86" s="1021" t="s">
        <v>979</v>
      </c>
      <c r="D86" s="1021">
        <v>2448400</v>
      </c>
      <c r="E86" s="192"/>
      <c r="F86" s="1022">
        <v>1378</v>
      </c>
      <c r="G86" s="1022"/>
      <c r="H86" s="1022">
        <v>2923676.40478</v>
      </c>
      <c r="I86" s="1022"/>
      <c r="J86" s="1022">
        <v>176</v>
      </c>
      <c r="K86" s="1022"/>
      <c r="L86" s="1022">
        <v>373851.69208000001</v>
      </c>
      <c r="M86" s="1022"/>
      <c r="N86" s="1022">
        <v>1878</v>
      </c>
      <c r="O86" s="1022"/>
      <c r="P86" s="1022">
        <v>4015211.1959000002</v>
      </c>
      <c r="Q86" s="1022"/>
      <c r="R86" s="1022">
        <v>3432</v>
      </c>
      <c r="S86" s="1022"/>
      <c r="T86" s="1022">
        <v>7312739.2927600006</v>
      </c>
    </row>
    <row r="87" spans="1:20" s="24" customFormat="1" ht="15" customHeight="1">
      <c r="A87" s="182" t="s">
        <v>978</v>
      </c>
      <c r="B87" s="1021">
        <v>2448400</v>
      </c>
      <c r="C87" s="1021" t="s">
        <v>979</v>
      </c>
      <c r="D87" s="1021">
        <v>6121000</v>
      </c>
      <c r="E87" s="192"/>
      <c r="F87" s="1022">
        <v>1483</v>
      </c>
      <c r="G87" s="1022"/>
      <c r="H87" s="1022">
        <v>5347387.6690699998</v>
      </c>
      <c r="I87" s="1022"/>
      <c r="J87" s="1022">
        <v>320</v>
      </c>
      <c r="K87" s="1022"/>
      <c r="L87" s="1022">
        <v>1265535.95517</v>
      </c>
      <c r="M87" s="1022"/>
      <c r="N87" s="1022">
        <v>3744</v>
      </c>
      <c r="O87" s="1022"/>
      <c r="P87" s="1022">
        <v>14402950.56068</v>
      </c>
      <c r="Q87" s="1022"/>
      <c r="R87" s="1022">
        <v>5547</v>
      </c>
      <c r="S87" s="1022"/>
      <c r="T87" s="1022">
        <v>21015874.184919998</v>
      </c>
    </row>
    <row r="88" spans="1:20" s="24" customFormat="1" ht="15" customHeight="1">
      <c r="A88" s="182" t="s">
        <v>978</v>
      </c>
      <c r="B88" s="1021">
        <v>6121000</v>
      </c>
      <c r="C88" s="1021" t="s">
        <v>979</v>
      </c>
      <c r="D88" s="1021">
        <v>12242000</v>
      </c>
      <c r="E88" s="192"/>
      <c r="F88" s="1022">
        <v>251</v>
      </c>
      <c r="G88" s="1022"/>
      <c r="H88" s="1022">
        <v>2083492.7547599999</v>
      </c>
      <c r="I88" s="1022"/>
      <c r="J88" s="1022">
        <v>128</v>
      </c>
      <c r="K88" s="1022"/>
      <c r="L88" s="1022">
        <v>1091356.35259</v>
      </c>
      <c r="M88" s="1022"/>
      <c r="N88" s="1022">
        <v>1592</v>
      </c>
      <c r="O88" s="1022"/>
      <c r="P88" s="1022">
        <v>13866294.455950001</v>
      </c>
      <c r="Q88" s="1022"/>
      <c r="R88" s="1022">
        <v>1971</v>
      </c>
      <c r="S88" s="1022"/>
      <c r="T88" s="1022">
        <v>17041143.563299999</v>
      </c>
    </row>
    <row r="89" spans="1:20" s="24" customFormat="1" ht="15" customHeight="1">
      <c r="A89" s="182" t="s">
        <v>978</v>
      </c>
      <c r="B89" s="1021">
        <v>12242000</v>
      </c>
      <c r="C89" s="1021" t="s">
        <v>979</v>
      </c>
      <c r="D89" s="624" t="s">
        <v>980</v>
      </c>
      <c r="E89" s="192"/>
      <c r="F89" s="1022">
        <v>101</v>
      </c>
      <c r="G89" s="1022"/>
      <c r="H89" s="1022">
        <v>2454699.70866</v>
      </c>
      <c r="I89" s="1022"/>
      <c r="J89" s="1022">
        <v>174</v>
      </c>
      <c r="K89" s="1022"/>
      <c r="L89" s="1022">
        <v>11284530.361100001</v>
      </c>
      <c r="M89" s="1022"/>
      <c r="N89" s="1022">
        <v>1794</v>
      </c>
      <c r="O89" s="1022"/>
      <c r="P89" s="1022">
        <v>100188869.22878</v>
      </c>
      <c r="Q89" s="1022"/>
      <c r="R89" s="1022">
        <v>2069</v>
      </c>
      <c r="S89" s="1022"/>
      <c r="T89" s="1022">
        <v>113928099.29854</v>
      </c>
    </row>
    <row r="90" spans="1:20" s="35" customFormat="1" ht="10.8" thickBot="1">
      <c r="A90" s="1024"/>
      <c r="B90" s="18"/>
      <c r="C90" s="18"/>
      <c r="D90" s="18"/>
      <c r="E90" s="18"/>
      <c r="F90" s="1022"/>
      <c r="G90" s="1022"/>
      <c r="H90" s="1022"/>
      <c r="I90" s="1022"/>
      <c r="J90" s="1022"/>
      <c r="K90" s="1022"/>
      <c r="L90" s="1022"/>
      <c r="M90" s="1022"/>
      <c r="N90" s="1022"/>
      <c r="O90" s="1022"/>
      <c r="P90" s="1022"/>
      <c r="Q90" s="1022"/>
      <c r="R90" s="1022"/>
      <c r="S90" s="1022"/>
      <c r="T90" s="1022"/>
    </row>
    <row r="91" spans="1:20" s="35" customFormat="1" ht="10.199999999999999">
      <c r="A91" s="1025" t="s">
        <v>981</v>
      </c>
      <c r="B91" s="1026"/>
      <c r="C91" s="1026"/>
      <c r="D91" s="1026"/>
      <c r="E91" s="1026"/>
      <c r="F91" s="1026"/>
      <c r="G91" s="1026"/>
      <c r="H91" s="1026"/>
      <c r="I91" s="1026"/>
      <c r="J91" s="1026"/>
      <c r="K91" s="1026"/>
      <c r="L91" s="1026"/>
      <c r="M91" s="1026"/>
      <c r="N91" s="1026"/>
      <c r="O91" s="1026"/>
      <c r="P91" s="1026"/>
      <c r="Q91" s="1026"/>
      <c r="R91" s="1026"/>
      <c r="S91" s="1026"/>
      <c r="T91" s="1026"/>
    </row>
    <row r="92" spans="1:20" ht="13.8">
      <c r="A92" s="1027"/>
      <c r="B92" s="1028"/>
      <c r="C92" s="1014"/>
      <c r="D92" s="1014"/>
      <c r="E92" s="1014"/>
      <c r="F92" s="1028"/>
      <c r="G92" s="1028"/>
      <c r="H92" s="1028"/>
      <c r="I92" s="1028"/>
      <c r="J92" s="1028"/>
      <c r="K92" s="1028"/>
      <c r="L92" s="1028"/>
      <c r="M92" s="1028"/>
      <c r="N92" s="1028"/>
      <c r="O92" s="1028"/>
      <c r="P92" s="1028"/>
      <c r="Q92" s="1028"/>
      <c r="R92" s="1028"/>
      <c r="S92" s="1028"/>
      <c r="T92" s="1028"/>
    </row>
    <row r="93" spans="1:20" ht="13.8">
      <c r="B93" s="1028"/>
      <c r="C93" s="1028"/>
      <c r="D93" s="1014"/>
      <c r="E93" s="1028"/>
      <c r="F93" s="1029"/>
      <c r="G93" s="1028"/>
      <c r="H93" s="1029"/>
      <c r="I93" s="1028"/>
      <c r="J93" s="1029"/>
      <c r="K93" s="1028"/>
      <c r="L93" s="1029"/>
      <c r="M93" s="1028"/>
      <c r="N93" s="1029"/>
      <c r="O93" s="1028"/>
      <c r="P93" s="1029"/>
      <c r="Q93" s="1028"/>
      <c r="R93" s="1029"/>
      <c r="S93" s="1028"/>
      <c r="T93" s="1029"/>
    </row>
    <row r="94" spans="1:20" ht="13.8">
      <c r="A94" s="1028"/>
      <c r="B94" s="1028"/>
      <c r="C94" s="1028"/>
      <c r="D94" s="1028"/>
      <c r="E94" s="1028"/>
      <c r="F94" s="1029"/>
      <c r="G94" s="1028"/>
      <c r="H94" s="1029"/>
      <c r="I94" s="1028"/>
      <c r="J94" s="1029"/>
      <c r="K94" s="1028"/>
      <c r="L94" s="1029"/>
      <c r="M94" s="1028"/>
      <c r="N94" s="1029"/>
      <c r="O94" s="1028"/>
      <c r="P94" s="1029"/>
      <c r="Q94" s="1028"/>
      <c r="R94" s="1029"/>
      <c r="S94" s="1028"/>
      <c r="T94" s="1029"/>
    </row>
    <row r="95" spans="1:20" ht="13.8">
      <c r="A95" s="1028"/>
      <c r="B95" s="1028"/>
      <c r="C95" s="1028"/>
      <c r="D95" s="1028"/>
      <c r="E95" s="1028"/>
      <c r="F95" s="1029"/>
      <c r="G95" s="1028"/>
      <c r="H95" s="1028"/>
      <c r="I95" s="1028"/>
      <c r="J95" s="1028"/>
      <c r="K95" s="1028"/>
      <c r="L95" s="1028"/>
      <c r="M95" s="1028"/>
      <c r="N95" s="1028"/>
      <c r="O95" s="1028"/>
      <c r="P95" s="1028"/>
      <c r="Q95" s="1028"/>
      <c r="R95" s="1028"/>
      <c r="S95" s="1028"/>
      <c r="T95" s="1028"/>
    </row>
    <row r="96" spans="1:20" ht="13.8">
      <c r="A96" s="1028"/>
      <c r="B96" s="1028"/>
      <c r="C96" s="1028"/>
      <c r="D96" s="1028"/>
      <c r="E96" s="1028"/>
      <c r="F96" s="1029"/>
      <c r="G96" s="1028"/>
      <c r="H96" s="1028"/>
      <c r="I96" s="1028"/>
      <c r="J96" s="1028"/>
      <c r="K96" s="1028"/>
      <c r="L96" s="1028"/>
      <c r="M96" s="1028"/>
      <c r="N96" s="1028"/>
      <c r="O96" s="1028"/>
      <c r="P96" s="1028"/>
      <c r="Q96" s="1028"/>
      <c r="R96" s="1028"/>
      <c r="S96" s="1028"/>
      <c r="T96" s="1028"/>
    </row>
    <row r="97" spans="1:20" ht="13.8">
      <c r="A97" s="1028"/>
      <c r="B97" s="1028"/>
      <c r="C97" s="1028"/>
      <c r="D97" s="1028"/>
      <c r="E97" s="1028"/>
      <c r="F97" s="1029"/>
      <c r="G97" s="1028"/>
      <c r="H97" s="1028"/>
      <c r="I97" s="1028"/>
      <c r="J97" s="1028"/>
      <c r="K97" s="1028"/>
      <c r="L97" s="1028"/>
      <c r="M97" s="1028"/>
      <c r="N97" s="1028"/>
      <c r="O97" s="1028"/>
      <c r="P97" s="1028"/>
      <c r="Q97" s="1028"/>
      <c r="R97" s="1028"/>
      <c r="S97" s="1028"/>
      <c r="T97" s="1028"/>
    </row>
    <row r="98" spans="1:20" ht="13.8">
      <c r="A98" s="1028"/>
      <c r="B98" s="1028"/>
      <c r="C98" s="1028"/>
      <c r="D98" s="1028"/>
      <c r="E98" s="1028"/>
      <c r="F98" s="1029"/>
      <c r="G98" s="1028"/>
      <c r="H98" s="1028"/>
      <c r="I98" s="1028"/>
      <c r="J98" s="1028"/>
      <c r="K98" s="1028"/>
      <c r="L98" s="1028"/>
      <c r="M98" s="1028"/>
      <c r="N98" s="1028"/>
      <c r="O98" s="1028"/>
      <c r="P98" s="1028"/>
      <c r="Q98" s="1028"/>
      <c r="R98" s="1028"/>
      <c r="S98" s="1028"/>
      <c r="T98" s="1028"/>
    </row>
    <row r="99" spans="1:20" ht="13.8">
      <c r="A99" s="1028"/>
      <c r="B99" s="1028"/>
      <c r="C99" s="1028"/>
      <c r="D99" s="1028"/>
      <c r="E99" s="1028"/>
      <c r="F99" s="1029"/>
      <c r="G99" s="1028"/>
      <c r="H99" s="1028"/>
      <c r="I99" s="1028"/>
      <c r="J99" s="1028"/>
      <c r="K99" s="1028"/>
      <c r="L99" s="1028"/>
      <c r="M99" s="1028"/>
      <c r="N99" s="1028"/>
      <c r="O99" s="1028"/>
      <c r="P99" s="1028"/>
      <c r="Q99" s="1028"/>
      <c r="R99" s="1028"/>
      <c r="S99" s="1028"/>
      <c r="T99" s="1028"/>
    </row>
    <row r="100" spans="1:20" ht="13.8">
      <c r="A100" s="1028"/>
      <c r="B100" s="1028"/>
      <c r="C100" s="1028"/>
      <c r="D100" s="1028"/>
      <c r="E100" s="1028"/>
      <c r="F100" s="1029"/>
      <c r="G100" s="1028"/>
      <c r="H100" s="1028"/>
      <c r="I100" s="1028"/>
      <c r="J100" s="1028"/>
      <c r="K100" s="1028"/>
      <c r="L100" s="1028"/>
      <c r="M100" s="1028"/>
      <c r="N100" s="1028"/>
      <c r="O100" s="1028"/>
      <c r="P100" s="1028"/>
      <c r="Q100" s="1028"/>
      <c r="R100" s="1028"/>
      <c r="S100" s="1028"/>
      <c r="T100" s="1028"/>
    </row>
    <row r="101" spans="1:20" ht="13.8">
      <c r="A101" s="1028"/>
      <c r="B101" s="1028"/>
      <c r="C101" s="1028"/>
      <c r="D101" s="1028"/>
      <c r="E101" s="1028"/>
      <c r="F101" s="1029"/>
      <c r="G101" s="1028"/>
      <c r="H101" s="1028"/>
      <c r="I101" s="1028"/>
      <c r="J101" s="1028"/>
      <c r="K101" s="1028"/>
      <c r="L101" s="1028"/>
      <c r="M101" s="1028"/>
      <c r="N101" s="1028"/>
      <c r="O101" s="1028"/>
      <c r="P101" s="1028"/>
      <c r="Q101" s="1028"/>
      <c r="R101" s="1028"/>
      <c r="S101" s="1028"/>
      <c r="T101" s="1028"/>
    </row>
    <row r="102" spans="1:20" ht="13.8">
      <c r="A102" s="1028"/>
      <c r="B102" s="1028"/>
      <c r="C102" s="1028"/>
      <c r="D102" s="1028"/>
      <c r="E102" s="1028"/>
      <c r="F102" s="1029"/>
      <c r="G102" s="1028"/>
      <c r="H102" s="1028"/>
      <c r="I102" s="1028"/>
      <c r="J102" s="1028"/>
      <c r="K102" s="1028"/>
      <c r="L102" s="1028"/>
      <c r="M102" s="1028"/>
      <c r="N102" s="1028"/>
      <c r="O102" s="1028"/>
      <c r="P102" s="1028"/>
      <c r="Q102" s="1028"/>
      <c r="R102" s="1028"/>
      <c r="S102" s="1028"/>
      <c r="T102" s="1028"/>
    </row>
    <row r="103" spans="1:20" ht="13.8">
      <c r="A103" s="1028"/>
      <c r="B103" s="1028"/>
      <c r="C103" s="1028"/>
      <c r="D103" s="1028"/>
      <c r="E103" s="1028"/>
      <c r="F103" s="1029"/>
      <c r="G103" s="1028"/>
      <c r="H103" s="1028"/>
      <c r="I103" s="1028"/>
      <c r="J103" s="1028"/>
      <c r="K103" s="1028"/>
      <c r="L103" s="1028"/>
      <c r="M103" s="1028"/>
      <c r="N103" s="1028"/>
      <c r="O103" s="1028"/>
      <c r="P103" s="1028"/>
      <c r="Q103" s="1028"/>
      <c r="R103" s="1028"/>
      <c r="S103" s="1028"/>
      <c r="T103" s="1028"/>
    </row>
    <row r="104" spans="1:20" ht="13.8">
      <c r="A104" s="1028"/>
      <c r="B104" s="1028"/>
      <c r="C104" s="1028"/>
      <c r="D104" s="1028"/>
      <c r="E104" s="1028"/>
      <c r="F104" s="1029"/>
      <c r="G104" s="1028"/>
      <c r="H104" s="1028"/>
      <c r="I104" s="1028"/>
      <c r="J104" s="1028"/>
      <c r="K104" s="1028"/>
      <c r="L104" s="1028"/>
      <c r="M104" s="1028"/>
      <c r="N104" s="1028"/>
      <c r="O104" s="1028"/>
      <c r="P104" s="1028"/>
      <c r="Q104" s="1028"/>
      <c r="R104" s="1028"/>
      <c r="S104" s="1028"/>
      <c r="T104" s="1028"/>
    </row>
    <row r="105" spans="1:20" ht="13.8">
      <c r="A105" s="1028"/>
      <c r="B105" s="1028"/>
      <c r="C105" s="1028"/>
      <c r="D105" s="1028"/>
      <c r="E105" s="1028"/>
      <c r="F105" s="1029"/>
      <c r="G105" s="1028"/>
      <c r="H105" s="1028"/>
      <c r="I105" s="1028"/>
      <c r="J105" s="1028"/>
      <c r="K105" s="1028"/>
      <c r="L105" s="1028"/>
      <c r="M105" s="1028"/>
      <c r="N105" s="1028"/>
      <c r="O105" s="1028"/>
      <c r="P105" s="1028"/>
      <c r="Q105" s="1028"/>
      <c r="R105" s="1028"/>
      <c r="S105" s="1028"/>
      <c r="T105" s="1028"/>
    </row>
    <row r="106" spans="1:20" ht="13.8">
      <c r="A106" s="1028"/>
      <c r="B106" s="1028"/>
      <c r="C106" s="1028"/>
      <c r="D106" s="1028"/>
      <c r="E106" s="1028"/>
      <c r="F106" s="1029"/>
      <c r="G106" s="1028"/>
      <c r="H106" s="1028"/>
      <c r="I106" s="1028"/>
      <c r="J106" s="1028"/>
      <c r="K106" s="1028"/>
      <c r="L106" s="1028"/>
      <c r="M106" s="1028"/>
      <c r="N106" s="1028"/>
      <c r="O106" s="1028"/>
      <c r="P106" s="1028"/>
      <c r="Q106" s="1028"/>
      <c r="R106" s="1028"/>
      <c r="S106" s="1028"/>
      <c r="T106" s="1028"/>
    </row>
    <row r="107" spans="1:20" ht="13.8">
      <c r="A107" s="1028"/>
      <c r="B107" s="1028"/>
      <c r="C107" s="1028"/>
      <c r="D107" s="1028"/>
      <c r="E107" s="1028"/>
      <c r="F107" s="1028"/>
      <c r="G107" s="1028"/>
      <c r="H107" s="1028"/>
      <c r="I107" s="1028"/>
      <c r="J107" s="1028"/>
      <c r="K107" s="1028"/>
      <c r="L107" s="1028"/>
      <c r="M107" s="1028"/>
      <c r="N107" s="1028"/>
      <c r="O107" s="1028"/>
      <c r="P107" s="1028"/>
      <c r="Q107" s="1028"/>
      <c r="R107" s="1028"/>
      <c r="S107" s="1028"/>
      <c r="T107" s="1028"/>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259E5239-F049-4924-A585-178C87D1BDA6}"/>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2EAE-1AB6-4C65-87A1-1DADA181B7B6}">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07" t="s">
        <v>1213</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982</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row>
    <row r="3" spans="1:25" ht="27" customHeight="1">
      <c r="A3" s="350" t="s">
        <v>983</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row>
    <row r="4" spans="1:25" ht="24" customHeight="1">
      <c r="A4" s="169">
        <v>45351</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row>
    <row r="5" spans="1:25" ht="24" customHeight="1">
      <c r="A5" s="170" t="s">
        <v>123</v>
      </c>
      <c r="B5" s="1032"/>
      <c r="C5" s="1032"/>
      <c r="D5" s="1032"/>
      <c r="E5" s="1032"/>
      <c r="F5" s="1032"/>
      <c r="G5" s="1032"/>
      <c r="H5" s="1032"/>
      <c r="I5" s="1032"/>
      <c r="J5" s="1032"/>
      <c r="K5" s="1032"/>
      <c r="L5" s="1032"/>
      <c r="M5" s="1032"/>
      <c r="N5" s="1032"/>
      <c r="O5" s="1032"/>
      <c r="P5" s="1032"/>
      <c r="Q5" s="1032"/>
      <c r="R5" s="1032"/>
      <c r="S5" s="1032"/>
      <c r="T5" s="1032"/>
      <c r="U5" s="1032"/>
      <c r="V5" s="1032"/>
      <c r="W5" s="1032"/>
      <c r="X5" s="1032"/>
    </row>
    <row r="6" spans="1:25" ht="13.8" thickBot="1"/>
    <row r="7" spans="1:25" ht="21" customHeight="1">
      <c r="A7" s="1033" t="s">
        <v>984</v>
      </c>
      <c r="B7" s="1034" t="s">
        <v>985</v>
      </c>
      <c r="C7" s="1034"/>
      <c r="D7" s="1035"/>
      <c r="E7" s="1034" t="s">
        <v>986</v>
      </c>
      <c r="F7" s="1034"/>
      <c r="G7" s="1035"/>
      <c r="H7" s="1034" t="s">
        <v>987</v>
      </c>
      <c r="I7" s="1034"/>
      <c r="J7" s="1035"/>
      <c r="K7" s="1034" t="s">
        <v>988</v>
      </c>
      <c r="L7" s="1034"/>
      <c r="M7" s="1035"/>
      <c r="N7" s="1034" t="s">
        <v>989</v>
      </c>
      <c r="O7" s="1034"/>
      <c r="P7" s="1035"/>
      <c r="Q7" s="1034" t="s">
        <v>990</v>
      </c>
      <c r="R7" s="1034"/>
      <c r="S7" s="1035"/>
      <c r="T7" s="1036" t="s">
        <v>731</v>
      </c>
      <c r="U7" s="1036"/>
      <c r="V7" s="1037"/>
      <c r="W7" s="1036" t="s">
        <v>190</v>
      </c>
      <c r="X7" s="1036"/>
    </row>
    <row r="8" spans="1:25" ht="24.75" customHeight="1">
      <c r="A8" s="859"/>
      <c r="B8" s="1038" t="s">
        <v>991</v>
      </c>
      <c r="C8" s="1038"/>
      <c r="D8" s="1039"/>
      <c r="E8" s="1038"/>
      <c r="F8" s="1038"/>
      <c r="G8" s="1039"/>
      <c r="H8" s="1038" t="s">
        <v>992</v>
      </c>
      <c r="I8" s="1038"/>
      <c r="J8" s="1039"/>
      <c r="K8" s="1038" t="s">
        <v>993</v>
      </c>
      <c r="L8" s="1038"/>
      <c r="M8" s="1039"/>
      <c r="N8" s="1038" t="s">
        <v>994</v>
      </c>
      <c r="O8" s="1038"/>
      <c r="P8" s="1039"/>
      <c r="Q8" s="1038" t="s">
        <v>995</v>
      </c>
      <c r="R8" s="1038"/>
      <c r="S8" s="1039"/>
      <c r="T8" s="1040"/>
      <c r="U8" s="1040"/>
      <c r="V8" s="1041"/>
      <c r="W8" s="1040"/>
      <c r="X8" s="1040"/>
    </row>
    <row r="9" spans="1:25" ht="18.75" customHeight="1">
      <c r="A9" s="1042" t="s">
        <v>996</v>
      </c>
      <c r="B9" s="1043" t="s">
        <v>997</v>
      </c>
      <c r="C9" s="1043" t="s">
        <v>998</v>
      </c>
      <c r="D9" s="1044"/>
      <c r="E9" s="1043" t="s">
        <v>997</v>
      </c>
      <c r="F9" s="1043" t="s">
        <v>999</v>
      </c>
      <c r="G9" s="1044"/>
      <c r="H9" s="1043" t="s">
        <v>997</v>
      </c>
      <c r="I9" s="1043" t="s">
        <v>999</v>
      </c>
      <c r="J9" s="1044"/>
      <c r="K9" s="1043" t="s">
        <v>997</v>
      </c>
      <c r="L9" s="1043" t="s">
        <v>999</v>
      </c>
      <c r="M9" s="1044"/>
      <c r="N9" s="1043" t="s">
        <v>997</v>
      </c>
      <c r="O9" s="1043" t="s">
        <v>999</v>
      </c>
      <c r="P9" s="1044"/>
      <c r="Q9" s="1043" t="s">
        <v>997</v>
      </c>
      <c r="R9" s="1043" t="s">
        <v>999</v>
      </c>
      <c r="S9" s="1044"/>
      <c r="T9" s="1043" t="s">
        <v>997</v>
      </c>
      <c r="U9" s="1043" t="s">
        <v>999</v>
      </c>
      <c r="V9" s="1044"/>
      <c r="W9" s="1045" t="s">
        <v>997</v>
      </c>
      <c r="X9" s="1045" t="s">
        <v>998</v>
      </c>
    </row>
    <row r="10" spans="1:25" ht="3.9" customHeight="1">
      <c r="A10" s="1046"/>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8"/>
      <c r="X10" s="1048"/>
    </row>
    <row r="11" spans="1:25" s="35" customFormat="1" ht="19.649999999999999" customHeight="1">
      <c r="A11" s="18" t="s">
        <v>1000</v>
      </c>
      <c r="B11" s="1049">
        <v>20</v>
      </c>
      <c r="C11" s="1049">
        <v>137550.07199999999</v>
      </c>
      <c r="D11" s="1049">
        <v>0</v>
      </c>
      <c r="E11" s="1049">
        <v>307</v>
      </c>
      <c r="F11" s="1049">
        <v>387724.00699999998</v>
      </c>
      <c r="G11" s="1049">
        <v>0</v>
      </c>
      <c r="H11" s="1049">
        <v>81</v>
      </c>
      <c r="I11" s="1049">
        <v>161503.196</v>
      </c>
      <c r="J11" s="1049">
        <v>0</v>
      </c>
      <c r="K11" s="1049">
        <v>44</v>
      </c>
      <c r="L11" s="1049">
        <v>10583.92</v>
      </c>
      <c r="M11" s="1049">
        <v>0</v>
      </c>
      <c r="N11" s="1049">
        <v>230</v>
      </c>
      <c r="O11" s="1049">
        <v>49832.004000000001</v>
      </c>
      <c r="P11" s="1049">
        <v>0</v>
      </c>
      <c r="Q11" s="1049">
        <v>7</v>
      </c>
      <c r="R11" s="1049">
        <v>6919.9669999999996</v>
      </c>
      <c r="S11" s="1049">
        <v>0</v>
      </c>
      <c r="T11" s="1049">
        <v>54</v>
      </c>
      <c r="U11" s="1049">
        <v>105835.13499999999</v>
      </c>
      <c r="V11" s="1049">
        <v>0</v>
      </c>
      <c r="W11" s="1050">
        <v>743</v>
      </c>
      <c r="X11" s="1050">
        <v>859948.30099999986</v>
      </c>
      <c r="Y11" s="1051"/>
    </row>
    <row r="12" spans="1:25" s="35" customFormat="1" ht="19.649999999999999" customHeight="1">
      <c r="A12" s="18" t="s">
        <v>1001</v>
      </c>
      <c r="B12" s="1049">
        <v>1</v>
      </c>
      <c r="C12" s="1049">
        <v>8377.6880000000001</v>
      </c>
      <c r="D12" s="1049">
        <v>0</v>
      </c>
      <c r="E12" s="1049">
        <v>19</v>
      </c>
      <c r="F12" s="1049">
        <v>30520.287</v>
      </c>
      <c r="G12" s="1049">
        <v>0</v>
      </c>
      <c r="H12" s="1049">
        <v>4</v>
      </c>
      <c r="I12" s="1049">
        <v>2857.7930000000001</v>
      </c>
      <c r="J12" s="1049">
        <v>0</v>
      </c>
      <c r="K12" s="1049">
        <v>0</v>
      </c>
      <c r="L12" s="1049">
        <v>0</v>
      </c>
      <c r="M12" s="1049">
        <v>0</v>
      </c>
      <c r="N12" s="1049">
        <v>50</v>
      </c>
      <c r="O12" s="1049">
        <v>22498.044999999998</v>
      </c>
      <c r="P12" s="1049">
        <v>0</v>
      </c>
      <c r="Q12" s="1049">
        <v>0</v>
      </c>
      <c r="R12" s="1049">
        <v>0</v>
      </c>
      <c r="S12" s="1049">
        <v>0</v>
      </c>
      <c r="T12" s="1049">
        <v>0</v>
      </c>
      <c r="U12" s="1049">
        <v>0</v>
      </c>
      <c r="V12" s="1049">
        <v>0</v>
      </c>
      <c r="W12" s="1050">
        <v>74</v>
      </c>
      <c r="X12" s="1050">
        <v>64253.812999999995</v>
      </c>
      <c r="Y12" s="1051"/>
    </row>
    <row r="13" spans="1:25" s="35" customFormat="1" ht="19.649999999999999" customHeight="1">
      <c r="A13" s="18" t="s">
        <v>486</v>
      </c>
      <c r="B13" s="1049">
        <v>7</v>
      </c>
      <c r="C13" s="1049">
        <v>95742.222999999998</v>
      </c>
      <c r="D13" s="1049">
        <v>0</v>
      </c>
      <c r="E13" s="1049">
        <v>263</v>
      </c>
      <c r="F13" s="1049">
        <v>882497.51800000004</v>
      </c>
      <c r="G13" s="1049">
        <v>0</v>
      </c>
      <c r="H13" s="1049">
        <v>34</v>
      </c>
      <c r="I13" s="1049">
        <v>131546.56599999999</v>
      </c>
      <c r="J13" s="1049">
        <v>0</v>
      </c>
      <c r="K13" s="1049">
        <v>123</v>
      </c>
      <c r="L13" s="1049">
        <v>792389.09600000002</v>
      </c>
      <c r="M13" s="1049">
        <v>0</v>
      </c>
      <c r="N13" s="1049">
        <v>176</v>
      </c>
      <c r="O13" s="1049">
        <v>162393.10800000001</v>
      </c>
      <c r="P13" s="1049">
        <v>0</v>
      </c>
      <c r="Q13" s="1049">
        <v>2</v>
      </c>
      <c r="R13" s="1049">
        <v>1280.8109999999999</v>
      </c>
      <c r="S13" s="1049">
        <v>0</v>
      </c>
      <c r="T13" s="1049">
        <v>50</v>
      </c>
      <c r="U13" s="1049">
        <v>126392.486</v>
      </c>
      <c r="V13" s="1049">
        <v>0</v>
      </c>
      <c r="W13" s="1050">
        <v>655</v>
      </c>
      <c r="X13" s="1050">
        <v>2192241.8079999997</v>
      </c>
      <c r="Y13" s="1051"/>
    </row>
    <row r="14" spans="1:25" s="35" customFormat="1" ht="19.649999999999999" customHeight="1">
      <c r="A14" s="18" t="s">
        <v>487</v>
      </c>
      <c r="B14" s="1049">
        <v>122</v>
      </c>
      <c r="C14" s="1049">
        <v>1152925.9240000001</v>
      </c>
      <c r="D14" s="1049">
        <v>0</v>
      </c>
      <c r="E14" s="1049">
        <v>1488</v>
      </c>
      <c r="F14" s="1049">
        <v>1672251.0689999999</v>
      </c>
      <c r="G14" s="1049">
        <v>0</v>
      </c>
      <c r="H14" s="1049">
        <v>374</v>
      </c>
      <c r="I14" s="1049">
        <v>339763.88400000002</v>
      </c>
      <c r="J14" s="1049">
        <v>0</v>
      </c>
      <c r="K14" s="1049">
        <v>34</v>
      </c>
      <c r="L14" s="1049">
        <v>19364.891</v>
      </c>
      <c r="M14" s="1049">
        <v>0</v>
      </c>
      <c r="N14" s="1049">
        <v>951</v>
      </c>
      <c r="O14" s="1049">
        <v>136026.57399999999</v>
      </c>
      <c r="P14" s="1049">
        <v>0</v>
      </c>
      <c r="Q14" s="1049">
        <v>25</v>
      </c>
      <c r="R14" s="1049">
        <v>39720.762000000002</v>
      </c>
      <c r="S14" s="1049">
        <v>0</v>
      </c>
      <c r="T14" s="1049">
        <v>162</v>
      </c>
      <c r="U14" s="1049">
        <v>163657.592</v>
      </c>
      <c r="V14" s="1049">
        <v>0</v>
      </c>
      <c r="W14" s="1050">
        <v>3156</v>
      </c>
      <c r="X14" s="1050">
        <v>3523710.696</v>
      </c>
      <c r="Y14" s="1051"/>
    </row>
    <row r="15" spans="1:25" s="35" customFormat="1" ht="19.649999999999999" customHeight="1">
      <c r="A15" s="18" t="s">
        <v>1002</v>
      </c>
      <c r="B15" s="1049">
        <v>6</v>
      </c>
      <c r="C15" s="1049">
        <v>686538.06599999999</v>
      </c>
      <c r="D15" s="1049">
        <v>0</v>
      </c>
      <c r="E15" s="1049">
        <v>20</v>
      </c>
      <c r="F15" s="1049">
        <v>179775.77100000001</v>
      </c>
      <c r="G15" s="1049">
        <v>0</v>
      </c>
      <c r="H15" s="1049">
        <v>8</v>
      </c>
      <c r="I15" s="1049">
        <v>13320.734</v>
      </c>
      <c r="J15" s="1049">
        <v>0</v>
      </c>
      <c r="K15" s="1049">
        <v>0</v>
      </c>
      <c r="L15" s="1049">
        <v>0</v>
      </c>
      <c r="M15" s="1049">
        <v>0</v>
      </c>
      <c r="N15" s="1049">
        <v>46</v>
      </c>
      <c r="O15" s="1049">
        <v>13774.950999999999</v>
      </c>
      <c r="P15" s="1049">
        <v>0</v>
      </c>
      <c r="Q15" s="1049">
        <v>0</v>
      </c>
      <c r="R15" s="1049">
        <v>0</v>
      </c>
      <c r="S15" s="1049">
        <v>0</v>
      </c>
      <c r="T15" s="1049">
        <v>1</v>
      </c>
      <c r="U15" s="1049">
        <v>27.459</v>
      </c>
      <c r="V15" s="1049">
        <v>0</v>
      </c>
      <c r="W15" s="1050">
        <v>81</v>
      </c>
      <c r="X15" s="1050">
        <v>893436.98100000015</v>
      </c>
      <c r="Y15" s="1051"/>
    </row>
    <row r="16" spans="1:25" s="35" customFormat="1" ht="19.649999999999999" customHeight="1">
      <c r="A16" s="18" t="s">
        <v>1003</v>
      </c>
      <c r="B16" s="1049">
        <v>29</v>
      </c>
      <c r="C16" s="1049">
        <v>48736.963000000003</v>
      </c>
      <c r="D16" s="1049">
        <v>0</v>
      </c>
      <c r="E16" s="1049">
        <v>138</v>
      </c>
      <c r="F16" s="1049">
        <v>46440.141000000003</v>
      </c>
      <c r="G16" s="1049">
        <v>0</v>
      </c>
      <c r="H16" s="1049">
        <v>15</v>
      </c>
      <c r="I16" s="1049">
        <v>12161.621999999999</v>
      </c>
      <c r="J16" s="1049">
        <v>0</v>
      </c>
      <c r="K16" s="1049">
        <v>29</v>
      </c>
      <c r="L16" s="1049">
        <v>15906.924000000001</v>
      </c>
      <c r="M16" s="1049">
        <v>0</v>
      </c>
      <c r="N16" s="1049">
        <v>304</v>
      </c>
      <c r="O16" s="1049">
        <v>50444.262999999999</v>
      </c>
      <c r="P16" s="1049">
        <v>0</v>
      </c>
      <c r="Q16" s="1049">
        <v>0</v>
      </c>
      <c r="R16" s="1049">
        <v>0</v>
      </c>
      <c r="S16" s="1049">
        <v>0</v>
      </c>
      <c r="T16" s="1049">
        <v>25</v>
      </c>
      <c r="U16" s="1049">
        <v>9626.9490000000005</v>
      </c>
      <c r="V16" s="1049">
        <v>0</v>
      </c>
      <c r="W16" s="1050">
        <v>540</v>
      </c>
      <c r="X16" s="1050">
        <v>183316.86199999999</v>
      </c>
      <c r="Y16" s="1051"/>
    </row>
    <row r="17" spans="1:27" s="35" customFormat="1" ht="19.649999999999999" customHeight="1">
      <c r="A17" s="18" t="s">
        <v>489</v>
      </c>
      <c r="B17" s="1049">
        <v>251</v>
      </c>
      <c r="C17" s="1049">
        <v>556979.31499999994</v>
      </c>
      <c r="D17" s="1049">
        <v>0</v>
      </c>
      <c r="E17" s="1049">
        <v>580</v>
      </c>
      <c r="F17" s="1049">
        <v>235330.68700000001</v>
      </c>
      <c r="G17" s="1049">
        <v>0</v>
      </c>
      <c r="H17" s="1049">
        <v>250</v>
      </c>
      <c r="I17" s="1049">
        <v>225269.85399999999</v>
      </c>
      <c r="J17" s="1049">
        <v>0</v>
      </c>
      <c r="K17" s="1049">
        <v>53</v>
      </c>
      <c r="L17" s="1049">
        <v>11730.927</v>
      </c>
      <c r="M17" s="1049">
        <v>0</v>
      </c>
      <c r="N17" s="1049">
        <v>2345</v>
      </c>
      <c r="O17" s="1049">
        <v>355333.24400000001</v>
      </c>
      <c r="P17" s="1049">
        <v>0</v>
      </c>
      <c r="Q17" s="1049">
        <v>19</v>
      </c>
      <c r="R17" s="1049">
        <v>3265.4319999999998</v>
      </c>
      <c r="S17" s="1049">
        <v>0</v>
      </c>
      <c r="T17" s="1049">
        <v>102</v>
      </c>
      <c r="U17" s="1049">
        <v>70844.426999999996</v>
      </c>
      <c r="V17" s="1049">
        <v>0</v>
      </c>
      <c r="W17" s="1050">
        <v>3600</v>
      </c>
      <c r="X17" s="1050">
        <v>1458753.8859999999</v>
      </c>
      <c r="Y17" s="1051"/>
    </row>
    <row r="18" spans="1:27" s="35" customFormat="1" ht="19.649999999999999" customHeight="1">
      <c r="A18" s="18" t="s">
        <v>1004</v>
      </c>
      <c r="B18" s="1049">
        <v>39</v>
      </c>
      <c r="C18" s="1049">
        <v>216243.478</v>
      </c>
      <c r="D18" s="1049">
        <v>0</v>
      </c>
      <c r="E18" s="1049">
        <v>35</v>
      </c>
      <c r="F18" s="1049">
        <v>9578.9009999999998</v>
      </c>
      <c r="G18" s="1049">
        <v>0</v>
      </c>
      <c r="H18" s="1049">
        <v>54</v>
      </c>
      <c r="I18" s="1049">
        <v>58975.959000000003</v>
      </c>
      <c r="J18" s="1049">
        <v>0</v>
      </c>
      <c r="K18" s="1049">
        <v>0</v>
      </c>
      <c r="L18" s="1049">
        <v>0</v>
      </c>
      <c r="M18" s="1049">
        <v>0</v>
      </c>
      <c r="N18" s="1049">
        <v>76</v>
      </c>
      <c r="O18" s="1049">
        <v>7730.7439999999997</v>
      </c>
      <c r="P18" s="1049">
        <v>0</v>
      </c>
      <c r="Q18" s="1049">
        <v>0</v>
      </c>
      <c r="R18" s="1049">
        <v>0</v>
      </c>
      <c r="S18" s="1049">
        <v>0</v>
      </c>
      <c r="T18" s="1049">
        <v>3</v>
      </c>
      <c r="U18" s="1049">
        <v>1239.6279999999999</v>
      </c>
      <c r="V18" s="1049">
        <v>0</v>
      </c>
      <c r="W18" s="1050">
        <v>207</v>
      </c>
      <c r="X18" s="1050">
        <v>293768.71000000002</v>
      </c>
      <c r="Y18" s="1051"/>
    </row>
    <row r="19" spans="1:27" s="35" customFormat="1" ht="19.649999999999999" customHeight="1">
      <c r="A19" s="18" t="s">
        <v>1005</v>
      </c>
      <c r="B19" s="1049">
        <v>70</v>
      </c>
      <c r="C19" s="1049">
        <v>107487.446</v>
      </c>
      <c r="D19" s="1049">
        <v>0</v>
      </c>
      <c r="E19" s="1049">
        <v>328</v>
      </c>
      <c r="F19" s="1049">
        <v>198936.476</v>
      </c>
      <c r="G19" s="1049">
        <v>0</v>
      </c>
      <c r="H19" s="1049">
        <v>102</v>
      </c>
      <c r="I19" s="1049">
        <v>106033.484</v>
      </c>
      <c r="J19" s="1049">
        <v>0</v>
      </c>
      <c r="K19" s="1049">
        <v>51</v>
      </c>
      <c r="L19" s="1049">
        <v>32746.460999999999</v>
      </c>
      <c r="M19" s="1049">
        <v>0</v>
      </c>
      <c r="N19" s="1049">
        <v>3767</v>
      </c>
      <c r="O19" s="1049">
        <v>1873096.32</v>
      </c>
      <c r="P19" s="1049">
        <v>0</v>
      </c>
      <c r="Q19" s="1049">
        <v>7</v>
      </c>
      <c r="R19" s="1049">
        <v>4132.3149999999996</v>
      </c>
      <c r="S19" s="1049">
        <v>0</v>
      </c>
      <c r="T19" s="1049">
        <v>88</v>
      </c>
      <c r="U19" s="1049">
        <v>95441.072</v>
      </c>
      <c r="V19" s="1049">
        <v>0</v>
      </c>
      <c r="W19" s="1050">
        <v>4413</v>
      </c>
      <c r="X19" s="1050">
        <v>2417873.574</v>
      </c>
      <c r="Y19" s="1051"/>
    </row>
    <row r="20" spans="1:27" s="35" customFormat="1" ht="19.649999999999999" customHeight="1">
      <c r="A20" s="18" t="s">
        <v>1006</v>
      </c>
      <c r="B20" s="1049">
        <v>5</v>
      </c>
      <c r="C20" s="1049">
        <v>4681.2929999999997</v>
      </c>
      <c r="D20" s="1049">
        <v>0</v>
      </c>
      <c r="E20" s="1049">
        <v>5</v>
      </c>
      <c r="F20" s="1049">
        <v>1088.818</v>
      </c>
      <c r="G20" s="1049">
        <v>0</v>
      </c>
      <c r="H20" s="1049">
        <v>2</v>
      </c>
      <c r="I20" s="1049">
        <v>1421.441</v>
      </c>
      <c r="J20" s="1049">
        <v>0</v>
      </c>
      <c r="K20" s="1049">
        <v>1</v>
      </c>
      <c r="L20" s="1049">
        <v>1558.2470000000001</v>
      </c>
      <c r="M20" s="1049">
        <v>0</v>
      </c>
      <c r="N20" s="1049">
        <v>26</v>
      </c>
      <c r="O20" s="1049">
        <v>8207.9529999999995</v>
      </c>
      <c r="P20" s="1049">
        <v>0</v>
      </c>
      <c r="Q20" s="1049">
        <v>0</v>
      </c>
      <c r="R20" s="1049">
        <v>0</v>
      </c>
      <c r="S20" s="1049">
        <v>0</v>
      </c>
      <c r="T20" s="1049">
        <v>0</v>
      </c>
      <c r="U20" s="1049">
        <v>0</v>
      </c>
      <c r="V20" s="1049">
        <v>0</v>
      </c>
      <c r="W20" s="1050">
        <v>39</v>
      </c>
      <c r="X20" s="1050">
        <v>16957.752</v>
      </c>
      <c r="Y20" s="1051"/>
    </row>
    <row r="21" spans="1:27" s="35" customFormat="1" ht="19.649999999999999" customHeight="1">
      <c r="A21" s="18" t="s">
        <v>1007</v>
      </c>
      <c r="B21" s="1049">
        <v>161</v>
      </c>
      <c r="C21" s="1049">
        <v>1562422.925</v>
      </c>
      <c r="D21" s="1049">
        <v>0</v>
      </c>
      <c r="E21" s="1049">
        <v>586</v>
      </c>
      <c r="F21" s="1049">
        <v>346559.38099999999</v>
      </c>
      <c r="G21" s="1049">
        <v>0</v>
      </c>
      <c r="H21" s="1049">
        <v>174</v>
      </c>
      <c r="I21" s="1049">
        <v>199562.386</v>
      </c>
      <c r="J21" s="1049">
        <v>0</v>
      </c>
      <c r="K21" s="1049">
        <v>98</v>
      </c>
      <c r="L21" s="1049">
        <v>140021.79</v>
      </c>
      <c r="M21" s="1049">
        <v>0</v>
      </c>
      <c r="N21" s="1049">
        <v>1446</v>
      </c>
      <c r="O21" s="1049">
        <v>490278.70400000003</v>
      </c>
      <c r="P21" s="1049">
        <v>0</v>
      </c>
      <c r="Q21" s="1049">
        <v>25</v>
      </c>
      <c r="R21" s="1049">
        <v>16736.560000000001</v>
      </c>
      <c r="S21" s="1049">
        <v>0</v>
      </c>
      <c r="T21" s="1049">
        <v>89</v>
      </c>
      <c r="U21" s="1049">
        <v>36318.544000000002</v>
      </c>
      <c r="V21" s="1049">
        <v>0</v>
      </c>
      <c r="W21" s="1050">
        <v>2579</v>
      </c>
      <c r="X21" s="1050">
        <v>2791900.2900000005</v>
      </c>
      <c r="Y21" s="1051"/>
    </row>
    <row r="22" spans="1:27" s="35" customFormat="1" ht="19.649999999999999" customHeight="1">
      <c r="A22" s="18" t="s">
        <v>1008</v>
      </c>
      <c r="B22" s="1049">
        <v>0</v>
      </c>
      <c r="C22" s="1049">
        <v>0</v>
      </c>
      <c r="D22" s="1049">
        <v>0</v>
      </c>
      <c r="E22" s="1049">
        <v>0</v>
      </c>
      <c r="F22" s="1049">
        <v>0</v>
      </c>
      <c r="G22" s="1049">
        <v>0</v>
      </c>
      <c r="H22" s="1049">
        <v>0</v>
      </c>
      <c r="I22" s="1049">
        <v>0</v>
      </c>
      <c r="J22" s="1049">
        <v>0</v>
      </c>
      <c r="K22" s="1049">
        <v>0</v>
      </c>
      <c r="L22" s="1049">
        <v>0</v>
      </c>
      <c r="M22" s="1049">
        <v>0</v>
      </c>
      <c r="N22" s="1049">
        <v>2</v>
      </c>
      <c r="O22" s="1049">
        <v>18.111999999999998</v>
      </c>
      <c r="P22" s="1049">
        <v>0</v>
      </c>
      <c r="Q22" s="1049">
        <v>0</v>
      </c>
      <c r="R22" s="1049">
        <v>0</v>
      </c>
      <c r="S22" s="1049">
        <v>0</v>
      </c>
      <c r="T22" s="1049">
        <v>0</v>
      </c>
      <c r="U22" s="1049">
        <v>0</v>
      </c>
      <c r="V22" s="1049">
        <v>0</v>
      </c>
      <c r="W22" s="1050">
        <v>2</v>
      </c>
      <c r="X22" s="1050">
        <v>18.111999999999998</v>
      </c>
      <c r="Y22" s="1051"/>
    </row>
    <row r="23" spans="1:27" s="35" customFormat="1" ht="19.649999999999999" customHeight="1">
      <c r="A23" s="18" t="s">
        <v>1009</v>
      </c>
      <c r="B23" s="1049">
        <v>7</v>
      </c>
      <c r="C23" s="1049">
        <v>50994.771999999997</v>
      </c>
      <c r="D23" s="1049">
        <v>0</v>
      </c>
      <c r="E23" s="1049">
        <v>1</v>
      </c>
      <c r="F23" s="1049">
        <v>354.60899999999998</v>
      </c>
      <c r="G23" s="1049">
        <v>0</v>
      </c>
      <c r="H23" s="1049">
        <v>4</v>
      </c>
      <c r="I23" s="1049">
        <v>620.43899999999996</v>
      </c>
      <c r="J23" s="1049">
        <v>0</v>
      </c>
      <c r="K23" s="1049">
        <v>0</v>
      </c>
      <c r="L23" s="1049">
        <v>0</v>
      </c>
      <c r="M23" s="1049">
        <v>0</v>
      </c>
      <c r="N23" s="1049">
        <v>6</v>
      </c>
      <c r="O23" s="1049">
        <v>228.417</v>
      </c>
      <c r="P23" s="1049">
        <v>0</v>
      </c>
      <c r="Q23" s="1049">
        <v>2</v>
      </c>
      <c r="R23" s="1049">
        <v>917.53200000000004</v>
      </c>
      <c r="S23" s="1049">
        <v>0</v>
      </c>
      <c r="T23" s="1049">
        <v>0</v>
      </c>
      <c r="U23" s="1049">
        <v>0</v>
      </c>
      <c r="V23" s="1049">
        <v>0</v>
      </c>
      <c r="W23" s="1050">
        <v>20</v>
      </c>
      <c r="X23" s="1050">
        <v>53115.768999999993</v>
      </c>
      <c r="Y23" s="1051"/>
    </row>
    <row r="24" spans="1:27" s="35" customFormat="1" ht="19.649999999999999" customHeight="1">
      <c r="A24" s="18" t="s">
        <v>1010</v>
      </c>
      <c r="B24" s="1049">
        <v>27</v>
      </c>
      <c r="C24" s="1049">
        <v>111435.899</v>
      </c>
      <c r="D24" s="1049">
        <v>0</v>
      </c>
      <c r="E24" s="1049">
        <v>131</v>
      </c>
      <c r="F24" s="1049">
        <v>63963.839</v>
      </c>
      <c r="G24" s="1049">
        <v>0</v>
      </c>
      <c r="H24" s="1049">
        <v>113</v>
      </c>
      <c r="I24" s="1049">
        <v>40119.097000000002</v>
      </c>
      <c r="J24" s="1049">
        <v>0</v>
      </c>
      <c r="K24" s="1049">
        <v>1</v>
      </c>
      <c r="L24" s="1049">
        <v>75.384</v>
      </c>
      <c r="M24" s="1049">
        <v>0</v>
      </c>
      <c r="N24" s="1049">
        <v>66</v>
      </c>
      <c r="O24" s="1049">
        <v>7205.0079999999998</v>
      </c>
      <c r="P24" s="1049">
        <v>0</v>
      </c>
      <c r="Q24" s="1049">
        <v>3</v>
      </c>
      <c r="R24" s="1049">
        <v>902.82399999999996</v>
      </c>
      <c r="S24" s="1049">
        <v>0</v>
      </c>
      <c r="T24" s="1049">
        <v>52</v>
      </c>
      <c r="U24" s="1049">
        <v>60729.557999999997</v>
      </c>
      <c r="V24" s="1049">
        <v>0</v>
      </c>
      <c r="W24" s="1050">
        <v>393</v>
      </c>
      <c r="X24" s="1050">
        <v>284431.609</v>
      </c>
      <c r="Y24" s="1051"/>
    </row>
    <row r="25" spans="1:27" s="35" customFormat="1" ht="19.649999999999999" customHeight="1">
      <c r="A25" s="18" t="s">
        <v>1011</v>
      </c>
      <c r="B25" s="1049">
        <v>25</v>
      </c>
      <c r="C25" s="1049">
        <v>29298.134999999998</v>
      </c>
      <c r="D25" s="1049">
        <v>0</v>
      </c>
      <c r="E25" s="1049">
        <v>155</v>
      </c>
      <c r="F25" s="1049">
        <v>70972.755999999994</v>
      </c>
      <c r="G25" s="1049">
        <v>0</v>
      </c>
      <c r="H25" s="1049">
        <v>18</v>
      </c>
      <c r="I25" s="1049">
        <v>8009.0569999999998</v>
      </c>
      <c r="J25" s="1049">
        <v>0</v>
      </c>
      <c r="K25" s="1049">
        <v>22</v>
      </c>
      <c r="L25" s="1049">
        <v>6489.799</v>
      </c>
      <c r="M25" s="1049">
        <v>0</v>
      </c>
      <c r="N25" s="1049">
        <v>467</v>
      </c>
      <c r="O25" s="1049">
        <v>67569.247000000003</v>
      </c>
      <c r="P25" s="1049">
        <v>0</v>
      </c>
      <c r="Q25" s="1049">
        <v>4</v>
      </c>
      <c r="R25" s="1049">
        <v>230.92</v>
      </c>
      <c r="S25" s="1049">
        <v>0</v>
      </c>
      <c r="T25" s="1049">
        <v>35</v>
      </c>
      <c r="U25" s="1049">
        <v>12124.343000000001</v>
      </c>
      <c r="V25" s="1049">
        <v>0</v>
      </c>
      <c r="W25" s="1050">
        <v>726</v>
      </c>
      <c r="X25" s="1050">
        <v>194694.25700000001</v>
      </c>
      <c r="Y25" s="1051"/>
    </row>
    <row r="26" spans="1:27" s="35" customFormat="1" ht="19.649999999999999" customHeight="1">
      <c r="A26" s="18" t="s">
        <v>1012</v>
      </c>
      <c r="B26" s="1049">
        <v>9</v>
      </c>
      <c r="C26" s="1049">
        <v>13470.132</v>
      </c>
      <c r="D26" s="1049">
        <v>0</v>
      </c>
      <c r="E26" s="1049">
        <v>39</v>
      </c>
      <c r="F26" s="1049">
        <v>14800.046</v>
      </c>
      <c r="G26" s="1049">
        <v>0</v>
      </c>
      <c r="H26" s="1049">
        <v>14</v>
      </c>
      <c r="I26" s="1049">
        <v>13157.91</v>
      </c>
      <c r="J26" s="1049">
        <v>0</v>
      </c>
      <c r="K26" s="1049">
        <v>1</v>
      </c>
      <c r="L26" s="1049">
        <v>42.823999999999998</v>
      </c>
      <c r="M26" s="1049">
        <v>0</v>
      </c>
      <c r="N26" s="1049">
        <v>109</v>
      </c>
      <c r="O26" s="1049">
        <v>23001.698</v>
      </c>
      <c r="P26" s="1049">
        <v>0</v>
      </c>
      <c r="Q26" s="1049">
        <v>0</v>
      </c>
      <c r="R26" s="1049">
        <v>0</v>
      </c>
      <c r="S26" s="1049">
        <v>0</v>
      </c>
      <c r="T26" s="1049">
        <v>3</v>
      </c>
      <c r="U26" s="1049">
        <v>953.34199999999998</v>
      </c>
      <c r="V26" s="1049">
        <v>0</v>
      </c>
      <c r="W26" s="1050">
        <v>175</v>
      </c>
      <c r="X26" s="1050">
        <v>65425.951999999997</v>
      </c>
      <c r="Y26" s="1051"/>
    </row>
    <row r="27" spans="1:27" s="35" customFormat="1" ht="15" customHeight="1">
      <c r="A27" s="18"/>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50"/>
      <c r="X27" s="1050"/>
      <c r="Y27" s="1051"/>
    </row>
    <row r="28" spans="1:27" s="35" customFormat="1" ht="19.649999999999999" customHeight="1" thickBot="1">
      <c r="A28" s="675" t="s">
        <v>512</v>
      </c>
      <c r="B28" s="1052">
        <v>779</v>
      </c>
      <c r="C28" s="1052">
        <v>4782884.3310000002</v>
      </c>
      <c r="D28" s="1052">
        <v>0</v>
      </c>
      <c r="E28" s="1052">
        <v>4095</v>
      </c>
      <c r="F28" s="1052">
        <v>4140794.3059999999</v>
      </c>
      <c r="G28" s="1052">
        <v>0</v>
      </c>
      <c r="H28" s="1052">
        <v>1247</v>
      </c>
      <c r="I28" s="1052">
        <v>1314323.422</v>
      </c>
      <c r="J28" s="1052">
        <v>0</v>
      </c>
      <c r="K28" s="1052">
        <v>457</v>
      </c>
      <c r="L28" s="1052">
        <v>1030910.263</v>
      </c>
      <c r="M28" s="1052">
        <v>0</v>
      </c>
      <c r="N28" s="1052">
        <v>10067</v>
      </c>
      <c r="O28" s="1052">
        <v>3267638.392</v>
      </c>
      <c r="P28" s="1052">
        <v>0</v>
      </c>
      <c r="Q28" s="1052">
        <v>94</v>
      </c>
      <c r="R28" s="1052">
        <v>74107.123000000007</v>
      </c>
      <c r="S28" s="1052">
        <v>0</v>
      </c>
      <c r="T28" s="1052">
        <v>664</v>
      </c>
      <c r="U28" s="1052">
        <v>683190.53500000003</v>
      </c>
      <c r="V28" s="1052">
        <v>0</v>
      </c>
      <c r="W28" s="1052">
        <v>17403</v>
      </c>
      <c r="X28" s="1052">
        <v>15293848.372000001</v>
      </c>
      <c r="Y28" s="1051"/>
      <c r="Z28" s="1053"/>
      <c r="AA28" s="1054"/>
    </row>
    <row r="29" spans="1:27" ht="9" customHeight="1"/>
    <row r="30" spans="1:27" s="73" customFormat="1" ht="10.199999999999999">
      <c r="A30" s="30" t="s">
        <v>1013</v>
      </c>
      <c r="X30" s="1055"/>
    </row>
    <row r="31" spans="1:27">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41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0E0BEB5C-33CF-4B08-837E-4782DAD567D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D52B-5A71-4C3D-B099-AB4BF16968B3}">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911" customFormat="1" ht="20.100000000000001" customHeight="1">
      <c r="A1" s="1408" t="s">
        <v>1213</v>
      </c>
      <c r="B1" s="116"/>
      <c r="C1" s="116"/>
      <c r="D1" s="116"/>
      <c r="E1" s="116"/>
      <c r="F1" s="116"/>
    </row>
    <row r="2" spans="1:10" s="913" customFormat="1" ht="28.2">
      <c r="A2" s="118" t="s">
        <v>884</v>
      </c>
      <c r="B2" s="118"/>
      <c r="C2" s="118"/>
      <c r="D2" s="118"/>
      <c r="E2" s="118"/>
      <c r="F2" s="118"/>
      <c r="G2" s="912"/>
      <c r="H2" s="912"/>
      <c r="I2" s="912"/>
      <c r="J2" s="912"/>
    </row>
    <row r="3" spans="1:10" s="915" customFormat="1" ht="20.100000000000001" customHeight="1">
      <c r="A3" s="208">
        <v>45351</v>
      </c>
      <c r="B3" s="208"/>
      <c r="C3" s="208"/>
      <c r="D3" s="208"/>
      <c r="E3" s="208"/>
      <c r="F3" s="208"/>
      <c r="G3" s="914"/>
      <c r="H3" s="914"/>
      <c r="I3" s="914"/>
      <c r="J3" s="914"/>
    </row>
    <row r="4" spans="1:10" s="917" customFormat="1" ht="20.100000000000001" customHeight="1">
      <c r="A4" s="122" t="s">
        <v>885</v>
      </c>
      <c r="B4" s="122"/>
      <c r="C4" s="122"/>
      <c r="D4" s="122"/>
      <c r="E4" s="122"/>
      <c r="F4" s="122"/>
      <c r="G4" s="916"/>
      <c r="H4" s="916"/>
      <c r="I4" s="916"/>
      <c r="J4" s="916"/>
    </row>
    <row r="5" spans="1:10" ht="13.5" customHeight="1" thickBot="1">
      <c r="F5" s="918"/>
    </row>
    <row r="6" spans="1:10" ht="54.9" customHeight="1">
      <c r="A6" s="919" t="s">
        <v>1</v>
      </c>
      <c r="B6" s="920" t="s">
        <v>886</v>
      </c>
      <c r="C6" s="920" t="s">
        <v>887</v>
      </c>
      <c r="D6" s="920" t="s">
        <v>888</v>
      </c>
      <c r="E6" s="920" t="s">
        <v>731</v>
      </c>
      <c r="F6" s="921" t="s">
        <v>190</v>
      </c>
    </row>
    <row r="7" spans="1:10" ht="10.5" customHeight="1">
      <c r="A7" s="13"/>
      <c r="B7" s="922"/>
      <c r="C7" s="922"/>
      <c r="D7" s="922"/>
      <c r="E7" s="922"/>
      <c r="F7" s="923"/>
    </row>
    <row r="8" spans="1:10" s="142" customFormat="1" ht="18" customHeight="1">
      <c r="A8" s="924" t="s">
        <v>29</v>
      </c>
      <c r="B8" s="925">
        <v>428</v>
      </c>
      <c r="C8" s="925">
        <v>5023</v>
      </c>
      <c r="D8" s="925">
        <v>1769</v>
      </c>
      <c r="E8" s="925">
        <v>109</v>
      </c>
      <c r="F8" s="926">
        <v>7329</v>
      </c>
    </row>
    <row r="9" spans="1:10" s="142" customFormat="1" ht="18" customHeight="1">
      <c r="A9" s="924" t="s">
        <v>30</v>
      </c>
      <c r="B9" s="925">
        <v>7</v>
      </c>
      <c r="C9" s="925">
        <v>350</v>
      </c>
      <c r="D9" s="925">
        <v>336</v>
      </c>
      <c r="E9" s="925">
        <v>51</v>
      </c>
      <c r="F9" s="926">
        <v>744</v>
      </c>
    </row>
    <row r="10" spans="1:10" s="142" customFormat="1" ht="18" customHeight="1">
      <c r="A10" s="924" t="s">
        <v>31</v>
      </c>
      <c r="B10" s="925">
        <v>893</v>
      </c>
      <c r="C10" s="925">
        <v>6924</v>
      </c>
      <c r="D10" s="925">
        <v>10423</v>
      </c>
      <c r="E10" s="925">
        <v>5908</v>
      </c>
      <c r="F10" s="926">
        <v>24148</v>
      </c>
    </row>
    <row r="11" spans="1:10" s="142" customFormat="1" ht="18" customHeight="1">
      <c r="A11" s="924" t="s">
        <v>32</v>
      </c>
      <c r="B11" s="925">
        <v>49</v>
      </c>
      <c r="C11" s="925">
        <v>353</v>
      </c>
      <c r="D11" s="925">
        <v>944</v>
      </c>
      <c r="E11" s="925">
        <v>25</v>
      </c>
      <c r="F11" s="926">
        <v>1371</v>
      </c>
    </row>
    <row r="12" spans="1:10" s="142" customFormat="1" ht="18" customHeight="1">
      <c r="A12" s="924" t="s">
        <v>33</v>
      </c>
      <c r="B12" s="925">
        <v>30</v>
      </c>
      <c r="C12" s="925">
        <v>95</v>
      </c>
      <c r="D12" s="925">
        <v>1241</v>
      </c>
      <c r="E12" s="925">
        <v>41</v>
      </c>
      <c r="F12" s="926">
        <v>1407</v>
      </c>
    </row>
    <row r="13" spans="1:10" s="142" customFormat="1" ht="18" customHeight="1">
      <c r="A13" s="924" t="s">
        <v>114</v>
      </c>
      <c r="B13" s="925">
        <v>284</v>
      </c>
      <c r="C13" s="925">
        <v>2278</v>
      </c>
      <c r="D13" s="925">
        <v>2927</v>
      </c>
      <c r="E13" s="925">
        <v>101</v>
      </c>
      <c r="F13" s="926">
        <v>5590</v>
      </c>
    </row>
    <row r="14" spans="1:10" s="142" customFormat="1" ht="18" customHeight="1">
      <c r="A14" s="924" t="s">
        <v>35</v>
      </c>
      <c r="B14" s="925">
        <v>94</v>
      </c>
      <c r="C14" s="925">
        <v>104</v>
      </c>
      <c r="D14" s="925">
        <v>11</v>
      </c>
      <c r="E14" s="925">
        <v>46</v>
      </c>
      <c r="F14" s="926">
        <v>255</v>
      </c>
    </row>
    <row r="15" spans="1:10" s="142" customFormat="1" ht="18" customHeight="1">
      <c r="A15" s="924" t="s">
        <v>36</v>
      </c>
      <c r="B15" s="925">
        <v>66</v>
      </c>
      <c r="C15" s="925">
        <v>3882</v>
      </c>
      <c r="D15" s="925">
        <v>2301</v>
      </c>
      <c r="E15" s="925">
        <v>157</v>
      </c>
      <c r="F15" s="926">
        <v>6406</v>
      </c>
    </row>
    <row r="16" spans="1:10" s="142" customFormat="1" ht="18" customHeight="1">
      <c r="A16" s="924" t="s">
        <v>37</v>
      </c>
      <c r="B16" s="925">
        <v>48</v>
      </c>
      <c r="C16" s="925">
        <v>1029</v>
      </c>
      <c r="D16" s="925">
        <v>8515</v>
      </c>
      <c r="E16" s="925">
        <v>75</v>
      </c>
      <c r="F16" s="926">
        <v>9667</v>
      </c>
    </row>
    <row r="17" spans="1:6" s="142" customFormat="1" ht="18" customHeight="1">
      <c r="A17" s="924" t="s">
        <v>502</v>
      </c>
      <c r="B17" s="925">
        <v>12</v>
      </c>
      <c r="C17" s="925">
        <v>42</v>
      </c>
      <c r="D17" s="925">
        <v>487</v>
      </c>
      <c r="E17" s="925">
        <v>0</v>
      </c>
      <c r="F17" s="926">
        <v>541</v>
      </c>
    </row>
    <row r="18" spans="1:6" s="142" customFormat="1" ht="18" customHeight="1">
      <c r="A18" s="924" t="s">
        <v>96</v>
      </c>
      <c r="B18" s="925">
        <v>11</v>
      </c>
      <c r="C18" s="925">
        <v>111</v>
      </c>
      <c r="D18" s="925">
        <v>1361</v>
      </c>
      <c r="E18" s="925">
        <v>73</v>
      </c>
      <c r="F18" s="926">
        <v>1556</v>
      </c>
    </row>
    <row r="19" spans="1:6" s="142" customFormat="1" ht="18" customHeight="1">
      <c r="A19" s="924" t="s">
        <v>40</v>
      </c>
      <c r="B19" s="925">
        <v>38</v>
      </c>
      <c r="C19" s="925">
        <v>56</v>
      </c>
      <c r="D19" s="925">
        <v>135</v>
      </c>
      <c r="E19" s="925">
        <v>0</v>
      </c>
      <c r="F19" s="926">
        <v>229</v>
      </c>
    </row>
    <row r="20" spans="1:6" s="142" customFormat="1" ht="18" customHeight="1">
      <c r="A20" s="924" t="s">
        <v>151</v>
      </c>
      <c r="B20" s="925">
        <v>12</v>
      </c>
      <c r="C20" s="925">
        <v>46</v>
      </c>
      <c r="D20" s="925">
        <v>1279</v>
      </c>
      <c r="E20" s="925">
        <v>0</v>
      </c>
      <c r="F20" s="926">
        <v>1337</v>
      </c>
    </row>
    <row r="21" spans="1:6" s="142" customFormat="1" ht="18" customHeight="1">
      <c r="A21" s="27" t="s">
        <v>765</v>
      </c>
      <c r="B21" s="925">
        <v>7</v>
      </c>
      <c r="C21" s="925">
        <v>297</v>
      </c>
      <c r="D21" s="925">
        <v>643</v>
      </c>
      <c r="E21" s="925">
        <v>10</v>
      </c>
      <c r="F21" s="926">
        <v>957</v>
      </c>
    </row>
    <row r="22" spans="1:6" s="142" customFormat="1" ht="18" customHeight="1">
      <c r="A22" s="924" t="s">
        <v>43</v>
      </c>
      <c r="B22" s="925">
        <v>4</v>
      </c>
      <c r="C22" s="925">
        <v>14</v>
      </c>
      <c r="D22" s="925">
        <v>44</v>
      </c>
      <c r="E22" s="925">
        <v>8</v>
      </c>
      <c r="F22" s="926">
        <v>70</v>
      </c>
    </row>
    <row r="23" spans="1:6" s="142" customFormat="1" ht="18" customHeight="1">
      <c r="A23" s="924" t="s">
        <v>44</v>
      </c>
      <c r="B23" s="925">
        <v>9</v>
      </c>
      <c r="C23" s="925">
        <v>4</v>
      </c>
      <c r="D23" s="925">
        <v>29</v>
      </c>
      <c r="E23" s="925">
        <v>0</v>
      </c>
      <c r="F23" s="926">
        <v>42</v>
      </c>
    </row>
    <row r="24" spans="1:6" s="142" customFormat="1" ht="18" customHeight="1">
      <c r="A24" s="924" t="s">
        <v>45</v>
      </c>
      <c r="B24" s="925">
        <v>9</v>
      </c>
      <c r="C24" s="925">
        <v>0</v>
      </c>
      <c r="D24" s="925">
        <v>45</v>
      </c>
      <c r="E24" s="925">
        <v>0</v>
      </c>
      <c r="F24" s="926">
        <v>54</v>
      </c>
    </row>
    <row r="25" spans="1:6" s="929" customFormat="1" ht="24" customHeight="1" thickBot="1">
      <c r="A25" s="927" t="s">
        <v>46</v>
      </c>
      <c r="B25" s="928">
        <v>2001</v>
      </c>
      <c r="C25" s="928">
        <v>20608</v>
      </c>
      <c r="D25" s="928">
        <v>32490</v>
      </c>
      <c r="E25" s="928">
        <v>6604</v>
      </c>
      <c r="F25" s="928">
        <v>61703</v>
      </c>
    </row>
    <row r="26" spans="1:6" s="931" customFormat="1" ht="19.5" customHeight="1">
      <c r="A26" s="930" t="s">
        <v>47</v>
      </c>
      <c r="B26" s="930"/>
      <c r="C26" s="930"/>
      <c r="D26" s="930"/>
      <c r="E26" s="930"/>
      <c r="F26" s="930"/>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F8AAEB61-1255-495A-B4F8-B638385FFC51}"/>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51C4D-F79E-4135-A6E4-4E40D9EC01D3}">
  <dimension ref="A1:N38"/>
  <sheetViews>
    <sheetView showGridLines="0" topLeftCell="A25"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07" t="s">
        <v>1213</v>
      </c>
      <c r="B1" s="851"/>
      <c r="C1" s="850"/>
      <c r="D1" s="850"/>
      <c r="E1" s="850"/>
      <c r="F1" s="850"/>
      <c r="G1" s="850"/>
      <c r="H1" s="850"/>
      <c r="I1" s="850"/>
      <c r="J1" s="850"/>
      <c r="K1" s="850"/>
      <c r="L1" s="850"/>
      <c r="M1" s="850"/>
    </row>
    <row r="2" spans="1:14" s="41" customFormat="1" ht="21" customHeight="1">
      <c r="A2" s="3" t="s">
        <v>812</v>
      </c>
      <c r="B2" s="3"/>
      <c r="C2" s="3"/>
      <c r="D2" s="3"/>
      <c r="E2" s="3"/>
      <c r="F2" s="3"/>
      <c r="G2" s="3"/>
      <c r="H2" s="3"/>
      <c r="I2" s="3"/>
      <c r="J2" s="3"/>
      <c r="K2" s="3"/>
      <c r="L2" s="3"/>
      <c r="M2" s="3"/>
    </row>
    <row r="3" spans="1:14" s="41" customFormat="1" ht="21" customHeight="1">
      <c r="A3" s="3" t="s">
        <v>813</v>
      </c>
      <c r="B3" s="3"/>
      <c r="C3" s="3"/>
      <c r="D3" s="3"/>
      <c r="E3" s="3"/>
      <c r="F3" s="3"/>
      <c r="G3" s="3"/>
      <c r="H3" s="3"/>
      <c r="I3" s="3"/>
      <c r="J3" s="3"/>
      <c r="K3" s="3"/>
      <c r="L3" s="3"/>
      <c r="M3" s="3"/>
    </row>
    <row r="4" spans="1:14" s="610" customFormat="1" ht="25.5" customHeight="1">
      <c r="A4" s="396">
        <v>45351</v>
      </c>
      <c r="B4" s="396"/>
      <c r="C4" s="396"/>
      <c r="D4" s="396"/>
      <c r="E4" s="396"/>
      <c r="F4" s="396"/>
      <c r="G4" s="396"/>
      <c r="H4" s="396"/>
      <c r="I4" s="396"/>
      <c r="J4" s="396"/>
      <c r="K4" s="396"/>
      <c r="L4" s="396"/>
      <c r="M4" s="396"/>
    </row>
    <row r="5" spans="1:14" s="382" customFormat="1" ht="19.5" customHeight="1">
      <c r="A5" s="808" t="s">
        <v>123</v>
      </c>
      <c r="B5" s="808"/>
      <c r="C5" s="808"/>
      <c r="D5" s="808"/>
      <c r="E5" s="808"/>
      <c r="F5" s="808"/>
      <c r="G5" s="808"/>
      <c r="H5" s="808"/>
      <c r="I5" s="808"/>
      <c r="J5" s="808"/>
      <c r="K5" s="808"/>
      <c r="L5" s="808"/>
      <c r="M5" s="808"/>
    </row>
    <row r="6" spans="1:14" ht="13.8" thickBot="1">
      <c r="A6" s="852"/>
    </row>
    <row r="7" spans="1:14" s="8" customFormat="1" ht="21" customHeight="1">
      <c r="A7" s="853"/>
      <c r="B7" s="854" t="s">
        <v>814</v>
      </c>
      <c r="C7" s="854"/>
      <c r="D7" s="854"/>
      <c r="E7" s="741"/>
      <c r="F7" s="854" t="s">
        <v>815</v>
      </c>
      <c r="G7" s="854"/>
      <c r="H7" s="854"/>
      <c r="I7" s="854"/>
      <c r="J7" s="741"/>
      <c r="K7" s="854" t="s">
        <v>816</v>
      </c>
      <c r="L7" s="854" t="s">
        <v>817</v>
      </c>
      <c r="M7" s="854" t="s">
        <v>818</v>
      </c>
    </row>
    <row r="8" spans="1:14" s="8" customFormat="1" ht="19.5" customHeight="1">
      <c r="A8" s="855"/>
      <c r="B8" s="856" t="s">
        <v>819</v>
      </c>
      <c r="C8" s="856" t="s">
        <v>820</v>
      </c>
      <c r="D8" s="856" t="s">
        <v>821</v>
      </c>
      <c r="E8" s="856"/>
      <c r="F8" s="856" t="s">
        <v>822</v>
      </c>
      <c r="G8" s="856" t="s">
        <v>823</v>
      </c>
      <c r="H8" s="856" t="s">
        <v>824</v>
      </c>
      <c r="I8" s="856" t="s">
        <v>825</v>
      </c>
      <c r="J8" s="856"/>
      <c r="K8" s="857" t="s">
        <v>826</v>
      </c>
      <c r="L8" s="857" t="s">
        <v>827</v>
      </c>
      <c r="M8" s="858" t="s">
        <v>818</v>
      </c>
    </row>
    <row r="9" spans="1:14" s="8" customFormat="1" ht="19.5" customHeight="1">
      <c r="A9" s="859" t="s">
        <v>828</v>
      </c>
      <c r="B9" s="856"/>
      <c r="C9" s="856"/>
      <c r="D9" s="856"/>
      <c r="E9" s="856"/>
      <c r="F9" s="856"/>
      <c r="G9" s="856"/>
      <c r="H9" s="856"/>
      <c r="I9" s="856"/>
      <c r="J9" s="856"/>
      <c r="K9" s="856"/>
      <c r="L9" s="856"/>
      <c r="M9" s="745"/>
    </row>
    <row r="10" spans="1:14" s="8" customFormat="1" ht="17.25" customHeight="1">
      <c r="A10" s="860"/>
      <c r="B10" s="861" t="s">
        <v>829</v>
      </c>
      <c r="C10" s="861" t="s">
        <v>830</v>
      </c>
      <c r="D10" s="861" t="s">
        <v>831</v>
      </c>
      <c r="E10" s="861"/>
      <c r="F10" s="861" t="s">
        <v>832</v>
      </c>
      <c r="G10" s="862" t="s">
        <v>833</v>
      </c>
      <c r="H10" s="862" t="s">
        <v>834</v>
      </c>
      <c r="I10" s="861" t="s">
        <v>835</v>
      </c>
      <c r="J10" s="861"/>
      <c r="K10" s="863" t="s">
        <v>173</v>
      </c>
      <c r="L10" s="863" t="s">
        <v>173</v>
      </c>
      <c r="M10" s="863" t="s">
        <v>173</v>
      </c>
    </row>
    <row r="11" spans="1:14" ht="9" customHeight="1">
      <c r="A11" s="864"/>
      <c r="B11" s="865"/>
      <c r="C11" s="866"/>
      <c r="D11" s="866"/>
      <c r="E11" s="866"/>
      <c r="F11" s="866"/>
      <c r="G11" s="866"/>
      <c r="H11" s="866"/>
      <c r="I11" s="866"/>
      <c r="J11" s="865"/>
      <c r="K11" s="865"/>
      <c r="L11" s="865"/>
      <c r="M11" s="867"/>
    </row>
    <row r="12" spans="1:14" ht="20.100000000000001" customHeight="1">
      <c r="A12" s="288" t="s">
        <v>29</v>
      </c>
      <c r="B12" s="868">
        <v>7621942.8799999999</v>
      </c>
      <c r="C12" s="868">
        <v>226642.92</v>
      </c>
      <c r="D12" s="868">
        <v>743209.61</v>
      </c>
      <c r="E12" s="868"/>
      <c r="F12" s="868">
        <v>84688254.332829997</v>
      </c>
      <c r="G12" s="868">
        <v>2266429.2258000001</v>
      </c>
      <c r="H12" s="868">
        <v>7432096.1848999998</v>
      </c>
      <c r="I12" s="868">
        <v>94386779.74352999</v>
      </c>
      <c r="J12" s="868"/>
      <c r="K12" s="706">
        <v>12.733684083944933</v>
      </c>
      <c r="L12" s="706">
        <v>12.733684083944933</v>
      </c>
      <c r="M12" s="706">
        <v>16.041852456214329</v>
      </c>
      <c r="N12" s="869"/>
    </row>
    <row r="13" spans="1:14" ht="20.100000000000001" customHeight="1">
      <c r="A13" s="288" t="s">
        <v>30</v>
      </c>
      <c r="B13" s="868">
        <v>267527.36</v>
      </c>
      <c r="C13" s="868">
        <v>8.31</v>
      </c>
      <c r="D13" s="868">
        <v>24147.08</v>
      </c>
      <c r="E13" s="868"/>
      <c r="F13" s="868">
        <v>2972526.2957700002</v>
      </c>
      <c r="G13" s="868">
        <v>83.111699999999999</v>
      </c>
      <c r="H13" s="868">
        <v>241470.89009999999</v>
      </c>
      <c r="I13" s="868">
        <v>3214080.2975699999</v>
      </c>
      <c r="J13" s="868"/>
      <c r="K13" s="706">
        <v>11.827008531448813</v>
      </c>
      <c r="L13" s="706">
        <v>11.827008531448813</v>
      </c>
      <c r="M13" s="706">
        <v>13.228238068937753</v>
      </c>
      <c r="N13" s="869"/>
    </row>
    <row r="14" spans="1:14" ht="20.100000000000001" customHeight="1">
      <c r="A14" s="288" t="s">
        <v>31</v>
      </c>
      <c r="B14" s="868">
        <v>11930285.58</v>
      </c>
      <c r="C14" s="868">
        <v>270105.53000000003</v>
      </c>
      <c r="D14" s="868">
        <v>1670272.69</v>
      </c>
      <c r="E14" s="868"/>
      <c r="F14" s="868">
        <v>132558728.69860001</v>
      </c>
      <c r="G14" s="868">
        <v>2701055.3591300002</v>
      </c>
      <c r="H14" s="868">
        <v>16702726.90677</v>
      </c>
      <c r="I14" s="868">
        <v>151962510.96450001</v>
      </c>
      <c r="J14" s="868"/>
      <c r="K14" s="706">
        <v>13.819727392730199</v>
      </c>
      <c r="L14" s="706">
        <v>13.819727392730199</v>
      </c>
      <c r="M14" s="706">
        <v>18.278196354355785</v>
      </c>
      <c r="N14" s="869"/>
    </row>
    <row r="15" spans="1:14" ht="20.100000000000001" customHeight="1">
      <c r="A15" s="288" t="s">
        <v>32</v>
      </c>
      <c r="B15" s="868">
        <v>920892.36</v>
      </c>
      <c r="C15" s="868">
        <v>2341.73</v>
      </c>
      <c r="D15" s="868">
        <v>123160.01000000001</v>
      </c>
      <c r="E15" s="868"/>
      <c r="F15" s="868">
        <v>10232137.40426</v>
      </c>
      <c r="G15" s="868">
        <v>23417.357800000002</v>
      </c>
      <c r="H15" s="868">
        <v>1231600.1945</v>
      </c>
      <c r="I15" s="868">
        <v>11487154.956559999</v>
      </c>
      <c r="J15" s="868"/>
      <c r="K15" s="706">
        <v>8.3103210783601345</v>
      </c>
      <c r="L15" s="706">
        <v>8.9828078854325817</v>
      </c>
      <c r="M15" s="706">
        <v>12.073153916742941</v>
      </c>
      <c r="N15" s="869"/>
    </row>
    <row r="16" spans="1:14" ht="20.100000000000001" customHeight="1">
      <c r="A16" s="288" t="s">
        <v>33</v>
      </c>
      <c r="B16" s="868">
        <v>1445666.93</v>
      </c>
      <c r="C16" s="868">
        <v>44716.53</v>
      </c>
      <c r="D16" s="868">
        <v>110514.66</v>
      </c>
      <c r="E16" s="868"/>
      <c r="F16" s="868">
        <v>16062965.95834</v>
      </c>
      <c r="G16" s="868">
        <v>447165.3553</v>
      </c>
      <c r="H16" s="868">
        <v>1105146.6655999999</v>
      </c>
      <c r="I16" s="868">
        <v>17615277.97924</v>
      </c>
      <c r="J16" s="868"/>
      <c r="K16" s="706">
        <v>9.6489393428697543</v>
      </c>
      <c r="L16" s="706">
        <v>9.6489393428697543</v>
      </c>
      <c r="M16" s="706">
        <v>14.489824963191907</v>
      </c>
      <c r="N16" s="869"/>
    </row>
    <row r="17" spans="1:14" ht="20.100000000000001" customHeight="1">
      <c r="A17" s="288" t="s">
        <v>114</v>
      </c>
      <c r="B17" s="868">
        <v>5794923.6100000003</v>
      </c>
      <c r="C17" s="868">
        <v>211234.56</v>
      </c>
      <c r="D17" s="868">
        <v>469615.87</v>
      </c>
      <c r="E17" s="868"/>
      <c r="F17" s="868">
        <v>64388040.126680002</v>
      </c>
      <c r="G17" s="868">
        <v>2112345.6105999998</v>
      </c>
      <c r="H17" s="868">
        <v>4696158.7363</v>
      </c>
      <c r="I17" s="868">
        <v>71196544.473580003</v>
      </c>
      <c r="J17" s="868"/>
      <c r="K17" s="706">
        <v>14.292237058149215</v>
      </c>
      <c r="L17" s="706">
        <v>14.292237058149215</v>
      </c>
      <c r="M17" s="706">
        <v>15.416412868885383</v>
      </c>
      <c r="N17" s="869"/>
    </row>
    <row r="18" spans="1:14" ht="20.100000000000001" customHeight="1">
      <c r="A18" s="288" t="s">
        <v>35</v>
      </c>
      <c r="B18" s="868">
        <v>296978.07</v>
      </c>
      <c r="C18" s="868">
        <v>84765.97</v>
      </c>
      <c r="D18" s="868">
        <v>81826.290000000008</v>
      </c>
      <c r="E18" s="868"/>
      <c r="F18" s="868">
        <v>3299756.3367399997</v>
      </c>
      <c r="G18" s="868">
        <v>847659.78929999995</v>
      </c>
      <c r="H18" s="868">
        <v>818262.98939999996</v>
      </c>
      <c r="I18" s="868">
        <v>4965679.1154399998</v>
      </c>
      <c r="J18" s="868"/>
      <c r="K18" s="706">
        <v>25.25657996982104</v>
      </c>
      <c r="L18" s="706">
        <v>25.25657996982104</v>
      </c>
      <c r="M18" s="706">
        <v>25.645113950208696</v>
      </c>
      <c r="N18" s="869"/>
    </row>
    <row r="19" spans="1:14" ht="20.100000000000001" customHeight="1">
      <c r="A19" s="288" t="s">
        <v>36</v>
      </c>
      <c r="B19" s="868">
        <v>5116447.6399999997</v>
      </c>
      <c r="C19" s="868">
        <v>117156.22</v>
      </c>
      <c r="D19" s="868">
        <v>512536.04000000004</v>
      </c>
      <c r="E19" s="868"/>
      <c r="F19" s="868">
        <v>56849418.253870003</v>
      </c>
      <c r="G19" s="868">
        <v>1171562.2027999999</v>
      </c>
      <c r="H19" s="868">
        <v>5125360.4658999993</v>
      </c>
      <c r="I19" s="868">
        <v>63146340.922569998</v>
      </c>
      <c r="J19" s="868"/>
      <c r="K19" s="706">
        <v>12.00116344857171</v>
      </c>
      <c r="L19" s="706">
        <v>12.00116344857171</v>
      </c>
      <c r="M19" s="706">
        <v>16.410724264233348</v>
      </c>
      <c r="N19" s="869"/>
    </row>
    <row r="20" spans="1:14" ht="20.100000000000001" customHeight="1">
      <c r="A20" s="288" t="s">
        <v>37</v>
      </c>
      <c r="B20" s="868">
        <v>1090437.43</v>
      </c>
      <c r="C20" s="868">
        <v>23140.61</v>
      </c>
      <c r="D20" s="868">
        <v>154820.63</v>
      </c>
      <c r="E20" s="868"/>
      <c r="F20" s="868">
        <v>12115971.49188</v>
      </c>
      <c r="G20" s="868">
        <v>231406.15480000002</v>
      </c>
      <c r="H20" s="868">
        <v>1548206.3354</v>
      </c>
      <c r="I20" s="868">
        <v>13895583.98208</v>
      </c>
      <c r="J20" s="868"/>
      <c r="K20" s="706">
        <v>18.814415775699871</v>
      </c>
      <c r="L20" s="706">
        <v>18.814415775699871</v>
      </c>
      <c r="M20" s="706">
        <v>21.167808145031664</v>
      </c>
      <c r="N20" s="869"/>
    </row>
    <row r="21" spans="1:14" ht="20.100000000000001" customHeight="1">
      <c r="A21" s="288" t="s">
        <v>38</v>
      </c>
      <c r="B21" s="868">
        <v>439740.24</v>
      </c>
      <c r="C21" s="868">
        <v>6558.85</v>
      </c>
      <c r="D21" s="868">
        <v>30143.040000000001</v>
      </c>
      <c r="E21" s="868"/>
      <c r="F21" s="868">
        <v>4886002.7073900001</v>
      </c>
      <c r="G21" s="868">
        <v>65588.521500000003</v>
      </c>
      <c r="H21" s="868">
        <v>301430.44160000002</v>
      </c>
      <c r="I21" s="868">
        <v>5253021.6704900004</v>
      </c>
      <c r="J21" s="868"/>
      <c r="K21" s="706">
        <v>13.916989737078092</v>
      </c>
      <c r="L21" s="706">
        <v>13.916989737078092</v>
      </c>
      <c r="M21" s="706">
        <v>15.143625291238347</v>
      </c>
      <c r="N21" s="869"/>
    </row>
    <row r="22" spans="1:14" ht="20.100000000000001" customHeight="1">
      <c r="A22" s="288" t="s">
        <v>96</v>
      </c>
      <c r="B22" s="868">
        <v>323706.43</v>
      </c>
      <c r="C22" s="868">
        <v>6966.3600000000006</v>
      </c>
      <c r="D22" s="868">
        <v>54487.98</v>
      </c>
      <c r="E22" s="868"/>
      <c r="F22" s="868">
        <v>3596738.1622800003</v>
      </c>
      <c r="G22" s="868">
        <v>69663.6486</v>
      </c>
      <c r="H22" s="868">
        <v>544879.82559999998</v>
      </c>
      <c r="I22" s="868">
        <v>4211281.6364799999</v>
      </c>
      <c r="J22" s="868"/>
      <c r="K22" s="706">
        <v>18.104831100890991</v>
      </c>
      <c r="L22" s="706">
        <v>18.104831100890991</v>
      </c>
      <c r="M22" s="706">
        <v>18.875652991844401</v>
      </c>
      <c r="N22" s="869"/>
    </row>
    <row r="23" spans="1:14" ht="20.100000000000001" customHeight="1">
      <c r="A23" s="288" t="s">
        <v>40</v>
      </c>
      <c r="B23" s="868">
        <v>738861.27</v>
      </c>
      <c r="C23" s="868">
        <v>41406.01</v>
      </c>
      <c r="D23" s="868">
        <v>74533.88</v>
      </c>
      <c r="E23" s="868"/>
      <c r="F23" s="868">
        <v>8209569.7433100007</v>
      </c>
      <c r="G23" s="868">
        <v>414060.1164</v>
      </c>
      <c r="H23" s="868">
        <v>745338.8922</v>
      </c>
      <c r="I23" s="868">
        <v>9368968.751910001</v>
      </c>
      <c r="J23" s="868"/>
      <c r="K23" s="706">
        <v>14.245574785846163</v>
      </c>
      <c r="L23" s="706">
        <v>14.245574785846163</v>
      </c>
      <c r="M23" s="706">
        <v>18.038441053118248</v>
      </c>
      <c r="N23" s="869"/>
    </row>
    <row r="24" spans="1:14" ht="20.100000000000001" customHeight="1">
      <c r="A24" s="288" t="s">
        <v>41</v>
      </c>
      <c r="B24" s="868">
        <v>138189.76000000001</v>
      </c>
      <c r="C24" s="868">
        <v>192.85</v>
      </c>
      <c r="D24" s="868">
        <v>34595.65</v>
      </c>
      <c r="E24" s="868"/>
      <c r="F24" s="868">
        <v>1535441.85094</v>
      </c>
      <c r="G24" s="868">
        <v>1928.5201000000002</v>
      </c>
      <c r="H24" s="868">
        <v>345956.54648000002</v>
      </c>
      <c r="I24" s="868">
        <v>1883326.9175200001</v>
      </c>
      <c r="J24" s="868"/>
      <c r="K24" s="706">
        <v>15.515135155963748</v>
      </c>
      <c r="L24" s="706">
        <v>15.515135155963748</v>
      </c>
      <c r="M24" s="706">
        <v>15.553774227851648</v>
      </c>
      <c r="N24" s="869"/>
    </row>
    <row r="25" spans="1:14" ht="20.100000000000001" customHeight="1">
      <c r="A25" s="870" t="s">
        <v>42</v>
      </c>
      <c r="B25" s="868">
        <v>72253.37</v>
      </c>
      <c r="C25" s="868">
        <v>271.72000000000003</v>
      </c>
      <c r="D25" s="868">
        <v>18131.27</v>
      </c>
      <c r="E25" s="868"/>
      <c r="F25" s="868">
        <v>802815.28197999997</v>
      </c>
      <c r="G25" s="868">
        <v>2717.2652000000003</v>
      </c>
      <c r="H25" s="868">
        <v>181312.75474999999</v>
      </c>
      <c r="I25" s="868">
        <v>986845.30192999996</v>
      </c>
      <c r="J25" s="868"/>
      <c r="K25" s="706">
        <v>10.978916895128735</v>
      </c>
      <c r="L25" s="706">
        <v>10.978916895128735</v>
      </c>
      <c r="M25" s="706">
        <v>13.486734838928555</v>
      </c>
      <c r="N25" s="869"/>
    </row>
    <row r="26" spans="1:14" ht="20.100000000000001" customHeight="1">
      <c r="A26" s="288" t="s">
        <v>43</v>
      </c>
      <c r="B26" s="868">
        <v>112895.23</v>
      </c>
      <c r="C26" s="868">
        <v>6298.25</v>
      </c>
      <c r="D26" s="868">
        <v>13886.44</v>
      </c>
      <c r="E26" s="868"/>
      <c r="F26" s="868">
        <v>1254391.4884300001</v>
      </c>
      <c r="G26" s="868">
        <v>62982.519899999999</v>
      </c>
      <c r="H26" s="868">
        <v>138864.49460000001</v>
      </c>
      <c r="I26" s="868">
        <v>1456238.5029300002</v>
      </c>
      <c r="J26" s="868"/>
      <c r="K26" s="706">
        <v>34.16236175675008</v>
      </c>
      <c r="L26" s="706">
        <v>34.16236175675008</v>
      </c>
      <c r="M26" s="706">
        <v>39.767498366356122</v>
      </c>
      <c r="N26" s="869"/>
    </row>
    <row r="27" spans="1:14" ht="20.100000000000001" customHeight="1">
      <c r="A27" s="288" t="s">
        <v>44</v>
      </c>
      <c r="B27" s="868">
        <v>36817.910000000003</v>
      </c>
      <c r="C27" s="868">
        <v>3430.57</v>
      </c>
      <c r="D27" s="868">
        <v>4581.38</v>
      </c>
      <c r="E27" s="868"/>
      <c r="F27" s="868">
        <v>409087.93932999996</v>
      </c>
      <c r="G27" s="868">
        <v>34305.743700000006</v>
      </c>
      <c r="H27" s="868">
        <v>45813.808199999999</v>
      </c>
      <c r="I27" s="868">
        <v>489207.49122999993</v>
      </c>
      <c r="J27" s="868"/>
      <c r="K27" s="706">
        <v>54.245875910876492</v>
      </c>
      <c r="L27" s="706">
        <v>54.245875910876492</v>
      </c>
      <c r="M27" s="706">
        <v>55.299788788976343</v>
      </c>
      <c r="N27" s="869"/>
    </row>
    <row r="28" spans="1:14" ht="20.100000000000001" customHeight="1">
      <c r="A28" s="288" t="s">
        <v>766</v>
      </c>
      <c r="B28" s="868">
        <v>100487.06</v>
      </c>
      <c r="C28" s="868">
        <v>31166.05</v>
      </c>
      <c r="D28" s="868">
        <v>11044.61</v>
      </c>
      <c r="E28" s="868"/>
      <c r="F28" s="868">
        <v>1116522.93093</v>
      </c>
      <c r="G28" s="868">
        <v>311660.50789999997</v>
      </c>
      <c r="H28" s="868">
        <v>110446.16163</v>
      </c>
      <c r="I28" s="868">
        <v>1538629.6004599999</v>
      </c>
      <c r="J28" s="868"/>
      <c r="K28" s="706">
        <v>36.050911776037871</v>
      </c>
      <c r="L28" s="706">
        <v>36.050911776037871</v>
      </c>
      <c r="M28" s="706">
        <v>36.40721912849866</v>
      </c>
      <c r="N28" s="869"/>
    </row>
    <row r="29" spans="1:14" ht="24" customHeight="1" thickBot="1">
      <c r="A29" s="871" t="s">
        <v>767</v>
      </c>
      <c r="B29" s="872">
        <v>36448053.129999995</v>
      </c>
      <c r="C29" s="872">
        <v>1076403.0399999998</v>
      </c>
      <c r="D29" s="872">
        <v>4131507.1299999994</v>
      </c>
      <c r="E29" s="872"/>
      <c r="F29" s="872">
        <v>404978369.00356001</v>
      </c>
      <c r="G29" s="872">
        <v>10764031.010530001</v>
      </c>
      <c r="H29" s="872">
        <v>41315072.293929994</v>
      </c>
      <c r="I29" s="872">
        <v>457057472.30802</v>
      </c>
      <c r="J29" s="872"/>
      <c r="K29" s="873">
        <v>13.613787063005766</v>
      </c>
      <c r="L29" s="873">
        <v>13.630688569943544</v>
      </c>
      <c r="M29" s="873">
        <v>17.055113301551685</v>
      </c>
      <c r="N29" s="869"/>
    </row>
    <row r="30" spans="1:14" ht="12" customHeight="1">
      <c r="A30" s="874"/>
      <c r="B30" s="874"/>
      <c r="C30" s="874"/>
      <c r="D30" s="874"/>
      <c r="E30" s="874"/>
      <c r="F30" s="874"/>
      <c r="G30" s="874"/>
      <c r="H30" s="874"/>
      <c r="I30" s="874"/>
      <c r="J30" s="874"/>
      <c r="K30" s="874"/>
      <c r="L30" s="874"/>
      <c r="M30" s="874"/>
    </row>
    <row r="31" spans="1:14">
      <c r="A31" s="875" t="s">
        <v>836</v>
      </c>
      <c r="B31" s="876"/>
      <c r="C31" s="876"/>
      <c r="D31" s="876"/>
      <c r="E31" s="876"/>
      <c r="F31" s="876"/>
      <c r="G31" s="18"/>
      <c r="H31" s="18"/>
      <c r="I31" s="18"/>
      <c r="J31" s="18"/>
      <c r="K31" s="18"/>
      <c r="L31" s="18"/>
      <c r="M31" s="18"/>
    </row>
    <row r="32" spans="1:14">
      <c r="A32" s="875" t="s">
        <v>837</v>
      </c>
      <c r="B32" s="18"/>
      <c r="C32" s="18"/>
      <c r="D32" s="18"/>
      <c r="E32" s="18"/>
      <c r="F32" s="18"/>
      <c r="G32" s="18"/>
      <c r="H32" s="18"/>
      <c r="I32" s="18"/>
      <c r="J32" s="18"/>
      <c r="K32" s="18"/>
      <c r="L32" s="18"/>
      <c r="M32" s="18"/>
    </row>
    <row r="33" spans="1:13">
      <c r="A33" s="877" t="s">
        <v>838</v>
      </c>
      <c r="B33" s="877"/>
      <c r="C33" s="877"/>
      <c r="D33" s="877"/>
      <c r="E33" s="877"/>
      <c r="F33" s="877"/>
      <c r="G33" s="877"/>
      <c r="H33" s="877"/>
      <c r="I33" s="877"/>
      <c r="J33" s="877"/>
      <c r="K33" s="877"/>
      <c r="L33" s="877"/>
      <c r="M33" s="877"/>
    </row>
    <row r="34" spans="1:13" s="878" customFormat="1" ht="29.25" customHeight="1">
      <c r="A34" s="877" t="s">
        <v>839</v>
      </c>
      <c r="B34" s="877"/>
      <c r="C34" s="877"/>
      <c r="D34" s="877"/>
      <c r="E34" s="877"/>
      <c r="F34" s="877"/>
      <c r="G34" s="877"/>
      <c r="H34" s="877"/>
      <c r="I34" s="877"/>
      <c r="J34" s="877"/>
      <c r="K34" s="877"/>
      <c r="L34" s="877"/>
      <c r="M34" s="877"/>
    </row>
    <row r="35" spans="1:13" s="878" customFormat="1" ht="26.25" customHeight="1">
      <c r="A35" s="877" t="s">
        <v>840</v>
      </c>
      <c r="B35" s="877"/>
      <c r="C35" s="877"/>
      <c r="D35" s="877"/>
      <c r="E35" s="877"/>
      <c r="F35" s="877"/>
      <c r="G35" s="877"/>
      <c r="H35" s="877"/>
      <c r="I35" s="877"/>
      <c r="J35" s="877"/>
      <c r="K35" s="877"/>
      <c r="L35" s="877"/>
      <c r="M35" s="877"/>
    </row>
    <row r="36" spans="1:13" s="878" customFormat="1" ht="23.25" customHeight="1">
      <c r="A36" s="877" t="s">
        <v>841</v>
      </c>
      <c r="B36" s="877"/>
      <c r="C36" s="877"/>
      <c r="D36" s="877"/>
      <c r="E36" s="877"/>
      <c r="F36" s="877"/>
      <c r="G36" s="877"/>
      <c r="H36" s="877"/>
      <c r="I36" s="877"/>
      <c r="J36" s="877"/>
      <c r="K36" s="877"/>
      <c r="L36" s="877"/>
      <c r="M36" s="877"/>
    </row>
    <row r="37" spans="1:13" s="878" customFormat="1" ht="25.5" customHeight="1">
      <c r="A37" s="877" t="s">
        <v>842</v>
      </c>
      <c r="B37" s="877"/>
      <c r="C37" s="877"/>
      <c r="D37" s="877"/>
      <c r="E37" s="877"/>
      <c r="F37" s="877"/>
      <c r="G37" s="877"/>
      <c r="H37" s="877"/>
      <c r="I37" s="877"/>
      <c r="J37" s="877"/>
      <c r="K37" s="877"/>
      <c r="L37" s="877"/>
      <c r="M37" s="877"/>
    </row>
    <row r="38" spans="1:13" ht="13.2" customHeight="1">
      <c r="A38" s="879" t="s">
        <v>843</v>
      </c>
      <c r="B38" s="880"/>
      <c r="C38" s="880"/>
      <c r="D38" s="880"/>
      <c r="E38" s="880"/>
      <c r="F38" s="880"/>
      <c r="G38" s="880"/>
      <c r="H38" s="880"/>
      <c r="I38" s="880"/>
      <c r="J38" s="880"/>
      <c r="K38" s="881"/>
      <c r="L38" s="881"/>
      <c r="M38" s="880"/>
    </row>
  </sheetData>
  <mergeCells count="25">
    <mergeCell ref="A35:M35"/>
    <mergeCell ref="A36:M36"/>
    <mergeCell ref="A37:M37"/>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DB127846-F6D6-45E7-B830-43D9CD277AC4}"/>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03AB-69CA-4BF1-8359-83EB8FDFC710}">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407" t="s">
        <v>1213</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row>
    <row r="2" spans="1:26" s="41" customFormat="1" ht="24.75" customHeight="1">
      <c r="A2" s="3" t="s">
        <v>1025</v>
      </c>
      <c r="B2" s="3"/>
      <c r="C2" s="3"/>
      <c r="D2" s="3"/>
      <c r="E2" s="3"/>
      <c r="F2" s="3"/>
      <c r="G2" s="3"/>
      <c r="H2" s="3"/>
      <c r="I2" s="3"/>
      <c r="J2" s="3"/>
      <c r="K2" s="3"/>
      <c r="L2" s="3"/>
      <c r="M2" s="3"/>
      <c r="N2" s="3"/>
      <c r="O2" s="3"/>
      <c r="P2" s="3"/>
      <c r="Q2" s="3"/>
      <c r="R2" s="3"/>
      <c r="S2" s="3"/>
      <c r="T2" s="3"/>
      <c r="U2" s="3"/>
      <c r="V2" s="3"/>
      <c r="W2" s="3"/>
      <c r="X2" s="3"/>
    </row>
    <row r="3" spans="1:26" s="376" customFormat="1" ht="26.25" customHeight="1">
      <c r="A3" s="169">
        <v>45351</v>
      </c>
      <c r="B3" s="1095"/>
      <c r="C3" s="1096"/>
      <c r="D3" s="1096"/>
      <c r="E3" s="1096"/>
      <c r="F3" s="1096"/>
      <c r="G3" s="1096"/>
      <c r="H3" s="1096"/>
      <c r="I3" s="1096"/>
      <c r="J3" s="1096"/>
      <c r="K3" s="1096"/>
      <c r="L3" s="1096"/>
      <c r="M3" s="1096"/>
      <c r="N3" s="1096"/>
      <c r="O3" s="1096"/>
      <c r="P3" s="1096"/>
      <c r="Q3" s="1096"/>
      <c r="R3" s="1096"/>
      <c r="S3" s="1096"/>
      <c r="T3" s="1096"/>
      <c r="U3" s="1096"/>
      <c r="V3" s="1096"/>
      <c r="W3" s="1096"/>
      <c r="X3" s="1096"/>
    </row>
    <row r="4" spans="1:26" s="382" customFormat="1" ht="23.25" customHeight="1">
      <c r="A4" s="808" t="s">
        <v>123</v>
      </c>
      <c r="B4" s="808"/>
      <c r="C4" s="808"/>
      <c r="D4" s="808"/>
      <c r="E4" s="808"/>
      <c r="F4" s="808"/>
      <c r="G4" s="808"/>
      <c r="H4" s="808"/>
      <c r="I4" s="808"/>
      <c r="J4" s="808"/>
      <c r="K4" s="808"/>
      <c r="L4" s="808"/>
      <c r="M4" s="808"/>
      <c r="N4" s="808"/>
      <c r="O4" s="808"/>
      <c r="P4" s="808"/>
      <c r="Q4" s="808"/>
      <c r="R4" s="808"/>
      <c r="S4" s="808"/>
      <c r="T4" s="808"/>
      <c r="U4" s="808"/>
      <c r="V4" s="808"/>
      <c r="W4" s="808"/>
      <c r="X4" s="808"/>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53"/>
      <c r="B6" s="853"/>
      <c r="C6" s="853"/>
      <c r="D6" s="853"/>
      <c r="E6" s="853"/>
      <c r="F6" s="853"/>
      <c r="G6" s="853"/>
      <c r="H6" s="853"/>
      <c r="I6" s="853"/>
      <c r="J6" s="853"/>
      <c r="K6" s="853"/>
      <c r="L6" s="853"/>
      <c r="M6" s="853"/>
      <c r="N6" s="853"/>
      <c r="O6" s="853"/>
      <c r="P6" s="853"/>
      <c r="Q6" s="853"/>
      <c r="R6" s="853"/>
      <c r="S6" s="853"/>
      <c r="T6" s="853"/>
      <c r="U6" s="853"/>
      <c r="V6" s="853"/>
      <c r="W6" s="853"/>
      <c r="X6" s="1034" t="s">
        <v>1026</v>
      </c>
    </row>
    <row r="7" spans="1:26" s="8" customFormat="1" ht="15.6">
      <c r="A7" s="855"/>
      <c r="B7" s="1097" t="s">
        <v>1027</v>
      </c>
      <c r="C7" s="1097"/>
      <c r="D7" s="1097"/>
      <c r="E7" s="1097"/>
      <c r="F7" s="1097"/>
      <c r="G7" s="1097"/>
      <c r="H7" s="1097"/>
      <c r="I7" s="1097"/>
      <c r="J7" s="1097"/>
      <c r="K7" s="1097"/>
      <c r="L7" s="1097"/>
      <c r="M7" s="1097"/>
      <c r="N7" s="1097"/>
      <c r="O7" s="1097"/>
      <c r="P7" s="1097"/>
      <c r="Q7" s="1097"/>
      <c r="R7" s="1097"/>
      <c r="S7" s="1097"/>
      <c r="T7" s="1097"/>
      <c r="U7" s="1097"/>
      <c r="V7" s="1097"/>
      <c r="W7" s="1097"/>
      <c r="X7" s="1038"/>
    </row>
    <row r="8" spans="1:26" s="8" customFormat="1" ht="21" customHeight="1">
      <c r="A8" s="859"/>
      <c r="B8" s="50"/>
      <c r="C8" s="50"/>
      <c r="D8" s="50"/>
      <c r="E8" s="50"/>
      <c r="F8" s="50"/>
      <c r="G8" s="50"/>
      <c r="H8" s="50"/>
      <c r="I8" s="50"/>
      <c r="J8" s="50"/>
      <c r="K8" s="50"/>
      <c r="L8" s="50"/>
      <c r="M8" s="50"/>
      <c r="N8" s="50"/>
      <c r="O8" s="50"/>
      <c r="P8" s="50"/>
      <c r="Q8" s="50"/>
      <c r="R8" s="50"/>
      <c r="S8" s="50"/>
      <c r="T8" s="50"/>
      <c r="U8" s="50"/>
      <c r="V8" s="1098" t="s">
        <v>1028</v>
      </c>
      <c r="W8" s="1098" t="s">
        <v>1029</v>
      </c>
      <c r="X8" s="1038"/>
    </row>
    <row r="9" spans="1:26" s="8" customFormat="1" ht="21" customHeight="1">
      <c r="A9" s="859" t="s">
        <v>828</v>
      </c>
      <c r="B9" s="855"/>
      <c r="C9" s="855"/>
      <c r="D9" s="855"/>
      <c r="E9" s="855"/>
      <c r="F9" s="855"/>
      <c r="G9" s="855"/>
      <c r="H9" s="855"/>
      <c r="I9" s="855"/>
      <c r="J9" s="855"/>
      <c r="K9" s="855"/>
      <c r="L9" s="855"/>
      <c r="M9" s="1099" t="s">
        <v>1030</v>
      </c>
      <c r="N9" s="1099" t="s">
        <v>1031</v>
      </c>
      <c r="O9" s="1099" t="s">
        <v>1032</v>
      </c>
      <c r="P9" s="1099" t="s">
        <v>1033</v>
      </c>
      <c r="Q9" s="855"/>
      <c r="R9" s="855"/>
      <c r="S9" s="855"/>
      <c r="T9" s="855"/>
      <c r="U9" s="855"/>
      <c r="V9" s="1098"/>
      <c r="W9" s="1098"/>
      <c r="X9" s="1038"/>
    </row>
    <row r="10" spans="1:26" s="8" customFormat="1" ht="21" customHeight="1">
      <c r="A10" s="855"/>
      <c r="B10" s="1100" t="s">
        <v>1034</v>
      </c>
      <c r="C10" s="1100"/>
      <c r="D10" s="1100"/>
      <c r="E10" s="1100"/>
      <c r="F10" s="1100"/>
      <c r="G10" s="1100"/>
      <c r="H10" s="1100"/>
      <c r="I10" s="1100"/>
      <c r="J10" s="1100"/>
      <c r="K10" s="1100"/>
      <c r="L10" s="1100"/>
      <c r="M10" s="1099"/>
      <c r="N10" s="1099"/>
      <c r="O10" s="1099"/>
      <c r="P10" s="1099"/>
      <c r="Q10" s="1100" t="s">
        <v>1035</v>
      </c>
      <c r="R10" s="1100"/>
      <c r="S10" s="1100"/>
      <c r="T10" s="1100"/>
      <c r="U10" s="1100"/>
      <c r="V10" s="1098"/>
      <c r="W10" s="1098"/>
      <c r="X10" s="1038"/>
    </row>
    <row r="11" spans="1:26" s="8" customFormat="1" ht="21" customHeight="1" thickBot="1">
      <c r="A11" s="1101"/>
      <c r="B11" s="1102">
        <v>0</v>
      </c>
      <c r="C11" s="1102">
        <v>0.2</v>
      </c>
      <c r="D11" s="1102">
        <v>0.25</v>
      </c>
      <c r="E11" s="1102">
        <v>0.5</v>
      </c>
      <c r="F11" s="1102">
        <v>0.75</v>
      </c>
      <c r="G11" s="1102">
        <v>1</v>
      </c>
      <c r="H11" s="1102">
        <v>1.25</v>
      </c>
      <c r="I11" s="1102">
        <v>1.5</v>
      </c>
      <c r="J11" s="1102">
        <v>1.75</v>
      </c>
      <c r="K11" s="1102">
        <v>2</v>
      </c>
      <c r="L11" s="1102">
        <v>2.5</v>
      </c>
      <c r="M11" s="1103"/>
      <c r="N11" s="1103"/>
      <c r="O11" s="1103"/>
      <c r="P11" s="1103"/>
      <c r="Q11" s="1102">
        <v>3</v>
      </c>
      <c r="R11" s="1102">
        <v>4</v>
      </c>
      <c r="S11" s="1102">
        <v>5</v>
      </c>
      <c r="T11" s="1102">
        <v>7.5</v>
      </c>
      <c r="U11" s="1102">
        <v>10</v>
      </c>
      <c r="V11" s="1104"/>
      <c r="W11" s="1104"/>
      <c r="X11" s="1105"/>
    </row>
    <row r="12" spans="1:26" ht="9" customHeight="1">
      <c r="A12" s="876"/>
      <c r="B12" s="1106"/>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row>
    <row r="13" spans="1:26" ht="20.100000000000001" customHeight="1">
      <c r="A13" s="288" t="s">
        <v>29</v>
      </c>
      <c r="B13" s="1107">
        <v>0</v>
      </c>
      <c r="C13" s="1107">
        <v>1303548.1600000001</v>
      </c>
      <c r="D13" s="1107">
        <v>0</v>
      </c>
      <c r="E13" s="1107">
        <v>6329966.0599999996</v>
      </c>
      <c r="F13" s="1107">
        <v>672104.12</v>
      </c>
      <c r="G13" s="1107">
        <v>59167494.600000001</v>
      </c>
      <c r="H13" s="1107">
        <v>0</v>
      </c>
      <c r="I13" s="1107">
        <v>9721009.1100000013</v>
      </c>
      <c r="J13" s="1107">
        <v>0</v>
      </c>
      <c r="K13" s="1107">
        <v>1930115.37</v>
      </c>
      <c r="L13" s="1107">
        <v>5600070.0999999996</v>
      </c>
      <c r="M13" s="1107">
        <v>0</v>
      </c>
      <c r="N13" s="1107">
        <v>0</v>
      </c>
      <c r="O13" s="1107">
        <v>0</v>
      </c>
      <c r="P13" s="1107">
        <v>0</v>
      </c>
      <c r="Q13" s="1107">
        <v>41856.080000000002</v>
      </c>
      <c r="R13" s="1107">
        <v>22540.95</v>
      </c>
      <c r="S13" s="1107">
        <v>0</v>
      </c>
      <c r="T13" s="1107">
        <v>0</v>
      </c>
      <c r="U13" s="1107">
        <v>0</v>
      </c>
      <c r="V13" s="1107">
        <v>84788704.549999997</v>
      </c>
      <c r="W13" s="1107">
        <v>100450.26000000001</v>
      </c>
      <c r="X13" s="1108">
        <v>84688254.289999992</v>
      </c>
      <c r="Y13" s="1109"/>
      <c r="Z13" s="1109"/>
    </row>
    <row r="14" spans="1:26" ht="20.100000000000001" customHeight="1">
      <c r="A14" s="288" t="s">
        <v>30</v>
      </c>
      <c r="B14" s="1107">
        <v>0</v>
      </c>
      <c r="C14" s="1107">
        <v>18267.95</v>
      </c>
      <c r="D14" s="1107">
        <v>0</v>
      </c>
      <c r="E14" s="1107">
        <v>34309.72</v>
      </c>
      <c r="F14" s="1107">
        <v>2408.23</v>
      </c>
      <c r="G14" s="1107">
        <v>639957.92000000004</v>
      </c>
      <c r="H14" s="1107">
        <v>0</v>
      </c>
      <c r="I14" s="1107">
        <v>624743.18000000005</v>
      </c>
      <c r="J14" s="1107">
        <v>0</v>
      </c>
      <c r="K14" s="1107">
        <v>33885.340000000004</v>
      </c>
      <c r="L14" s="1107">
        <v>1582357.85</v>
      </c>
      <c r="M14" s="1107">
        <v>0</v>
      </c>
      <c r="N14" s="1107">
        <v>0</v>
      </c>
      <c r="O14" s="1107">
        <v>0</v>
      </c>
      <c r="P14" s="1107">
        <v>0</v>
      </c>
      <c r="Q14" s="1107">
        <v>2737.06</v>
      </c>
      <c r="R14" s="1107">
        <v>33858.97</v>
      </c>
      <c r="S14" s="1107">
        <v>0</v>
      </c>
      <c r="T14" s="1107">
        <v>0</v>
      </c>
      <c r="U14" s="1107">
        <v>0</v>
      </c>
      <c r="V14" s="1107">
        <v>2972526.2200000007</v>
      </c>
      <c r="W14" s="1107">
        <v>0</v>
      </c>
      <c r="X14" s="1108">
        <v>2972526.2200000007</v>
      </c>
      <c r="Y14" s="1109"/>
      <c r="Z14" s="1109"/>
    </row>
    <row r="15" spans="1:26" ht="20.100000000000001" customHeight="1">
      <c r="A15" s="288" t="s">
        <v>31</v>
      </c>
      <c r="B15" s="1107">
        <v>0</v>
      </c>
      <c r="C15" s="1107">
        <v>1487749.82</v>
      </c>
      <c r="D15" s="1107">
        <v>0</v>
      </c>
      <c r="E15" s="1107">
        <v>9067042.5099999998</v>
      </c>
      <c r="F15" s="1107">
        <v>1564660.8900000001</v>
      </c>
      <c r="G15" s="1107">
        <v>96701082.120000005</v>
      </c>
      <c r="H15" s="1107">
        <v>0</v>
      </c>
      <c r="I15" s="1107">
        <v>15885406.210000001</v>
      </c>
      <c r="J15" s="1107">
        <v>0</v>
      </c>
      <c r="K15" s="1107">
        <v>3098776.57</v>
      </c>
      <c r="L15" s="1107">
        <v>5968502.7999999998</v>
      </c>
      <c r="M15" s="1107">
        <v>0</v>
      </c>
      <c r="N15" s="1107">
        <v>0</v>
      </c>
      <c r="O15" s="1107">
        <v>0</v>
      </c>
      <c r="P15" s="1107">
        <v>0</v>
      </c>
      <c r="Q15" s="1107">
        <v>0</v>
      </c>
      <c r="R15" s="1107">
        <v>2888.9700000000003</v>
      </c>
      <c r="S15" s="1107">
        <v>0</v>
      </c>
      <c r="T15" s="1107">
        <v>0</v>
      </c>
      <c r="U15" s="1107">
        <v>0</v>
      </c>
      <c r="V15" s="1107">
        <v>133776109.89</v>
      </c>
      <c r="W15" s="1107">
        <v>1217381.23</v>
      </c>
      <c r="X15" s="1108">
        <v>132558728.66</v>
      </c>
      <c r="Y15" s="1109"/>
      <c r="Z15" s="1109"/>
    </row>
    <row r="16" spans="1:26" ht="20.100000000000001" customHeight="1">
      <c r="A16" s="288" t="s">
        <v>32</v>
      </c>
      <c r="B16" s="1107">
        <v>0</v>
      </c>
      <c r="C16" s="1107">
        <v>35402.85</v>
      </c>
      <c r="D16" s="1107">
        <v>0</v>
      </c>
      <c r="E16" s="1107">
        <v>532644.22000000009</v>
      </c>
      <c r="F16" s="1107">
        <v>58785.090000000004</v>
      </c>
      <c r="G16" s="1107">
        <v>5862773.4900000002</v>
      </c>
      <c r="H16" s="1107">
        <v>0</v>
      </c>
      <c r="I16" s="1107">
        <v>797212.59</v>
      </c>
      <c r="J16" s="1107">
        <v>0</v>
      </c>
      <c r="K16" s="1107">
        <v>142642.45000000001</v>
      </c>
      <c r="L16" s="1107">
        <v>2779541.7</v>
      </c>
      <c r="M16" s="1107">
        <v>0</v>
      </c>
      <c r="N16" s="1107">
        <v>0</v>
      </c>
      <c r="O16" s="1107">
        <v>0</v>
      </c>
      <c r="P16" s="1107">
        <v>0</v>
      </c>
      <c r="Q16" s="1107">
        <v>22828.11</v>
      </c>
      <c r="R16" s="1107">
        <v>306.82</v>
      </c>
      <c r="S16" s="1107">
        <v>0</v>
      </c>
      <c r="T16" s="1107">
        <v>0</v>
      </c>
      <c r="U16" s="1107">
        <v>0</v>
      </c>
      <c r="V16" s="1107">
        <v>10232137.32</v>
      </c>
      <c r="W16" s="1107">
        <v>0</v>
      </c>
      <c r="X16" s="1108">
        <v>10232137.32</v>
      </c>
      <c r="Y16" s="1109"/>
      <c r="Z16" s="1109"/>
    </row>
    <row r="17" spans="1:26" ht="20.100000000000001" customHeight="1">
      <c r="A17" s="288" t="s">
        <v>33</v>
      </c>
      <c r="B17" s="1107">
        <v>0</v>
      </c>
      <c r="C17" s="1107">
        <v>216223.87</v>
      </c>
      <c r="D17" s="1107">
        <v>0</v>
      </c>
      <c r="E17" s="1107">
        <v>1077348.03</v>
      </c>
      <c r="F17" s="1107">
        <v>115721.79000000001</v>
      </c>
      <c r="G17" s="1107">
        <v>11689952.799999999</v>
      </c>
      <c r="H17" s="1107">
        <v>0</v>
      </c>
      <c r="I17" s="1107">
        <v>1544909.24</v>
      </c>
      <c r="J17" s="1107">
        <v>0</v>
      </c>
      <c r="K17" s="1107">
        <v>266272.84999999998</v>
      </c>
      <c r="L17" s="1107">
        <v>1175863.3700000001</v>
      </c>
      <c r="M17" s="1107">
        <v>0</v>
      </c>
      <c r="N17" s="1107">
        <v>0</v>
      </c>
      <c r="O17" s="1107">
        <v>0</v>
      </c>
      <c r="P17" s="1107">
        <v>0</v>
      </c>
      <c r="Q17" s="1107">
        <v>0</v>
      </c>
      <c r="R17" s="1107">
        <v>0</v>
      </c>
      <c r="S17" s="1107">
        <v>0</v>
      </c>
      <c r="T17" s="1107">
        <v>0</v>
      </c>
      <c r="U17" s="1107">
        <v>0</v>
      </c>
      <c r="V17" s="1107">
        <v>16086291.949999999</v>
      </c>
      <c r="W17" s="1107">
        <v>23326.05</v>
      </c>
      <c r="X17" s="1108">
        <v>16062965.899999999</v>
      </c>
      <c r="Y17" s="1109"/>
      <c r="Z17" s="1109"/>
    </row>
    <row r="18" spans="1:26" ht="20.100000000000001" customHeight="1">
      <c r="A18" s="288" t="s">
        <v>114</v>
      </c>
      <c r="B18" s="1107">
        <v>0</v>
      </c>
      <c r="C18" s="1107">
        <v>51258.92</v>
      </c>
      <c r="D18" s="1107">
        <v>0</v>
      </c>
      <c r="E18" s="1107">
        <v>4971135.37</v>
      </c>
      <c r="F18" s="1107">
        <v>1247982.74</v>
      </c>
      <c r="G18" s="1107">
        <v>39563936.769999996</v>
      </c>
      <c r="H18" s="1107">
        <v>0</v>
      </c>
      <c r="I18" s="1107">
        <v>9196384.4699999988</v>
      </c>
      <c r="J18" s="1107">
        <v>0</v>
      </c>
      <c r="K18" s="1107">
        <v>1631709.19</v>
      </c>
      <c r="L18" s="1107">
        <v>7654824.0500000007</v>
      </c>
      <c r="M18" s="1107">
        <v>0</v>
      </c>
      <c r="N18" s="1107">
        <v>0</v>
      </c>
      <c r="O18" s="1107">
        <v>0</v>
      </c>
      <c r="P18" s="1107">
        <v>0</v>
      </c>
      <c r="Q18" s="1107">
        <v>0</v>
      </c>
      <c r="R18" s="1107">
        <v>137539.82</v>
      </c>
      <c r="S18" s="1107">
        <v>0</v>
      </c>
      <c r="T18" s="1107">
        <v>0</v>
      </c>
      <c r="U18" s="1107">
        <v>0</v>
      </c>
      <c r="V18" s="1107">
        <v>64454771.329999991</v>
      </c>
      <c r="W18" s="1107">
        <v>66731.25</v>
      </c>
      <c r="X18" s="1108">
        <v>64388040.079999991</v>
      </c>
      <c r="Y18" s="1109"/>
      <c r="Z18" s="1109"/>
    </row>
    <row r="19" spans="1:26" ht="20.100000000000001" customHeight="1">
      <c r="A19" s="288" t="s">
        <v>35</v>
      </c>
      <c r="B19" s="1107">
        <v>0</v>
      </c>
      <c r="C19" s="1107">
        <v>146282.83000000002</v>
      </c>
      <c r="D19" s="1107">
        <v>0</v>
      </c>
      <c r="E19" s="1107">
        <v>87010.95</v>
      </c>
      <c r="F19" s="1107">
        <v>0</v>
      </c>
      <c r="G19" s="1107">
        <v>3049569.83</v>
      </c>
      <c r="H19" s="1107">
        <v>0</v>
      </c>
      <c r="I19" s="1107">
        <v>14.85</v>
      </c>
      <c r="J19" s="1107">
        <v>0</v>
      </c>
      <c r="K19" s="1107">
        <v>0</v>
      </c>
      <c r="L19" s="1107">
        <v>16877.87</v>
      </c>
      <c r="M19" s="1107">
        <v>0</v>
      </c>
      <c r="N19" s="1107">
        <v>0</v>
      </c>
      <c r="O19" s="1107">
        <v>0</v>
      </c>
      <c r="P19" s="1107">
        <v>0</v>
      </c>
      <c r="Q19" s="1107">
        <v>0</v>
      </c>
      <c r="R19" s="1107">
        <v>0</v>
      </c>
      <c r="S19" s="1107">
        <v>0</v>
      </c>
      <c r="T19" s="1107">
        <v>0</v>
      </c>
      <c r="U19" s="1107">
        <v>0</v>
      </c>
      <c r="V19" s="1107">
        <v>3299756.3300000005</v>
      </c>
      <c r="W19" s="1107">
        <v>0</v>
      </c>
      <c r="X19" s="1108">
        <v>3299756.3300000005</v>
      </c>
      <c r="Y19" s="1109"/>
      <c r="Z19" s="1109"/>
    </row>
    <row r="20" spans="1:26" ht="20.100000000000001" customHeight="1">
      <c r="A20" s="288" t="s">
        <v>36</v>
      </c>
      <c r="B20" s="1107">
        <v>0</v>
      </c>
      <c r="C20" s="1107">
        <v>300487.8</v>
      </c>
      <c r="D20" s="1107">
        <v>0</v>
      </c>
      <c r="E20" s="1107">
        <v>3855242.9699999997</v>
      </c>
      <c r="F20" s="1107">
        <v>657306.57000000007</v>
      </c>
      <c r="G20" s="1107">
        <v>32055522.100000001</v>
      </c>
      <c r="H20" s="1107">
        <v>0</v>
      </c>
      <c r="I20" s="1107">
        <v>9440625.1199999992</v>
      </c>
      <c r="J20" s="1107">
        <v>0</v>
      </c>
      <c r="K20" s="1107">
        <v>708866.44000000006</v>
      </c>
      <c r="L20" s="1107">
        <v>9161293.4299999997</v>
      </c>
      <c r="M20" s="1107">
        <v>0</v>
      </c>
      <c r="N20" s="1107">
        <v>0</v>
      </c>
      <c r="O20" s="1107">
        <v>0</v>
      </c>
      <c r="P20" s="1107">
        <v>0</v>
      </c>
      <c r="Q20" s="1107">
        <v>0</v>
      </c>
      <c r="R20" s="1107">
        <v>670073.76</v>
      </c>
      <c r="S20" s="1107">
        <v>0</v>
      </c>
      <c r="T20" s="1107">
        <v>0</v>
      </c>
      <c r="U20" s="1107">
        <v>0</v>
      </c>
      <c r="V20" s="1107">
        <v>56849418.18999999</v>
      </c>
      <c r="W20" s="1107">
        <v>0</v>
      </c>
      <c r="X20" s="1108">
        <v>56849418.18999999</v>
      </c>
      <c r="Y20" s="1109"/>
      <c r="Z20" s="1109"/>
    </row>
    <row r="21" spans="1:26" ht="20.100000000000001" customHeight="1">
      <c r="A21" s="288" t="s">
        <v>37</v>
      </c>
      <c r="B21" s="1107">
        <v>0</v>
      </c>
      <c r="C21" s="1107">
        <v>53136.67</v>
      </c>
      <c r="D21" s="1107">
        <v>0</v>
      </c>
      <c r="E21" s="1107">
        <v>152995.62</v>
      </c>
      <c r="F21" s="1107">
        <v>0</v>
      </c>
      <c r="G21" s="1107">
        <v>11872984.430000002</v>
      </c>
      <c r="H21" s="1107">
        <v>0</v>
      </c>
      <c r="I21" s="1107">
        <v>16968.29</v>
      </c>
      <c r="J21" s="1107">
        <v>0</v>
      </c>
      <c r="K21" s="1107">
        <v>222438.15</v>
      </c>
      <c r="L21" s="1107">
        <v>2885.53</v>
      </c>
      <c r="M21" s="1107">
        <v>0</v>
      </c>
      <c r="N21" s="1107">
        <v>0</v>
      </c>
      <c r="O21" s="1107">
        <v>0</v>
      </c>
      <c r="P21" s="1107">
        <v>0</v>
      </c>
      <c r="Q21" s="1107">
        <v>0</v>
      </c>
      <c r="R21" s="1107">
        <v>0</v>
      </c>
      <c r="S21" s="1107">
        <v>0</v>
      </c>
      <c r="T21" s="1107">
        <v>0</v>
      </c>
      <c r="U21" s="1107">
        <v>0</v>
      </c>
      <c r="V21" s="1107">
        <v>12321408.689999999</v>
      </c>
      <c r="W21" s="1107">
        <v>205437.24</v>
      </c>
      <c r="X21" s="1108">
        <v>12115971.449999999</v>
      </c>
      <c r="Y21" s="1109"/>
      <c r="Z21" s="1109"/>
    </row>
    <row r="22" spans="1:26" ht="20.100000000000001" customHeight="1">
      <c r="A22" s="288" t="s">
        <v>38</v>
      </c>
      <c r="B22" s="1107">
        <v>0</v>
      </c>
      <c r="C22" s="1107">
        <v>60009.919999999998</v>
      </c>
      <c r="D22" s="1107">
        <v>0</v>
      </c>
      <c r="E22" s="1107">
        <v>342657.99</v>
      </c>
      <c r="F22" s="1107">
        <v>9129.67</v>
      </c>
      <c r="G22" s="1107">
        <v>1738790.0699999998</v>
      </c>
      <c r="H22" s="1107">
        <v>0</v>
      </c>
      <c r="I22" s="1107">
        <v>547712.16</v>
      </c>
      <c r="J22" s="1107">
        <v>0</v>
      </c>
      <c r="K22" s="1107">
        <v>70188.290000000008</v>
      </c>
      <c r="L22" s="1107">
        <v>2117514.5500000003</v>
      </c>
      <c r="M22" s="1107">
        <v>0</v>
      </c>
      <c r="N22" s="1107">
        <v>0</v>
      </c>
      <c r="O22" s="1107">
        <v>0</v>
      </c>
      <c r="P22" s="1107">
        <v>0</v>
      </c>
      <c r="Q22" s="1107">
        <v>0</v>
      </c>
      <c r="R22" s="1107">
        <v>0</v>
      </c>
      <c r="S22" s="1107">
        <v>0</v>
      </c>
      <c r="T22" s="1107">
        <v>0</v>
      </c>
      <c r="U22" s="1107">
        <v>0</v>
      </c>
      <c r="V22" s="1107">
        <v>4886002.6500000004</v>
      </c>
      <c r="W22" s="1107">
        <v>0</v>
      </c>
      <c r="X22" s="1108">
        <v>4886002.6500000004</v>
      </c>
      <c r="Y22" s="1109"/>
      <c r="Z22" s="1109"/>
    </row>
    <row r="23" spans="1:26" ht="20.100000000000001" customHeight="1">
      <c r="A23" s="288" t="s">
        <v>96</v>
      </c>
      <c r="B23" s="1107">
        <v>0</v>
      </c>
      <c r="C23" s="1107">
        <v>51751.35</v>
      </c>
      <c r="D23" s="1107">
        <v>0</v>
      </c>
      <c r="E23" s="1107">
        <v>35.54</v>
      </c>
      <c r="F23" s="1107">
        <v>0</v>
      </c>
      <c r="G23" s="1107">
        <v>3382321.4200000004</v>
      </c>
      <c r="H23" s="1107">
        <v>0</v>
      </c>
      <c r="I23" s="1107">
        <v>63216.12</v>
      </c>
      <c r="J23" s="1107">
        <v>0</v>
      </c>
      <c r="K23" s="1107">
        <v>34303.760000000002</v>
      </c>
      <c r="L23" s="1107">
        <v>0</v>
      </c>
      <c r="M23" s="1107">
        <v>0</v>
      </c>
      <c r="N23" s="1107">
        <v>0</v>
      </c>
      <c r="O23" s="1107">
        <v>0</v>
      </c>
      <c r="P23" s="1107">
        <v>0</v>
      </c>
      <c r="Q23" s="1107">
        <v>0</v>
      </c>
      <c r="R23" s="1107">
        <v>65109.950000000004</v>
      </c>
      <c r="S23" s="1107">
        <v>0</v>
      </c>
      <c r="T23" s="1107">
        <v>0</v>
      </c>
      <c r="U23" s="1107">
        <v>0</v>
      </c>
      <c r="V23" s="1107">
        <v>3596738.1400000006</v>
      </c>
      <c r="W23" s="1107">
        <v>0</v>
      </c>
      <c r="X23" s="1108">
        <v>3596738.1400000006</v>
      </c>
      <c r="Y23" s="1109"/>
      <c r="Z23" s="1109"/>
    </row>
    <row r="24" spans="1:26" ht="20.100000000000001" customHeight="1">
      <c r="A24" s="288" t="s">
        <v>40</v>
      </c>
      <c r="B24" s="1107">
        <v>0</v>
      </c>
      <c r="C24" s="1107">
        <v>272251.99</v>
      </c>
      <c r="D24" s="1107">
        <v>0</v>
      </c>
      <c r="E24" s="1107">
        <v>7914.03</v>
      </c>
      <c r="F24" s="1107">
        <v>0</v>
      </c>
      <c r="G24" s="1107">
        <v>7824981.0800000001</v>
      </c>
      <c r="H24" s="1107">
        <v>0</v>
      </c>
      <c r="I24" s="1107">
        <v>526.78</v>
      </c>
      <c r="J24" s="1107">
        <v>0</v>
      </c>
      <c r="K24" s="1107">
        <v>0</v>
      </c>
      <c r="L24" s="1107">
        <v>89155.26</v>
      </c>
      <c r="M24" s="1107">
        <v>0</v>
      </c>
      <c r="N24" s="1107">
        <v>14740.57</v>
      </c>
      <c r="O24" s="1107">
        <v>0</v>
      </c>
      <c r="P24" s="1107">
        <v>0</v>
      </c>
      <c r="Q24" s="1107">
        <v>0</v>
      </c>
      <c r="R24" s="1107">
        <v>0</v>
      </c>
      <c r="S24" s="1107">
        <v>0</v>
      </c>
      <c r="T24" s="1107">
        <v>0</v>
      </c>
      <c r="U24" s="1107">
        <v>0</v>
      </c>
      <c r="V24" s="1107">
        <v>8209569.71</v>
      </c>
      <c r="W24" s="1107">
        <v>0</v>
      </c>
      <c r="X24" s="1108">
        <v>8209569.71</v>
      </c>
      <c r="Y24" s="1109"/>
      <c r="Z24" s="1109"/>
    </row>
    <row r="25" spans="1:26" ht="20.100000000000001" customHeight="1">
      <c r="A25" s="288" t="s">
        <v>41</v>
      </c>
      <c r="B25" s="1107">
        <v>0</v>
      </c>
      <c r="C25" s="1107">
        <v>30397.190000000002</v>
      </c>
      <c r="D25" s="1107">
        <v>0</v>
      </c>
      <c r="E25" s="1107">
        <v>0</v>
      </c>
      <c r="F25" s="1107">
        <v>0</v>
      </c>
      <c r="G25" s="1107">
        <v>1428314.85</v>
      </c>
      <c r="H25" s="1107">
        <v>0</v>
      </c>
      <c r="I25" s="1107">
        <v>57942.820000000007</v>
      </c>
      <c r="J25" s="1107">
        <v>0</v>
      </c>
      <c r="K25" s="1107">
        <v>11431.72</v>
      </c>
      <c r="L25" s="1107">
        <v>14614.050000000001</v>
      </c>
      <c r="M25" s="1107">
        <v>0</v>
      </c>
      <c r="N25" s="1107">
        <v>0</v>
      </c>
      <c r="O25" s="1107">
        <v>0</v>
      </c>
      <c r="P25" s="1107">
        <v>0</v>
      </c>
      <c r="Q25" s="1107">
        <v>0</v>
      </c>
      <c r="R25" s="1107">
        <v>0</v>
      </c>
      <c r="S25" s="1107">
        <v>0</v>
      </c>
      <c r="T25" s="1107">
        <v>0</v>
      </c>
      <c r="U25" s="1107">
        <v>0</v>
      </c>
      <c r="V25" s="1107">
        <v>1542700.6300000001</v>
      </c>
      <c r="W25" s="1107">
        <v>7258.82</v>
      </c>
      <c r="X25" s="1108">
        <v>1535441.81</v>
      </c>
      <c r="Y25" s="1109"/>
      <c r="Z25" s="1109"/>
    </row>
    <row r="26" spans="1:26" ht="20.100000000000001" customHeight="1">
      <c r="A26" s="870" t="s">
        <v>42</v>
      </c>
      <c r="B26" s="1107">
        <v>0</v>
      </c>
      <c r="C26" s="1107">
        <v>1212.2</v>
      </c>
      <c r="D26" s="1107">
        <v>0</v>
      </c>
      <c r="E26" s="1107">
        <v>0</v>
      </c>
      <c r="F26" s="1107">
        <v>0</v>
      </c>
      <c r="G26" s="1107">
        <v>767605.87</v>
      </c>
      <c r="H26" s="1107">
        <v>0</v>
      </c>
      <c r="I26" s="1107">
        <v>11177.050000000001</v>
      </c>
      <c r="J26" s="1107">
        <v>0</v>
      </c>
      <c r="K26" s="1107">
        <v>22701.88</v>
      </c>
      <c r="L26" s="1107">
        <v>118.26</v>
      </c>
      <c r="M26" s="1107">
        <v>0</v>
      </c>
      <c r="N26" s="1107">
        <v>0</v>
      </c>
      <c r="O26" s="1107">
        <v>0</v>
      </c>
      <c r="P26" s="1107">
        <v>0</v>
      </c>
      <c r="Q26" s="1107">
        <v>0</v>
      </c>
      <c r="R26" s="1107">
        <v>0</v>
      </c>
      <c r="S26" s="1107">
        <v>0</v>
      </c>
      <c r="T26" s="1107">
        <v>0</v>
      </c>
      <c r="U26" s="1107">
        <v>0</v>
      </c>
      <c r="V26" s="1107">
        <v>802815.26</v>
      </c>
      <c r="W26" s="1107">
        <v>0</v>
      </c>
      <c r="X26" s="1108">
        <v>802815.26</v>
      </c>
      <c r="Y26" s="1109"/>
      <c r="Z26" s="1109"/>
    </row>
    <row r="27" spans="1:26" ht="20.100000000000001" customHeight="1">
      <c r="A27" s="288" t="s">
        <v>43</v>
      </c>
      <c r="B27" s="1107">
        <v>0</v>
      </c>
      <c r="C27" s="1107">
        <v>52848.91</v>
      </c>
      <c r="D27" s="1107">
        <v>0</v>
      </c>
      <c r="E27" s="1107">
        <v>137744.57</v>
      </c>
      <c r="F27" s="1107">
        <v>0</v>
      </c>
      <c r="G27" s="1107">
        <v>1054264.1599999999</v>
      </c>
      <c r="H27" s="1107">
        <v>0</v>
      </c>
      <c r="I27" s="1107">
        <v>0</v>
      </c>
      <c r="J27" s="1107">
        <v>0</v>
      </c>
      <c r="K27" s="1107">
        <v>9533.83</v>
      </c>
      <c r="L27" s="1107">
        <v>0</v>
      </c>
      <c r="M27" s="1107">
        <v>0</v>
      </c>
      <c r="N27" s="1107">
        <v>0</v>
      </c>
      <c r="O27" s="1107">
        <v>0</v>
      </c>
      <c r="P27" s="1107">
        <v>0</v>
      </c>
      <c r="Q27" s="1107">
        <v>0</v>
      </c>
      <c r="R27" s="1107">
        <v>0</v>
      </c>
      <c r="S27" s="1107">
        <v>0</v>
      </c>
      <c r="T27" s="1107">
        <v>0</v>
      </c>
      <c r="U27" s="1107">
        <v>0</v>
      </c>
      <c r="V27" s="1107">
        <v>1254391.47</v>
      </c>
      <c r="W27" s="1107">
        <v>0</v>
      </c>
      <c r="X27" s="1108">
        <v>1254391.47</v>
      </c>
      <c r="Y27" s="1109"/>
      <c r="Z27" s="1109"/>
    </row>
    <row r="28" spans="1:26" ht="20.100000000000001" customHeight="1">
      <c r="A28" s="288" t="s">
        <v>44</v>
      </c>
      <c r="B28" s="1107">
        <v>0</v>
      </c>
      <c r="C28" s="1107">
        <v>37772.950000000004</v>
      </c>
      <c r="D28" s="1107">
        <v>0</v>
      </c>
      <c r="E28" s="1107">
        <v>193515.88</v>
      </c>
      <c r="F28" s="1107">
        <v>0</v>
      </c>
      <c r="G28" s="1107">
        <v>170538.33000000002</v>
      </c>
      <c r="H28" s="1107">
        <v>0</v>
      </c>
      <c r="I28" s="1107">
        <v>0</v>
      </c>
      <c r="J28" s="1107">
        <v>0</v>
      </c>
      <c r="K28" s="1107">
        <v>10638.6</v>
      </c>
      <c r="L28" s="1107">
        <v>0</v>
      </c>
      <c r="M28" s="1107">
        <v>0</v>
      </c>
      <c r="N28" s="1107">
        <v>0</v>
      </c>
      <c r="O28" s="1107">
        <v>0</v>
      </c>
      <c r="P28" s="1107">
        <v>0</v>
      </c>
      <c r="Q28" s="1107">
        <v>0</v>
      </c>
      <c r="R28" s="1107">
        <v>0</v>
      </c>
      <c r="S28" s="1107">
        <v>0</v>
      </c>
      <c r="T28" s="1107">
        <v>0</v>
      </c>
      <c r="U28" s="1107">
        <v>0</v>
      </c>
      <c r="V28" s="1107">
        <v>412465.76</v>
      </c>
      <c r="W28" s="1107">
        <v>3377.84</v>
      </c>
      <c r="X28" s="1108">
        <v>409087.92</v>
      </c>
      <c r="Y28" s="1109"/>
      <c r="Z28" s="1109"/>
    </row>
    <row r="29" spans="1:26" ht="20.100000000000001" customHeight="1">
      <c r="A29" s="288" t="s">
        <v>766</v>
      </c>
      <c r="B29" s="1107">
        <v>0</v>
      </c>
      <c r="C29" s="1107">
        <v>36550.33</v>
      </c>
      <c r="D29" s="1107">
        <v>0</v>
      </c>
      <c r="E29" s="1107">
        <v>90035.150000000009</v>
      </c>
      <c r="F29" s="1107">
        <v>0</v>
      </c>
      <c r="G29" s="1107">
        <v>980913.62000000011</v>
      </c>
      <c r="H29" s="1107">
        <v>0</v>
      </c>
      <c r="I29" s="1107">
        <v>0</v>
      </c>
      <c r="J29" s="1107">
        <v>0</v>
      </c>
      <c r="K29" s="1107">
        <v>9023.7900000000009</v>
      </c>
      <c r="L29" s="1107">
        <v>0</v>
      </c>
      <c r="M29" s="1107">
        <v>0</v>
      </c>
      <c r="N29" s="1107">
        <v>0</v>
      </c>
      <c r="O29" s="1107">
        <v>0</v>
      </c>
      <c r="P29" s="1107">
        <v>0</v>
      </c>
      <c r="Q29" s="1107">
        <v>0</v>
      </c>
      <c r="R29" s="1107">
        <v>0</v>
      </c>
      <c r="S29" s="1107">
        <v>0</v>
      </c>
      <c r="T29" s="1107">
        <v>0</v>
      </c>
      <c r="U29" s="1107">
        <v>0</v>
      </c>
      <c r="V29" s="1107">
        <v>1116522.8900000001</v>
      </c>
      <c r="W29" s="1107">
        <v>0</v>
      </c>
      <c r="X29" s="1108">
        <v>1116522.8900000001</v>
      </c>
      <c r="Y29" s="1109"/>
      <c r="Z29" s="1109"/>
    </row>
    <row r="30" spans="1:26" ht="29.25" customHeight="1" thickBot="1">
      <c r="A30" s="871" t="s">
        <v>767</v>
      </c>
      <c r="B30" s="1110">
        <v>0</v>
      </c>
      <c r="C30" s="1110">
        <v>4155153.7100000004</v>
      </c>
      <c r="D30" s="1110">
        <v>0</v>
      </c>
      <c r="E30" s="1110">
        <v>26879598.609999996</v>
      </c>
      <c r="F30" s="1110">
        <v>4328099.1000000006</v>
      </c>
      <c r="G30" s="1110">
        <v>277951003.4600001</v>
      </c>
      <c r="H30" s="1110">
        <v>0</v>
      </c>
      <c r="I30" s="1110">
        <v>47907847.989999987</v>
      </c>
      <c r="J30" s="1110">
        <v>0</v>
      </c>
      <c r="K30" s="1110">
        <v>8202528.2299999995</v>
      </c>
      <c r="L30" s="1110">
        <v>36163618.819999993</v>
      </c>
      <c r="M30" s="1110">
        <v>0</v>
      </c>
      <c r="N30" s="1110">
        <v>14740.57</v>
      </c>
      <c r="O30" s="1110">
        <v>0</v>
      </c>
      <c r="P30" s="1110">
        <v>0</v>
      </c>
      <c r="Q30" s="1110">
        <v>67421.25</v>
      </c>
      <c r="R30" s="1110">
        <v>932319.24</v>
      </c>
      <c r="S30" s="1110">
        <v>0</v>
      </c>
      <c r="T30" s="1110">
        <v>0</v>
      </c>
      <c r="U30" s="1110">
        <v>0</v>
      </c>
      <c r="V30" s="1110">
        <v>406602330.9799999</v>
      </c>
      <c r="W30" s="1110">
        <v>1623962.6900000002</v>
      </c>
      <c r="X30" s="1110">
        <v>404978368.2899999</v>
      </c>
      <c r="Y30" s="1109"/>
      <c r="Z30" s="1109"/>
    </row>
    <row r="31" spans="1:26" ht="15" customHeight="1">
      <c r="A31" s="875" t="s">
        <v>1036</v>
      </c>
      <c r="B31" s="1111"/>
      <c r="C31" s="1111"/>
      <c r="D31" s="1111"/>
      <c r="E31" s="1111"/>
      <c r="F31" s="1111"/>
      <c r="G31" s="1111"/>
      <c r="H31" s="1111"/>
      <c r="I31" s="1111"/>
      <c r="J31" s="1111"/>
      <c r="K31" s="1111"/>
      <c r="L31" s="1111"/>
      <c r="M31" s="1111"/>
      <c r="N31" s="1111"/>
      <c r="O31" s="1111"/>
      <c r="P31" s="1111"/>
      <c r="Q31" s="1111"/>
      <c r="R31" s="1111"/>
      <c r="S31" s="1111"/>
      <c r="T31" s="1111"/>
      <c r="U31" s="1111"/>
      <c r="V31" s="1111"/>
      <c r="W31" s="1111"/>
      <c r="X31" s="1111"/>
      <c r="Y31" s="1109"/>
      <c r="Z31" s="1109"/>
    </row>
    <row r="32" spans="1:26" ht="15" customHeight="1">
      <c r="A32" s="24" t="s">
        <v>1037</v>
      </c>
      <c r="B32" s="18"/>
      <c r="C32" s="18"/>
      <c r="D32" s="18"/>
      <c r="E32" s="18"/>
      <c r="F32" s="18"/>
      <c r="G32" s="18"/>
      <c r="H32" s="18"/>
      <c r="I32" s="18"/>
      <c r="J32" s="18"/>
      <c r="K32" s="18"/>
      <c r="L32" s="18"/>
      <c r="M32" s="18"/>
      <c r="N32" s="18"/>
      <c r="O32" s="18"/>
      <c r="P32" s="18"/>
      <c r="Q32" s="18"/>
      <c r="R32" s="18"/>
      <c r="S32" s="18"/>
      <c r="T32" s="18"/>
      <c r="U32" s="18"/>
      <c r="V32" s="18"/>
      <c r="W32" s="18"/>
      <c r="X32" s="18"/>
      <c r="Y32" s="1109"/>
      <c r="Z32" s="1109"/>
    </row>
    <row r="33" spans="1:24" ht="13.8">
      <c r="A33" s="24" t="s">
        <v>1038</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1039</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26A84508-460C-49B5-A270-3EF19378CE5A}"/>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83F5-73E8-4D87-B7B5-02A49989C0BC}">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6" customFormat="1" ht="18" customHeight="1">
      <c r="A1" s="1407" t="s">
        <v>1213</v>
      </c>
      <c r="B1" s="273"/>
      <c r="C1" s="273"/>
      <c r="D1" s="273"/>
      <c r="E1" s="273"/>
      <c r="F1" s="273"/>
      <c r="G1" s="273"/>
      <c r="H1" s="273"/>
    </row>
    <row r="2" spans="1:13" s="41" customFormat="1" ht="24" customHeight="1">
      <c r="A2" s="167" t="s">
        <v>1064</v>
      </c>
      <c r="B2" s="167"/>
      <c r="C2" s="167"/>
      <c r="D2" s="167"/>
      <c r="E2" s="167"/>
      <c r="F2" s="167"/>
      <c r="G2" s="167"/>
      <c r="H2" s="167"/>
    </row>
    <row r="3" spans="1:13" s="610" customFormat="1" ht="18" customHeight="1">
      <c r="A3" s="169">
        <v>45351</v>
      </c>
      <c r="B3" s="169"/>
      <c r="C3" s="169"/>
      <c r="D3" s="169"/>
      <c r="E3" s="169"/>
      <c r="F3" s="169"/>
      <c r="G3" s="169"/>
      <c r="H3" s="169"/>
    </row>
    <row r="4" spans="1:13" s="382" customFormat="1" ht="18" customHeight="1">
      <c r="A4" s="170" t="s">
        <v>123</v>
      </c>
      <c r="B4" s="170"/>
      <c r="C4" s="170"/>
      <c r="D4" s="170"/>
      <c r="E4" s="170"/>
      <c r="F4" s="170"/>
      <c r="G4" s="170"/>
      <c r="H4" s="170"/>
    </row>
    <row r="5" spans="1:13" ht="13.8" thickBot="1"/>
    <row r="6" spans="1:13" ht="28.5" customHeight="1">
      <c r="A6" s="175" t="s">
        <v>1</v>
      </c>
      <c r="B6" s="175" t="s">
        <v>1065</v>
      </c>
      <c r="C6" s="175"/>
      <c r="D6" s="47" t="s">
        <v>1066</v>
      </c>
      <c r="E6" s="47" t="s">
        <v>1067</v>
      </c>
      <c r="F6" s="47" t="s">
        <v>1068</v>
      </c>
      <c r="G6" s="47" t="s">
        <v>1069</v>
      </c>
      <c r="H6" s="46" t="s">
        <v>1070</v>
      </c>
      <c r="M6" s="36"/>
    </row>
    <row r="7" spans="1:13" ht="30" customHeight="1">
      <c r="A7" s="696"/>
      <c r="B7" s="670" t="s">
        <v>668</v>
      </c>
      <c r="C7" s="670" t="s">
        <v>669</v>
      </c>
      <c r="D7" s="49"/>
      <c r="E7" s="49"/>
      <c r="F7" s="49"/>
      <c r="G7" s="49" t="s">
        <v>1071</v>
      </c>
      <c r="H7" s="612"/>
    </row>
    <row r="8" spans="1:13" ht="7.5" customHeight="1">
      <c r="A8" s="18"/>
      <c r="B8" s="18"/>
      <c r="C8" s="18"/>
      <c r="D8" s="18"/>
      <c r="E8" s="18"/>
      <c r="F8" s="18"/>
      <c r="G8" s="18"/>
      <c r="H8" s="19"/>
    </row>
    <row r="9" spans="1:13" s="24" customFormat="1" ht="20.100000000000001" customHeight="1">
      <c r="A9" s="288" t="s">
        <v>29</v>
      </c>
      <c r="B9" s="1135">
        <v>34943536.645999998</v>
      </c>
      <c r="C9" s="1135">
        <v>34157365.108999997</v>
      </c>
      <c r="D9" s="1135">
        <v>0</v>
      </c>
      <c r="E9" s="1135">
        <v>1822951.9809999999</v>
      </c>
      <c r="F9" s="1135">
        <v>1263916.9210000001</v>
      </c>
      <c r="G9" s="1135">
        <v>2416003.4679999999</v>
      </c>
      <c r="H9" s="1136">
        <v>74603774.125</v>
      </c>
      <c r="I9" s="1137"/>
      <c r="J9" s="1137"/>
    </row>
    <row r="10" spans="1:13" s="24" customFormat="1" ht="20.100000000000001" customHeight="1">
      <c r="A10" s="288" t="s">
        <v>30</v>
      </c>
      <c r="B10" s="1135">
        <v>830072.20700000005</v>
      </c>
      <c r="C10" s="1135">
        <v>916500.22100000002</v>
      </c>
      <c r="D10" s="1135">
        <v>0</v>
      </c>
      <c r="E10" s="1135">
        <v>51899.258999999998</v>
      </c>
      <c r="F10" s="1135">
        <v>32348.308000000001</v>
      </c>
      <c r="G10" s="1135">
        <v>55108.332999999999</v>
      </c>
      <c r="H10" s="1136">
        <v>1885928.3280000002</v>
      </c>
      <c r="I10" s="1137"/>
      <c r="J10" s="1137"/>
    </row>
    <row r="11" spans="1:13" s="24" customFormat="1" ht="20.100000000000001" customHeight="1">
      <c r="A11" s="288" t="s">
        <v>31</v>
      </c>
      <c r="B11" s="1135">
        <v>10625976.015000001</v>
      </c>
      <c r="C11" s="1135">
        <v>97723660.247999996</v>
      </c>
      <c r="D11" s="1135">
        <v>0</v>
      </c>
      <c r="E11" s="1135">
        <v>2446974.41</v>
      </c>
      <c r="F11" s="1135">
        <v>2913046.8870000001</v>
      </c>
      <c r="G11" s="1135">
        <v>1985925.4</v>
      </c>
      <c r="H11" s="1136">
        <v>115695582.95999999</v>
      </c>
      <c r="I11" s="1137"/>
      <c r="J11" s="1137"/>
    </row>
    <row r="12" spans="1:13" s="24" customFormat="1" ht="20.100000000000001" customHeight="1">
      <c r="A12" s="288" t="s">
        <v>32</v>
      </c>
      <c r="B12" s="1135">
        <v>3353087.1290000002</v>
      </c>
      <c r="C12" s="1135">
        <v>4510475.6940000001</v>
      </c>
      <c r="D12" s="1135">
        <v>0</v>
      </c>
      <c r="E12" s="1135">
        <v>353951.41899999999</v>
      </c>
      <c r="F12" s="1135">
        <v>278760.02500000002</v>
      </c>
      <c r="G12" s="1135">
        <v>315628.3</v>
      </c>
      <c r="H12" s="1138">
        <v>8811902.5670000017</v>
      </c>
      <c r="I12" s="1137"/>
      <c r="J12" s="1137"/>
    </row>
    <row r="13" spans="1:13" s="24" customFormat="1" ht="20.100000000000001" customHeight="1">
      <c r="A13" s="288" t="s">
        <v>33</v>
      </c>
      <c r="B13" s="1135">
        <v>8069396.7620000001</v>
      </c>
      <c r="C13" s="1135">
        <v>5394910.3870000001</v>
      </c>
      <c r="D13" s="1135">
        <v>0</v>
      </c>
      <c r="E13" s="1135">
        <v>171006.61300000001</v>
      </c>
      <c r="F13" s="1135">
        <v>152614.20600000001</v>
      </c>
      <c r="G13" s="1135">
        <v>409766.13199999998</v>
      </c>
      <c r="H13" s="1136">
        <v>14197694.1</v>
      </c>
      <c r="I13" s="1137"/>
      <c r="J13" s="1137"/>
    </row>
    <row r="14" spans="1:13" s="24" customFormat="1" ht="20.100000000000001" customHeight="1">
      <c r="A14" s="288" t="s">
        <v>114</v>
      </c>
      <c r="B14" s="1135">
        <v>12364509.253</v>
      </c>
      <c r="C14" s="1135">
        <v>35060291.799999997</v>
      </c>
      <c r="D14" s="1135">
        <v>0</v>
      </c>
      <c r="E14" s="1135">
        <v>1741842.263</v>
      </c>
      <c r="F14" s="1135">
        <v>900183.63800000004</v>
      </c>
      <c r="G14" s="1135">
        <v>1492822.4879999999</v>
      </c>
      <c r="H14" s="1136">
        <v>51559649.441999987</v>
      </c>
      <c r="I14" s="1137"/>
      <c r="J14" s="1137"/>
    </row>
    <row r="15" spans="1:13" s="24" customFormat="1" ht="20.100000000000001" customHeight="1">
      <c r="A15" s="288" t="s">
        <v>35</v>
      </c>
      <c r="B15" s="1135">
        <v>1572459.422</v>
      </c>
      <c r="C15" s="1135">
        <v>428742.10200000001</v>
      </c>
      <c r="D15" s="1135">
        <v>0</v>
      </c>
      <c r="E15" s="1135">
        <v>0</v>
      </c>
      <c r="F15" s="1135">
        <v>0</v>
      </c>
      <c r="G15" s="1135">
        <v>0</v>
      </c>
      <c r="H15" s="1136">
        <v>2001201.524</v>
      </c>
      <c r="I15" s="1137"/>
      <c r="J15" s="1137"/>
    </row>
    <row r="16" spans="1:13" s="24" customFormat="1" ht="20.100000000000001" customHeight="1">
      <c r="A16" s="288" t="s">
        <v>36</v>
      </c>
      <c r="B16" s="1135">
        <v>7049961.5439999998</v>
      </c>
      <c r="C16" s="1135">
        <v>36687309.509000003</v>
      </c>
      <c r="D16" s="1135">
        <v>0</v>
      </c>
      <c r="E16" s="1135">
        <v>466544.56599999999</v>
      </c>
      <c r="F16" s="1135">
        <v>1171345.4939999999</v>
      </c>
      <c r="G16" s="1135">
        <v>518938.85700000002</v>
      </c>
      <c r="H16" s="1138">
        <v>45894099.970000006</v>
      </c>
      <c r="I16" s="1137"/>
      <c r="J16" s="1137"/>
    </row>
    <row r="17" spans="1:10" s="24" customFormat="1" ht="20.100000000000001" customHeight="1">
      <c r="A17" s="288" t="s">
        <v>37</v>
      </c>
      <c r="B17" s="1135">
        <v>2025390.8489999999</v>
      </c>
      <c r="C17" s="1135">
        <v>9995848.6689999998</v>
      </c>
      <c r="D17" s="1135">
        <v>0</v>
      </c>
      <c r="E17" s="1135">
        <v>104532.86599999999</v>
      </c>
      <c r="F17" s="1135">
        <v>743965.272</v>
      </c>
      <c r="G17" s="1135">
        <v>89023.891000000003</v>
      </c>
      <c r="H17" s="1136">
        <v>12958761.547</v>
      </c>
      <c r="I17" s="1137"/>
      <c r="J17" s="1137"/>
    </row>
    <row r="18" spans="1:10" s="24" customFormat="1" ht="20.100000000000001" customHeight="1">
      <c r="A18" s="288" t="s">
        <v>38</v>
      </c>
      <c r="B18" s="1135">
        <v>986997.69</v>
      </c>
      <c r="C18" s="1135">
        <v>2427943.4569999999</v>
      </c>
      <c r="D18" s="1135">
        <v>0</v>
      </c>
      <c r="E18" s="1135">
        <v>84717.698999999993</v>
      </c>
      <c r="F18" s="1135">
        <v>31774.466</v>
      </c>
      <c r="G18" s="1135">
        <v>91765.600999999995</v>
      </c>
      <c r="H18" s="1136">
        <v>3623198.9129999997</v>
      </c>
      <c r="I18" s="1137"/>
      <c r="J18" s="1137"/>
    </row>
    <row r="19" spans="1:10" s="24" customFormat="1" ht="20.100000000000001" customHeight="1">
      <c r="A19" s="26" t="s">
        <v>39</v>
      </c>
      <c r="B19" s="1135">
        <v>2382515.818</v>
      </c>
      <c r="C19" s="1135">
        <v>876455.45499999996</v>
      </c>
      <c r="D19" s="1135">
        <v>0</v>
      </c>
      <c r="E19" s="1135">
        <v>72993.097999999998</v>
      </c>
      <c r="F19" s="1135">
        <v>218350.473</v>
      </c>
      <c r="G19" s="1135">
        <v>4134.4859999999999</v>
      </c>
      <c r="H19" s="1136">
        <v>3554449.3300000005</v>
      </c>
      <c r="I19" s="1137"/>
      <c r="J19" s="1137"/>
    </row>
    <row r="20" spans="1:10" s="24" customFormat="1" ht="20.100000000000001" customHeight="1">
      <c r="A20" s="26" t="s">
        <v>116</v>
      </c>
      <c r="B20" s="1135">
        <v>2940877.318</v>
      </c>
      <c r="C20" s="1135">
        <v>3154500.1150000002</v>
      </c>
      <c r="D20" s="1135">
        <v>0</v>
      </c>
      <c r="E20" s="1135">
        <v>142389.57</v>
      </c>
      <c r="F20" s="1135">
        <v>26666.769</v>
      </c>
      <c r="G20" s="1135">
        <v>63420.224000000002</v>
      </c>
      <c r="H20" s="1136">
        <v>6327853.9960000012</v>
      </c>
      <c r="I20" s="1137"/>
      <c r="J20" s="1137"/>
    </row>
    <row r="21" spans="1:10" s="24" customFormat="1" ht="20.100000000000001" customHeight="1">
      <c r="A21" s="26" t="s">
        <v>151</v>
      </c>
      <c r="B21" s="1135">
        <v>932908.03</v>
      </c>
      <c r="C21" s="1135">
        <v>460673.93800000002</v>
      </c>
      <c r="D21" s="1135">
        <v>0</v>
      </c>
      <c r="E21" s="1135">
        <v>30540.54</v>
      </c>
      <c r="F21" s="1135">
        <v>82140.447</v>
      </c>
      <c r="G21" s="1135">
        <v>3027.7359999999999</v>
      </c>
      <c r="H21" s="1138">
        <v>1509290.6910000001</v>
      </c>
      <c r="I21" s="1137"/>
      <c r="J21" s="1137"/>
    </row>
    <row r="22" spans="1:10" s="24" customFormat="1" ht="20.100000000000001" customHeight="1">
      <c r="A22" s="27" t="s">
        <v>1072</v>
      </c>
      <c r="B22" s="1135">
        <v>16589.495999999999</v>
      </c>
      <c r="C22" s="1135">
        <v>657067.39099999995</v>
      </c>
      <c r="D22" s="1135">
        <v>0</v>
      </c>
      <c r="E22" s="1135">
        <v>46142.46</v>
      </c>
      <c r="F22" s="1135">
        <v>28932.809000000001</v>
      </c>
      <c r="G22" s="1135">
        <v>2272.0630000000001</v>
      </c>
      <c r="H22" s="1136">
        <v>751004.21899999992</v>
      </c>
      <c r="I22" s="1137"/>
      <c r="J22" s="1137"/>
    </row>
    <row r="23" spans="1:10" s="24" customFormat="1" ht="20.100000000000001" customHeight="1">
      <c r="A23" s="26" t="s">
        <v>43</v>
      </c>
      <c r="B23" s="1135">
        <v>515944.82400000002</v>
      </c>
      <c r="C23" s="1135">
        <v>484768.99300000002</v>
      </c>
      <c r="D23" s="1135">
        <v>0</v>
      </c>
      <c r="E23" s="1135">
        <v>0</v>
      </c>
      <c r="F23" s="1135">
        <v>2258.576</v>
      </c>
      <c r="G23" s="1135">
        <v>0</v>
      </c>
      <c r="H23" s="1136">
        <v>1002972.393</v>
      </c>
      <c r="I23" s="1137"/>
      <c r="J23" s="1137"/>
    </row>
    <row r="24" spans="1:10" s="24" customFormat="1" ht="20.100000000000001" customHeight="1">
      <c r="A24" s="26" t="s">
        <v>44</v>
      </c>
      <c r="B24" s="1135">
        <v>65360</v>
      </c>
      <c r="C24" s="1135">
        <v>119280</v>
      </c>
      <c r="D24" s="1135">
        <v>0</v>
      </c>
      <c r="E24" s="1135">
        <v>0</v>
      </c>
      <c r="F24" s="1135">
        <v>0</v>
      </c>
      <c r="G24" s="1135">
        <v>0</v>
      </c>
      <c r="H24" s="1136">
        <v>184640</v>
      </c>
      <c r="I24" s="1137"/>
      <c r="J24" s="1137"/>
    </row>
    <row r="25" spans="1:10" s="24" customFormat="1" ht="20.100000000000001" customHeight="1">
      <c r="A25" s="26" t="s">
        <v>45</v>
      </c>
      <c r="B25" s="1135">
        <v>569978.12199999997</v>
      </c>
      <c r="C25" s="1135">
        <v>199590.71299999999</v>
      </c>
      <c r="D25" s="1135">
        <v>0</v>
      </c>
      <c r="E25" s="1135">
        <v>2263.8409999999999</v>
      </c>
      <c r="F25" s="1135">
        <v>15457.004000000001</v>
      </c>
      <c r="G25" s="1135">
        <v>0</v>
      </c>
      <c r="H25" s="1136">
        <v>787289.67999999993</v>
      </c>
      <c r="I25" s="1137"/>
      <c r="J25" s="1137"/>
    </row>
    <row r="26" spans="1:10" s="19" customFormat="1" ht="26.4" customHeight="1" thickBot="1">
      <c r="A26" s="363" t="s">
        <v>46</v>
      </c>
      <c r="B26" s="1139">
        <v>89245561.12500003</v>
      </c>
      <c r="C26" s="1139">
        <v>233255383.801</v>
      </c>
      <c r="D26" s="1139">
        <v>0</v>
      </c>
      <c r="E26" s="1139">
        <v>7538750.5850000009</v>
      </c>
      <c r="F26" s="1139">
        <v>7861761.2950000018</v>
      </c>
      <c r="G26" s="1139">
        <v>7447836.9789999984</v>
      </c>
      <c r="H26" s="1139">
        <v>345349293.78499991</v>
      </c>
      <c r="I26" s="1140"/>
      <c r="J26" s="1141"/>
    </row>
    <row r="27" spans="1:10" ht="8.25" customHeight="1">
      <c r="B27" s="417"/>
      <c r="C27" s="417"/>
      <c r="D27" s="417"/>
      <c r="E27" s="417"/>
      <c r="F27" s="417"/>
      <c r="G27" s="417"/>
      <c r="H27" s="417"/>
    </row>
    <row r="28" spans="1:10">
      <c r="A28" s="30" t="s">
        <v>1073</v>
      </c>
    </row>
    <row r="29" spans="1:10">
      <c r="A29" s="908" t="s">
        <v>1074</v>
      </c>
      <c r="B29" s="18"/>
      <c r="C29" s="18"/>
      <c r="D29" s="18"/>
      <c r="E29" s="18"/>
      <c r="F29" s="18"/>
      <c r="G29" s="18"/>
      <c r="H29" s="18"/>
      <c r="I29" s="18"/>
    </row>
    <row r="30" spans="1:10">
      <c r="A30" s="908" t="s">
        <v>1075</v>
      </c>
      <c r="B30" s="839"/>
      <c r="C30" s="839"/>
      <c r="D30" s="840"/>
      <c r="E30" s="839"/>
      <c r="F30" s="839"/>
      <c r="G30" s="839"/>
      <c r="H30" s="840"/>
      <c r="I30" s="839"/>
    </row>
    <row r="31" spans="1:10">
      <c r="A31" s="908" t="s">
        <v>1076</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98B71511-9009-4BA1-B935-A9A51CA857E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71A4-7F49-466C-9CD1-03E6AA3DEA78}">
  <dimension ref="A1:AG44"/>
  <sheetViews>
    <sheetView showGridLines="0" zoomScaleNormal="10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407"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1077</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42">
        <v>45351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row>
    <row r="4" spans="1:33" s="1144" customFormat="1" ht="16.8">
      <c r="A4" s="122" t="s">
        <v>123</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row>
    <row r="5" spans="1:33" s="125" customFormat="1" ht="8.25" customHeight="1" thickBot="1"/>
    <row r="6" spans="1:33" s="125" customFormat="1" ht="30" customHeight="1">
      <c r="A6" s="127" t="s">
        <v>1</v>
      </c>
      <c r="B6" s="1145" t="s">
        <v>98</v>
      </c>
      <c r="C6" s="1145"/>
      <c r="D6" s="1145"/>
      <c r="E6" s="1146"/>
      <c r="F6" s="1145" t="s">
        <v>1042</v>
      </c>
      <c r="G6" s="1145"/>
      <c r="H6" s="1145"/>
      <c r="I6" s="1146"/>
      <c r="J6" s="1145" t="s">
        <v>1043</v>
      </c>
      <c r="K6" s="1145"/>
      <c r="L6" s="1145"/>
      <c r="M6" s="1146"/>
      <c r="N6" s="1145" t="s">
        <v>1044</v>
      </c>
      <c r="O6" s="1145"/>
      <c r="P6" s="1145"/>
      <c r="Q6" s="1146"/>
      <c r="R6" s="1145" t="s">
        <v>102</v>
      </c>
      <c r="S6" s="1145"/>
      <c r="T6" s="1145"/>
      <c r="U6" s="1146"/>
      <c r="V6" s="127" t="s">
        <v>103</v>
      </c>
      <c r="W6" s="127"/>
      <c r="X6" s="127"/>
      <c r="Y6" s="127"/>
      <c r="Z6" s="127"/>
      <c r="AA6" s="127"/>
      <c r="AB6" s="1146"/>
      <c r="AC6" s="1147" t="s">
        <v>705</v>
      </c>
      <c r="AD6" s="1147"/>
      <c r="AE6" s="1147"/>
      <c r="AF6" s="1146"/>
      <c r="AG6" s="216" t="s">
        <v>1078</v>
      </c>
    </row>
    <row r="7" spans="1:33" s="125" customFormat="1" ht="15.75" customHeight="1">
      <c r="A7" s="1148"/>
      <c r="B7" s="214"/>
      <c r="C7" s="214"/>
      <c r="D7" s="214"/>
      <c r="E7" s="1149"/>
      <c r="F7" s="214"/>
      <c r="G7" s="214"/>
      <c r="H7" s="214"/>
      <c r="I7" s="1149"/>
      <c r="J7" s="214"/>
      <c r="K7" s="214"/>
      <c r="L7" s="214"/>
      <c r="M7" s="1149"/>
      <c r="N7" s="214"/>
      <c r="O7" s="214"/>
      <c r="P7" s="214"/>
      <c r="Q7" s="1149"/>
      <c r="R7" s="214"/>
      <c r="S7" s="214"/>
      <c r="T7" s="214"/>
      <c r="U7" s="1149"/>
      <c r="V7" s="1150" t="s">
        <v>1079</v>
      </c>
      <c r="W7" s="1150"/>
      <c r="X7" s="1150"/>
      <c r="Y7" s="1150" t="s">
        <v>1080</v>
      </c>
      <c r="Z7" s="1150"/>
      <c r="AA7" s="1150"/>
      <c r="AB7" s="1149"/>
      <c r="AC7" s="1151"/>
      <c r="AD7" s="1151"/>
      <c r="AE7" s="1151"/>
      <c r="AF7" s="1149"/>
      <c r="AG7" s="1152"/>
    </row>
    <row r="8" spans="1:33" s="125" customFormat="1" ht="54.9" customHeight="1">
      <c r="A8" s="230"/>
      <c r="B8" s="219" t="s">
        <v>1065</v>
      </c>
      <c r="C8" s="1153" t="s">
        <v>1081</v>
      </c>
      <c r="D8" s="219" t="s">
        <v>1082</v>
      </c>
      <c r="E8" s="219"/>
      <c r="F8" s="219" t="s">
        <v>1065</v>
      </c>
      <c r="G8" s="1153" t="s">
        <v>1081</v>
      </c>
      <c r="H8" s="219" t="s">
        <v>1082</v>
      </c>
      <c r="I8" s="219"/>
      <c r="J8" s="219" t="s">
        <v>1065</v>
      </c>
      <c r="K8" s="1153" t="s">
        <v>1081</v>
      </c>
      <c r="L8" s="219" t="s">
        <v>1082</v>
      </c>
      <c r="M8" s="219"/>
      <c r="N8" s="219" t="s">
        <v>1065</v>
      </c>
      <c r="O8" s="1153" t="s">
        <v>1081</v>
      </c>
      <c r="P8" s="219" t="s">
        <v>1082</v>
      </c>
      <c r="Q8" s="219"/>
      <c r="R8" s="219" t="s">
        <v>1065</v>
      </c>
      <c r="S8" s="1153" t="s">
        <v>1081</v>
      </c>
      <c r="T8" s="219" t="s">
        <v>1082</v>
      </c>
      <c r="U8" s="219"/>
      <c r="V8" s="219" t="s">
        <v>1065</v>
      </c>
      <c r="W8" s="1153" t="s">
        <v>1081</v>
      </c>
      <c r="X8" s="219" t="s">
        <v>1082</v>
      </c>
      <c r="Y8" s="1154" t="s">
        <v>1065</v>
      </c>
      <c r="Z8" s="1155" t="s">
        <v>1081</v>
      </c>
      <c r="AA8" s="1154" t="s">
        <v>1082</v>
      </c>
      <c r="AB8" s="219"/>
      <c r="AC8" s="219" t="s">
        <v>1065</v>
      </c>
      <c r="AD8" s="1153" t="s">
        <v>1081</v>
      </c>
      <c r="AE8" s="219" t="s">
        <v>1082</v>
      </c>
      <c r="AF8" s="219"/>
      <c r="AG8" s="218"/>
    </row>
    <row r="9" spans="1:33" s="125" customFormat="1" ht="6" customHeight="1">
      <c r="B9" s="231"/>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7"/>
    </row>
    <row r="10" spans="1:33" s="142" customFormat="1" ht="20.100000000000001" customHeight="1">
      <c r="A10" s="1158" t="s">
        <v>29</v>
      </c>
      <c r="B10" s="1158">
        <v>15202787.234999999</v>
      </c>
      <c r="C10" s="1158">
        <v>0</v>
      </c>
      <c r="D10" s="1158">
        <v>9.8010000000000002</v>
      </c>
      <c r="E10" s="1158"/>
      <c r="F10" s="1158">
        <v>11537713.255999999</v>
      </c>
      <c r="G10" s="1158">
        <v>258306.65599999999</v>
      </c>
      <c r="H10" s="1158">
        <v>339653.17599999998</v>
      </c>
      <c r="I10" s="1158"/>
      <c r="J10" s="1158">
        <v>12147917.030999999</v>
      </c>
      <c r="K10" s="1158">
        <v>1011091.352</v>
      </c>
      <c r="L10" s="1158">
        <v>2062188.4369999999</v>
      </c>
      <c r="M10" s="1158"/>
      <c r="N10" s="1158">
        <v>3019901.8160000001</v>
      </c>
      <c r="O10" s="1158">
        <v>125351.431</v>
      </c>
      <c r="P10" s="1158">
        <v>497050.92800000001</v>
      </c>
      <c r="Q10" s="1158"/>
      <c r="R10" s="1158">
        <v>123145.98699999999</v>
      </c>
      <c r="S10" s="1158">
        <v>356.93200000000002</v>
      </c>
      <c r="T10" s="1158">
        <v>8257.8889999999992</v>
      </c>
      <c r="U10" s="1158"/>
      <c r="V10" s="1158">
        <v>3483822.28889</v>
      </c>
      <c r="W10" s="1158">
        <v>0</v>
      </c>
      <c r="X10" s="1158">
        <v>148566.28497000001</v>
      </c>
      <c r="Y10" s="1158">
        <v>8610437.9367099982</v>
      </c>
      <c r="Z10" s="1158">
        <v>114868.97702999999</v>
      </c>
      <c r="AA10" s="1158">
        <v>296196.72617000004</v>
      </c>
      <c r="AB10" s="1158"/>
      <c r="AC10" s="1158">
        <v>14975176.202</v>
      </c>
      <c r="AD10" s="1158">
        <v>312976.63099999999</v>
      </c>
      <c r="AE10" s="1158">
        <v>327997.14500000002</v>
      </c>
      <c r="AF10" s="1158"/>
      <c r="AG10" s="1159">
        <v>74603774.127000004</v>
      </c>
    </row>
    <row r="11" spans="1:33" s="142" customFormat="1" ht="20.100000000000001" customHeight="1">
      <c r="A11" s="1158" t="s">
        <v>30</v>
      </c>
      <c r="B11" s="1158">
        <v>67288.09</v>
      </c>
      <c r="C11" s="1158">
        <v>0</v>
      </c>
      <c r="D11" s="1158">
        <v>7.3999999999999996E-2</v>
      </c>
      <c r="E11" s="1158"/>
      <c r="F11" s="1158">
        <v>110817.49</v>
      </c>
      <c r="G11" s="1158">
        <v>1793.771</v>
      </c>
      <c r="H11" s="1158">
        <v>14314.343000000001</v>
      </c>
      <c r="I11" s="1158"/>
      <c r="J11" s="1158">
        <v>57758.396999999997</v>
      </c>
      <c r="K11" s="1158">
        <v>716.91399999999999</v>
      </c>
      <c r="L11" s="1158">
        <v>22269.620999999999</v>
      </c>
      <c r="M11" s="1158"/>
      <c r="N11" s="1158">
        <v>1561.4190000000001</v>
      </c>
      <c r="O11" s="1158">
        <v>0</v>
      </c>
      <c r="P11" s="1158">
        <v>550.85500000000002</v>
      </c>
      <c r="Q11" s="1158"/>
      <c r="R11" s="1158">
        <v>0.06</v>
      </c>
      <c r="S11" s="1158">
        <v>0</v>
      </c>
      <c r="T11" s="1158">
        <v>9.0090000000000003</v>
      </c>
      <c r="U11" s="1158"/>
      <c r="V11" s="1158">
        <v>3477.1984199999997</v>
      </c>
      <c r="W11" s="1158">
        <v>0</v>
      </c>
      <c r="X11" s="1158">
        <v>260.33742000000001</v>
      </c>
      <c r="Y11" s="1158">
        <v>1406994.5536400001</v>
      </c>
      <c r="Z11" s="1158">
        <v>49088.324919999999</v>
      </c>
      <c r="AA11" s="1158">
        <v>45215.535380000001</v>
      </c>
      <c r="AB11" s="1158"/>
      <c r="AC11" s="1158">
        <v>98675.217999999993</v>
      </c>
      <c r="AD11" s="1158">
        <v>300.24900000000002</v>
      </c>
      <c r="AE11" s="1158">
        <v>4836.8620000000001</v>
      </c>
      <c r="AF11" s="1158"/>
      <c r="AG11" s="1159">
        <v>1885928.3289999999</v>
      </c>
    </row>
    <row r="12" spans="1:33" s="142" customFormat="1" ht="20.100000000000001" customHeight="1">
      <c r="A12" s="1160" t="s">
        <v>31</v>
      </c>
      <c r="B12" s="1158">
        <v>31730095.438999999</v>
      </c>
      <c r="C12" s="1158">
        <v>269502.01699999999</v>
      </c>
      <c r="D12" s="1158">
        <v>12619.16</v>
      </c>
      <c r="E12" s="1158"/>
      <c r="F12" s="1158">
        <v>16600755.151000001</v>
      </c>
      <c r="G12" s="1158">
        <v>335949.89299999998</v>
      </c>
      <c r="H12" s="1158">
        <v>254054.674</v>
      </c>
      <c r="I12" s="1158"/>
      <c r="J12" s="1158">
        <v>16172929.851</v>
      </c>
      <c r="K12" s="1158">
        <v>926847.20200000005</v>
      </c>
      <c r="L12" s="1158">
        <v>2730869.4950000001</v>
      </c>
      <c r="M12" s="1158"/>
      <c r="N12" s="1158">
        <v>5988807.5930000003</v>
      </c>
      <c r="O12" s="1158">
        <v>144624.94</v>
      </c>
      <c r="P12" s="1158">
        <v>601023.46100000001</v>
      </c>
      <c r="Q12" s="1158"/>
      <c r="R12" s="1158">
        <v>449510.52299999999</v>
      </c>
      <c r="S12" s="1158">
        <v>1831.865</v>
      </c>
      <c r="T12" s="1158">
        <v>23949.536</v>
      </c>
      <c r="U12" s="1158"/>
      <c r="V12" s="1158">
        <v>5643169.8564799996</v>
      </c>
      <c r="W12" s="1158">
        <v>933.13091000000009</v>
      </c>
      <c r="X12" s="1158">
        <v>338333.88699000003</v>
      </c>
      <c r="Y12" s="1158">
        <v>11408922.076620001</v>
      </c>
      <c r="Z12" s="1158">
        <v>536843.42556</v>
      </c>
      <c r="AA12" s="1158">
        <v>350580.39319999999</v>
      </c>
      <c r="AB12" s="1158"/>
      <c r="AC12" s="1158">
        <v>20355445.771000002</v>
      </c>
      <c r="AD12" s="1158">
        <v>230441.93400000001</v>
      </c>
      <c r="AE12" s="1158">
        <v>587541.679</v>
      </c>
      <c r="AF12" s="1158"/>
      <c r="AG12" s="1159">
        <v>115695582.963</v>
      </c>
    </row>
    <row r="13" spans="1:33" s="142" customFormat="1" ht="20.100000000000001" customHeight="1">
      <c r="A13" s="288" t="s">
        <v>32</v>
      </c>
      <c r="B13" s="1158">
        <v>716848.09199999995</v>
      </c>
      <c r="C13" s="1158">
        <v>0</v>
      </c>
      <c r="D13" s="1158">
        <v>0</v>
      </c>
      <c r="E13" s="1158"/>
      <c r="F13" s="1158">
        <v>1096258.7150000001</v>
      </c>
      <c r="G13" s="1158">
        <v>32989.709000000003</v>
      </c>
      <c r="H13" s="1158">
        <v>76368.712</v>
      </c>
      <c r="I13" s="1158"/>
      <c r="J13" s="1158">
        <v>379835.49099999998</v>
      </c>
      <c r="K13" s="1158">
        <v>135906.997</v>
      </c>
      <c r="L13" s="1158">
        <v>240802.715</v>
      </c>
      <c r="M13" s="1158"/>
      <c r="N13" s="1158">
        <v>176575.04399999999</v>
      </c>
      <c r="O13" s="1158">
        <v>10045.031999999999</v>
      </c>
      <c r="P13" s="1158">
        <v>29334.898000000001</v>
      </c>
      <c r="Q13" s="1158"/>
      <c r="R13" s="1158">
        <v>10818.249</v>
      </c>
      <c r="S13" s="1158">
        <v>922.029</v>
      </c>
      <c r="T13" s="1158">
        <v>2718.4290000000001</v>
      </c>
      <c r="U13" s="1158"/>
      <c r="V13" s="1158">
        <v>778404.45030999999</v>
      </c>
      <c r="W13" s="1158">
        <v>6.3103199999999999</v>
      </c>
      <c r="X13" s="1158">
        <v>63624.752059999999</v>
      </c>
      <c r="Y13" s="1158">
        <v>3269440.11797</v>
      </c>
      <c r="Z13" s="1158">
        <v>172189.53305</v>
      </c>
      <c r="AA13" s="1158">
        <v>106809.35343999999</v>
      </c>
      <c r="AB13" s="1158"/>
      <c r="AC13" s="1158">
        <v>1435382.662</v>
      </c>
      <c r="AD13" s="1158">
        <v>1891.808</v>
      </c>
      <c r="AE13" s="1158">
        <v>74729.463000000003</v>
      </c>
      <c r="AF13" s="1158"/>
      <c r="AG13" s="1159">
        <v>8811902.5690000001</v>
      </c>
    </row>
    <row r="14" spans="1:33" s="142" customFormat="1" ht="20.100000000000001" customHeight="1">
      <c r="A14" s="1158" t="s">
        <v>33</v>
      </c>
      <c r="B14" s="1158">
        <v>3873719.923</v>
      </c>
      <c r="C14" s="1158">
        <v>0</v>
      </c>
      <c r="D14" s="1158">
        <v>0.19400000000000001</v>
      </c>
      <c r="E14" s="1158"/>
      <c r="F14" s="1158">
        <v>2909680.04</v>
      </c>
      <c r="G14" s="1158">
        <v>69721.187999999995</v>
      </c>
      <c r="H14" s="1158">
        <v>114466.583</v>
      </c>
      <c r="I14" s="1158"/>
      <c r="J14" s="1158">
        <v>1562005.1340000001</v>
      </c>
      <c r="K14" s="1158">
        <v>38394.19</v>
      </c>
      <c r="L14" s="1158">
        <v>281161.60800000001</v>
      </c>
      <c r="M14" s="1158"/>
      <c r="N14" s="1158">
        <v>24883.007000000001</v>
      </c>
      <c r="O14" s="1158">
        <v>155.315</v>
      </c>
      <c r="P14" s="1158">
        <v>3796.8310000000001</v>
      </c>
      <c r="Q14" s="1158"/>
      <c r="R14" s="1158">
        <v>17667.223000000002</v>
      </c>
      <c r="S14" s="1158">
        <v>0</v>
      </c>
      <c r="T14" s="1158">
        <v>1240.538</v>
      </c>
      <c r="U14" s="1158"/>
      <c r="V14" s="1158">
        <v>315642.29678999999</v>
      </c>
      <c r="W14" s="1158">
        <v>0</v>
      </c>
      <c r="X14" s="1158">
        <v>19428.21486</v>
      </c>
      <c r="Y14" s="1158">
        <v>1686830.4795299999</v>
      </c>
      <c r="Z14" s="1158">
        <v>15734.744849999999</v>
      </c>
      <c r="AA14" s="1158">
        <v>48588.634520000007</v>
      </c>
      <c r="AB14" s="1158"/>
      <c r="AC14" s="1158">
        <v>3073879.0440000002</v>
      </c>
      <c r="AD14" s="1158">
        <v>47001.173999999999</v>
      </c>
      <c r="AE14" s="1158">
        <v>93697.732999999993</v>
      </c>
      <c r="AF14" s="1158"/>
      <c r="AG14" s="1159">
        <v>14197694.103</v>
      </c>
    </row>
    <row r="15" spans="1:33" s="142" customFormat="1" ht="20.100000000000001" customHeight="1">
      <c r="A15" s="1158" t="s">
        <v>114</v>
      </c>
      <c r="B15" s="1158">
        <v>13355306.627</v>
      </c>
      <c r="C15" s="1158">
        <v>14163.246999999999</v>
      </c>
      <c r="D15" s="1158">
        <v>248644.027</v>
      </c>
      <c r="E15" s="1158"/>
      <c r="F15" s="1158">
        <v>6925203.3339999998</v>
      </c>
      <c r="G15" s="1158">
        <v>93382.39</v>
      </c>
      <c r="H15" s="1158">
        <v>137222.23800000001</v>
      </c>
      <c r="I15" s="1158"/>
      <c r="J15" s="1158">
        <v>5378640.909</v>
      </c>
      <c r="K15" s="1158">
        <v>568469.34600000002</v>
      </c>
      <c r="L15" s="1158">
        <v>1023168.7290000001</v>
      </c>
      <c r="M15" s="1158"/>
      <c r="N15" s="1158">
        <v>1311528.253</v>
      </c>
      <c r="O15" s="1158">
        <v>207836.35500000001</v>
      </c>
      <c r="P15" s="1158">
        <v>271240.25400000002</v>
      </c>
      <c r="Q15" s="1158"/>
      <c r="R15" s="1158">
        <v>86300.292000000001</v>
      </c>
      <c r="S15" s="1158">
        <v>1435.4960000000001</v>
      </c>
      <c r="T15" s="1158">
        <v>2620.9549999999999</v>
      </c>
      <c r="U15" s="1158"/>
      <c r="V15" s="1158">
        <v>1255784.2431400002</v>
      </c>
      <c r="W15" s="1158">
        <v>0</v>
      </c>
      <c r="X15" s="1158">
        <v>72065.661389999994</v>
      </c>
      <c r="Y15" s="1158">
        <v>8575109.9961300008</v>
      </c>
      <c r="Z15" s="1158">
        <v>418454.46442999999</v>
      </c>
      <c r="AA15" s="1158">
        <v>309783.35751999996</v>
      </c>
      <c r="AB15" s="1158"/>
      <c r="AC15" s="1158">
        <v>10536927.396</v>
      </c>
      <c r="AD15" s="1158">
        <v>438100.96100000001</v>
      </c>
      <c r="AE15" s="1158">
        <v>328260.90299999999</v>
      </c>
      <c r="AF15" s="1158"/>
      <c r="AG15" s="1159">
        <v>51559649.443999998</v>
      </c>
    </row>
    <row r="16" spans="1:33" s="142" customFormat="1" ht="20.100000000000001" customHeight="1">
      <c r="A16" s="1158" t="s">
        <v>35</v>
      </c>
      <c r="B16" s="1158">
        <v>953873.95799999998</v>
      </c>
      <c r="C16" s="1158">
        <v>0</v>
      </c>
      <c r="D16" s="1158">
        <v>0</v>
      </c>
      <c r="E16" s="1158"/>
      <c r="F16" s="1158">
        <v>974020.68</v>
      </c>
      <c r="G16" s="1158">
        <v>0</v>
      </c>
      <c r="H16" s="1158">
        <v>0</v>
      </c>
      <c r="I16" s="1158"/>
      <c r="J16" s="1158">
        <v>72667.168000000005</v>
      </c>
      <c r="K16" s="1158">
        <v>0</v>
      </c>
      <c r="L16" s="1158">
        <v>0</v>
      </c>
      <c r="M16" s="1158"/>
      <c r="N16" s="1158">
        <v>451.22800000000001</v>
      </c>
      <c r="O16" s="1158">
        <v>0</v>
      </c>
      <c r="P16" s="1158">
        <v>0</v>
      </c>
      <c r="Q16" s="1158"/>
      <c r="R16" s="1158">
        <v>188.488</v>
      </c>
      <c r="S16" s="1158">
        <v>0</v>
      </c>
      <c r="T16" s="1158">
        <v>0</v>
      </c>
      <c r="U16" s="1158"/>
      <c r="V16" s="1158">
        <v>0</v>
      </c>
      <c r="W16" s="1158">
        <v>0</v>
      </c>
      <c r="X16" s="1158">
        <v>0</v>
      </c>
      <c r="Y16" s="1158">
        <v>0</v>
      </c>
      <c r="Z16" s="1158">
        <v>0</v>
      </c>
      <c r="AA16" s="1158">
        <v>0</v>
      </c>
      <c r="AB16" s="1158"/>
      <c r="AC16" s="1158">
        <v>0</v>
      </c>
      <c r="AD16" s="1158">
        <v>0</v>
      </c>
      <c r="AE16" s="1158">
        <v>0</v>
      </c>
      <c r="AF16" s="1158"/>
      <c r="AG16" s="1159">
        <v>2001201.5249999999</v>
      </c>
    </row>
    <row r="17" spans="1:33" s="142" customFormat="1" ht="20.100000000000001" customHeight="1">
      <c r="A17" s="1158" t="s">
        <v>36</v>
      </c>
      <c r="B17" s="1158">
        <v>8616824.3269999996</v>
      </c>
      <c r="C17" s="1158">
        <v>0</v>
      </c>
      <c r="D17" s="1158">
        <v>7252.607</v>
      </c>
      <c r="E17" s="1158"/>
      <c r="F17" s="1158">
        <v>6490155.9280000003</v>
      </c>
      <c r="G17" s="1158">
        <v>56704.002999999997</v>
      </c>
      <c r="H17" s="1158">
        <v>150453.39199999999</v>
      </c>
      <c r="I17" s="1158"/>
      <c r="J17" s="1158">
        <v>3272520.1120000002</v>
      </c>
      <c r="K17" s="1158">
        <v>40550.970999999998</v>
      </c>
      <c r="L17" s="1158">
        <v>335239.114</v>
      </c>
      <c r="M17" s="1158"/>
      <c r="N17" s="1158">
        <v>693243.41</v>
      </c>
      <c r="O17" s="1158">
        <v>22529.386999999999</v>
      </c>
      <c r="P17" s="1158">
        <v>139596.92300000001</v>
      </c>
      <c r="Q17" s="1158"/>
      <c r="R17" s="1158">
        <v>43319.218000000001</v>
      </c>
      <c r="S17" s="1158">
        <v>236.51499999999999</v>
      </c>
      <c r="T17" s="1158">
        <v>3598.2109999999998</v>
      </c>
      <c r="U17" s="1158"/>
      <c r="V17" s="1158">
        <v>2754471.7286799997</v>
      </c>
      <c r="W17" s="1158">
        <v>0</v>
      </c>
      <c r="X17" s="1158">
        <v>350204.29388000001</v>
      </c>
      <c r="Y17" s="1158">
        <v>12240248.026379999</v>
      </c>
      <c r="Z17" s="1158">
        <v>316015.72172000003</v>
      </c>
      <c r="AA17" s="1158">
        <v>405291.89184</v>
      </c>
      <c r="AB17" s="1158"/>
      <c r="AC17" s="1158">
        <v>9626488.3010000009</v>
      </c>
      <c r="AD17" s="1158">
        <v>30507.966</v>
      </c>
      <c r="AE17" s="1158">
        <v>298647.91600000003</v>
      </c>
      <c r="AF17" s="1158"/>
      <c r="AG17" s="1159">
        <v>45894099.972999997</v>
      </c>
    </row>
    <row r="18" spans="1:33" s="142" customFormat="1" ht="20.100000000000001" customHeight="1">
      <c r="A18" s="1158" t="s">
        <v>37</v>
      </c>
      <c r="B18" s="1158">
        <v>0</v>
      </c>
      <c r="C18" s="1158">
        <v>0</v>
      </c>
      <c r="D18" s="1158">
        <v>0</v>
      </c>
      <c r="E18" s="1158"/>
      <c r="F18" s="1158">
        <v>0</v>
      </c>
      <c r="G18" s="1158">
        <v>0</v>
      </c>
      <c r="H18" s="1158">
        <v>0</v>
      </c>
      <c r="I18" s="1158"/>
      <c r="J18" s="1158">
        <v>431695.38400000002</v>
      </c>
      <c r="K18" s="1158">
        <v>1662.2339999999999</v>
      </c>
      <c r="L18" s="1158">
        <v>61632.614999999998</v>
      </c>
      <c r="M18" s="1158"/>
      <c r="N18" s="1158">
        <v>8294026.1380000003</v>
      </c>
      <c r="O18" s="1158">
        <v>85280.188999999998</v>
      </c>
      <c r="P18" s="1158">
        <v>638830.99300000002</v>
      </c>
      <c r="Q18" s="1158"/>
      <c r="R18" s="1158">
        <v>2480889.4920000001</v>
      </c>
      <c r="S18" s="1158">
        <v>11318.68</v>
      </c>
      <c r="T18" s="1158">
        <v>92229.709000000003</v>
      </c>
      <c r="U18" s="1158"/>
      <c r="V18" s="1158">
        <v>42006.246610000002</v>
      </c>
      <c r="W18" s="1158">
        <v>0</v>
      </c>
      <c r="X18" s="1158">
        <v>7.1936</v>
      </c>
      <c r="Y18" s="1158">
        <v>340058.01327999996</v>
      </c>
      <c r="Z18" s="1158">
        <v>4964.5709299999999</v>
      </c>
      <c r="AA18" s="1158">
        <v>14254.613079999999</v>
      </c>
      <c r="AB18" s="1158"/>
      <c r="AC18" s="1158">
        <v>432564.24300000002</v>
      </c>
      <c r="AD18" s="1158">
        <v>1307.191</v>
      </c>
      <c r="AE18" s="1158">
        <v>26034.037</v>
      </c>
      <c r="AF18" s="1158"/>
      <c r="AG18" s="1159">
        <v>12958761.549000001</v>
      </c>
    </row>
    <row r="19" spans="1:33" s="142" customFormat="1" ht="20.100000000000001" customHeight="1">
      <c r="A19" s="1158" t="s">
        <v>38</v>
      </c>
      <c r="B19" s="1158">
        <v>779568.42500000005</v>
      </c>
      <c r="C19" s="1158">
        <v>0</v>
      </c>
      <c r="D19" s="1158">
        <v>0</v>
      </c>
      <c r="E19" s="1158"/>
      <c r="F19" s="1158">
        <v>518539.56400000001</v>
      </c>
      <c r="G19" s="1158">
        <v>2085.9499999999998</v>
      </c>
      <c r="H19" s="1158">
        <v>1020.6</v>
      </c>
      <c r="I19" s="1158"/>
      <c r="J19" s="1158">
        <v>26748.830999999998</v>
      </c>
      <c r="K19" s="1158">
        <v>64536.652999999998</v>
      </c>
      <c r="L19" s="1158">
        <v>51845.15</v>
      </c>
      <c r="M19" s="1158"/>
      <c r="N19" s="1158">
        <v>0</v>
      </c>
      <c r="O19" s="1158">
        <v>152.12100000000001</v>
      </c>
      <c r="P19" s="1158">
        <v>808.52099999999996</v>
      </c>
      <c r="Q19" s="1158"/>
      <c r="R19" s="1158">
        <v>0</v>
      </c>
      <c r="S19" s="1158">
        <v>0</v>
      </c>
      <c r="T19" s="1158">
        <v>0</v>
      </c>
      <c r="U19" s="1158"/>
      <c r="V19" s="1158">
        <v>11673.24948</v>
      </c>
      <c r="W19" s="1158">
        <v>0</v>
      </c>
      <c r="X19" s="1158">
        <v>277.16621000000004</v>
      </c>
      <c r="Y19" s="1158">
        <v>1535093.4446700001</v>
      </c>
      <c r="Z19" s="1158">
        <v>4201.2277400000003</v>
      </c>
      <c r="AA19" s="1158">
        <v>21787.095100000002</v>
      </c>
      <c r="AB19" s="1158"/>
      <c r="AC19" s="1158">
        <v>543317.63300000003</v>
      </c>
      <c r="AD19" s="1158">
        <v>13741.745999999999</v>
      </c>
      <c r="AE19" s="1158">
        <v>47801.534</v>
      </c>
      <c r="AF19" s="1158"/>
      <c r="AG19" s="1159">
        <v>3623198.9160000002</v>
      </c>
    </row>
    <row r="20" spans="1:33" s="142" customFormat="1" ht="20.100000000000001" customHeight="1">
      <c r="A20" s="1158" t="s">
        <v>96</v>
      </c>
      <c r="B20" s="1158">
        <v>0</v>
      </c>
      <c r="C20" s="1158">
        <v>0</v>
      </c>
      <c r="D20" s="1158">
        <v>0</v>
      </c>
      <c r="E20" s="1158"/>
      <c r="F20" s="1158">
        <v>0</v>
      </c>
      <c r="G20" s="1158">
        <v>0</v>
      </c>
      <c r="H20" s="1158">
        <v>0</v>
      </c>
      <c r="I20" s="1158"/>
      <c r="J20" s="1158">
        <v>0</v>
      </c>
      <c r="K20" s="1158">
        <v>0</v>
      </c>
      <c r="L20" s="1158">
        <v>0</v>
      </c>
      <c r="M20" s="1158"/>
      <c r="N20" s="1158">
        <v>1636.42</v>
      </c>
      <c r="O20" s="1158">
        <v>0</v>
      </c>
      <c r="P20" s="1158">
        <v>520.13300000000004</v>
      </c>
      <c r="Q20" s="1158"/>
      <c r="R20" s="1158">
        <v>699.25800000000004</v>
      </c>
      <c r="S20" s="1158">
        <v>0</v>
      </c>
      <c r="T20" s="1158">
        <v>198.22399999999999</v>
      </c>
      <c r="U20" s="1158"/>
      <c r="V20" s="1158">
        <v>1643290.6969600001</v>
      </c>
      <c r="W20" s="1158">
        <v>51001.815119999999</v>
      </c>
      <c r="X20" s="1158">
        <v>95770.458989999999</v>
      </c>
      <c r="Y20" s="1158">
        <v>1613275.1940899999</v>
      </c>
      <c r="Z20" s="1158">
        <v>21991.283039999998</v>
      </c>
      <c r="AA20" s="1158">
        <v>125996.14287000001</v>
      </c>
      <c r="AB20" s="1158"/>
      <c r="AC20" s="1158">
        <v>69.703999999999994</v>
      </c>
      <c r="AD20" s="1158">
        <v>0</v>
      </c>
      <c r="AE20" s="1158">
        <v>0</v>
      </c>
      <c r="AF20" s="1158"/>
      <c r="AG20" s="1159">
        <v>3554449.3319999999</v>
      </c>
    </row>
    <row r="21" spans="1:33" s="142" customFormat="1" ht="20.100000000000001" customHeight="1">
      <c r="A21" s="1158" t="s">
        <v>116</v>
      </c>
      <c r="B21" s="1158">
        <v>3173901.6490000002</v>
      </c>
      <c r="C21" s="1158">
        <v>75600</v>
      </c>
      <c r="D21" s="1158">
        <v>0</v>
      </c>
      <c r="E21" s="1158"/>
      <c r="F21" s="1158">
        <v>2137649.7370000002</v>
      </c>
      <c r="G21" s="1158">
        <v>56736.500999999997</v>
      </c>
      <c r="H21" s="1158">
        <v>52165.294999999998</v>
      </c>
      <c r="I21" s="1158"/>
      <c r="J21" s="1158">
        <v>762591.33900000004</v>
      </c>
      <c r="K21" s="1158">
        <v>10053.069</v>
      </c>
      <c r="L21" s="1158">
        <v>37912.561000000002</v>
      </c>
      <c r="M21" s="1158"/>
      <c r="N21" s="1158">
        <v>105.613</v>
      </c>
      <c r="O21" s="1158">
        <v>0</v>
      </c>
      <c r="P21" s="1158">
        <v>8.0310000000000006</v>
      </c>
      <c r="Q21" s="1158"/>
      <c r="R21" s="1158">
        <v>0</v>
      </c>
      <c r="S21" s="1158">
        <v>0</v>
      </c>
      <c r="T21" s="1158">
        <v>0</v>
      </c>
      <c r="U21" s="1158"/>
      <c r="V21" s="1158">
        <v>0</v>
      </c>
      <c r="W21" s="1158">
        <v>0</v>
      </c>
      <c r="X21" s="1158">
        <v>0</v>
      </c>
      <c r="Y21" s="1158">
        <v>21129.094239999999</v>
      </c>
      <c r="Z21" s="1158">
        <v>0</v>
      </c>
      <c r="AA21" s="1158">
        <v>1.10605</v>
      </c>
      <c r="AB21" s="1158"/>
      <c r="AC21" s="1158">
        <v>0</v>
      </c>
      <c r="AD21" s="1158">
        <v>0</v>
      </c>
      <c r="AE21" s="1158">
        <v>0</v>
      </c>
      <c r="AF21" s="1158"/>
      <c r="AG21" s="1159">
        <v>6327853.9989999998</v>
      </c>
    </row>
    <row r="22" spans="1:33" s="142" customFormat="1" ht="20.100000000000001" customHeight="1">
      <c r="A22" s="1158" t="s">
        <v>41</v>
      </c>
      <c r="B22" s="1158">
        <v>0</v>
      </c>
      <c r="C22" s="1158">
        <v>0</v>
      </c>
      <c r="D22" s="1158">
        <v>0</v>
      </c>
      <c r="E22" s="1158"/>
      <c r="F22" s="1158">
        <v>0</v>
      </c>
      <c r="G22" s="1158">
        <v>0</v>
      </c>
      <c r="H22" s="1158">
        <v>0</v>
      </c>
      <c r="I22" s="1158"/>
      <c r="J22" s="1158">
        <v>0</v>
      </c>
      <c r="K22" s="1158">
        <v>0</v>
      </c>
      <c r="L22" s="1158">
        <v>0</v>
      </c>
      <c r="M22" s="1158"/>
      <c r="N22" s="1158">
        <v>0</v>
      </c>
      <c r="O22" s="1158">
        <v>0</v>
      </c>
      <c r="P22" s="1158">
        <v>0</v>
      </c>
      <c r="Q22" s="1158"/>
      <c r="R22" s="1158">
        <v>0</v>
      </c>
      <c r="S22" s="1158">
        <v>0</v>
      </c>
      <c r="T22" s="1158">
        <v>0</v>
      </c>
      <c r="U22" s="1158"/>
      <c r="V22" s="1158">
        <v>701075.41992000001</v>
      </c>
      <c r="W22" s="1158">
        <v>0</v>
      </c>
      <c r="X22" s="1158">
        <v>48466.953130000002</v>
      </c>
      <c r="Y22" s="1158">
        <v>692506.54882000003</v>
      </c>
      <c r="Z22" s="1158">
        <v>30540.54019</v>
      </c>
      <c r="AA22" s="1158">
        <v>36701.230960000001</v>
      </c>
      <c r="AB22" s="1158"/>
      <c r="AC22" s="1158">
        <v>0</v>
      </c>
      <c r="AD22" s="1158">
        <v>0</v>
      </c>
      <c r="AE22" s="1158">
        <v>0</v>
      </c>
      <c r="AF22" s="1158"/>
      <c r="AG22" s="1159">
        <v>1509290.693</v>
      </c>
    </row>
    <row r="23" spans="1:33" s="1161" customFormat="1" ht="20.100000000000001" customHeight="1">
      <c r="A23" s="27" t="s">
        <v>42</v>
      </c>
      <c r="B23" s="1158">
        <v>0</v>
      </c>
      <c r="C23" s="1158">
        <v>0</v>
      </c>
      <c r="D23" s="1158">
        <v>0</v>
      </c>
      <c r="E23" s="1158"/>
      <c r="F23" s="1158">
        <v>28838.561000000002</v>
      </c>
      <c r="G23" s="1158">
        <v>0</v>
      </c>
      <c r="H23" s="1158">
        <v>0</v>
      </c>
      <c r="I23" s="1158"/>
      <c r="J23" s="1158">
        <v>54019.322999999997</v>
      </c>
      <c r="K23" s="1158">
        <v>0</v>
      </c>
      <c r="L23" s="1158">
        <v>0</v>
      </c>
      <c r="M23" s="1158"/>
      <c r="N23" s="1158">
        <v>6258.69</v>
      </c>
      <c r="O23" s="1158">
        <v>0</v>
      </c>
      <c r="P23" s="1158">
        <v>211.44499999999999</v>
      </c>
      <c r="Q23" s="1158"/>
      <c r="R23" s="1158">
        <v>1680.683</v>
      </c>
      <c r="S23" s="1158">
        <v>0</v>
      </c>
      <c r="T23" s="1158">
        <v>0</v>
      </c>
      <c r="U23" s="1158"/>
      <c r="V23" s="1158">
        <v>0</v>
      </c>
      <c r="W23" s="1158">
        <v>0</v>
      </c>
      <c r="X23" s="1158">
        <v>0</v>
      </c>
      <c r="Y23" s="1158">
        <v>582709.94997000007</v>
      </c>
      <c r="Z23" s="1158">
        <v>46142.460479999994</v>
      </c>
      <c r="AA23" s="1158">
        <v>30993.427359999998</v>
      </c>
      <c r="AB23" s="1158"/>
      <c r="AC23" s="1158">
        <v>149.678</v>
      </c>
      <c r="AD23" s="1158">
        <v>0</v>
      </c>
      <c r="AE23" s="1158">
        <v>0</v>
      </c>
      <c r="AF23" s="1158"/>
      <c r="AG23" s="1159">
        <v>751004.22199999995</v>
      </c>
    </row>
    <row r="24" spans="1:33" s="142" customFormat="1" ht="20.100000000000001" customHeight="1">
      <c r="A24" s="1158" t="s">
        <v>43</v>
      </c>
      <c r="B24" s="1158">
        <v>852363.18400000001</v>
      </c>
      <c r="C24" s="1158">
        <v>0</v>
      </c>
      <c r="D24" s="1158">
        <v>2258.576</v>
      </c>
      <c r="E24" s="1158"/>
      <c r="F24" s="1158">
        <v>148350.63399999999</v>
      </c>
      <c r="G24" s="1158">
        <v>0</v>
      </c>
      <c r="H24" s="1158">
        <v>0</v>
      </c>
      <c r="I24" s="1158"/>
      <c r="J24" s="1158">
        <v>0</v>
      </c>
      <c r="K24" s="1158">
        <v>0</v>
      </c>
      <c r="L24" s="1158">
        <v>0</v>
      </c>
      <c r="M24" s="1158"/>
      <c r="N24" s="1158">
        <v>0</v>
      </c>
      <c r="O24" s="1158">
        <v>0</v>
      </c>
      <c r="P24" s="1158">
        <v>0</v>
      </c>
      <c r="Q24" s="1158"/>
      <c r="R24" s="1158">
        <v>0</v>
      </c>
      <c r="S24" s="1158">
        <v>0</v>
      </c>
      <c r="T24" s="1158">
        <v>0</v>
      </c>
      <c r="U24" s="1158"/>
      <c r="V24" s="1158">
        <v>0</v>
      </c>
      <c r="W24" s="1158">
        <v>0</v>
      </c>
      <c r="X24" s="1158">
        <v>0</v>
      </c>
      <c r="Y24" s="1158">
        <v>0</v>
      </c>
      <c r="Z24" s="1158">
        <v>0</v>
      </c>
      <c r="AA24" s="1158">
        <v>0</v>
      </c>
      <c r="AB24" s="1158"/>
      <c r="AC24" s="1158">
        <v>0</v>
      </c>
      <c r="AD24" s="1158">
        <v>0</v>
      </c>
      <c r="AE24" s="1158">
        <v>0</v>
      </c>
      <c r="AF24" s="1158"/>
      <c r="AG24" s="1159">
        <v>1002972.394</v>
      </c>
    </row>
    <row r="25" spans="1:33" s="142" customFormat="1" ht="20.100000000000001" customHeight="1">
      <c r="A25" s="1158" t="s">
        <v>44</v>
      </c>
      <c r="B25" s="1158">
        <v>184640</v>
      </c>
      <c r="C25" s="1158">
        <v>0</v>
      </c>
      <c r="D25" s="1158">
        <v>0</v>
      </c>
      <c r="E25" s="1158"/>
      <c r="F25" s="1158">
        <v>0</v>
      </c>
      <c r="G25" s="1158">
        <v>0</v>
      </c>
      <c r="H25" s="1158">
        <v>0</v>
      </c>
      <c r="I25" s="1158"/>
      <c r="J25" s="1158">
        <v>0</v>
      </c>
      <c r="K25" s="1158">
        <v>0</v>
      </c>
      <c r="L25" s="1158">
        <v>0</v>
      </c>
      <c r="M25" s="1158"/>
      <c r="N25" s="1158">
        <v>0</v>
      </c>
      <c r="O25" s="1158">
        <v>0</v>
      </c>
      <c r="P25" s="1158">
        <v>0</v>
      </c>
      <c r="Q25" s="1158"/>
      <c r="R25" s="1158">
        <v>0</v>
      </c>
      <c r="S25" s="1158">
        <v>0</v>
      </c>
      <c r="T25" s="1158">
        <v>0</v>
      </c>
      <c r="U25" s="1158"/>
      <c r="V25" s="1158">
        <v>0</v>
      </c>
      <c r="W25" s="1158">
        <v>0</v>
      </c>
      <c r="X25" s="1158">
        <v>0</v>
      </c>
      <c r="Y25" s="1158">
        <v>0</v>
      </c>
      <c r="Z25" s="1158">
        <v>0</v>
      </c>
      <c r="AA25" s="1158">
        <v>0</v>
      </c>
      <c r="AB25" s="1158"/>
      <c r="AC25" s="1158">
        <v>0</v>
      </c>
      <c r="AD25" s="1158">
        <v>0</v>
      </c>
      <c r="AE25" s="1158">
        <v>0</v>
      </c>
      <c r="AF25" s="1158"/>
      <c r="AG25" s="1159">
        <v>184640</v>
      </c>
    </row>
    <row r="26" spans="1:33" s="142" customFormat="1" ht="20.100000000000001" customHeight="1">
      <c r="A26" s="1158" t="s">
        <v>45</v>
      </c>
      <c r="B26" s="1158">
        <v>547646.72100000002</v>
      </c>
      <c r="C26" s="1158">
        <v>0</v>
      </c>
      <c r="D26" s="1158">
        <v>15457.004000000001</v>
      </c>
      <c r="E26" s="1158"/>
      <c r="F26" s="1158">
        <v>221922.114</v>
      </c>
      <c r="G26" s="1158">
        <v>2263.8409999999999</v>
      </c>
      <c r="H26" s="1158">
        <v>0</v>
      </c>
      <c r="I26" s="1158"/>
      <c r="J26" s="1158">
        <v>0</v>
      </c>
      <c r="K26" s="1158">
        <v>0</v>
      </c>
      <c r="L26" s="1158">
        <v>0</v>
      </c>
      <c r="M26" s="1158"/>
      <c r="N26" s="1158">
        <v>0</v>
      </c>
      <c r="O26" s="1158">
        <v>0</v>
      </c>
      <c r="P26" s="1158">
        <v>0</v>
      </c>
      <c r="Q26" s="1158"/>
      <c r="R26" s="1158">
        <v>0</v>
      </c>
      <c r="S26" s="1158">
        <v>0</v>
      </c>
      <c r="T26" s="1158">
        <v>0</v>
      </c>
      <c r="U26" s="1158"/>
      <c r="V26" s="1158">
        <v>0</v>
      </c>
      <c r="W26" s="1158">
        <v>0</v>
      </c>
      <c r="X26" s="1158">
        <v>0</v>
      </c>
      <c r="Y26" s="1158">
        <v>0</v>
      </c>
      <c r="Z26" s="1158">
        <v>0</v>
      </c>
      <c r="AA26" s="1158">
        <v>0</v>
      </c>
      <c r="AB26" s="1158"/>
      <c r="AC26" s="1158">
        <v>0</v>
      </c>
      <c r="AD26" s="1158">
        <v>0</v>
      </c>
      <c r="AE26" s="1158">
        <v>0</v>
      </c>
      <c r="AF26" s="1158"/>
      <c r="AG26" s="1159">
        <v>787289.68</v>
      </c>
    </row>
    <row r="27" spans="1:33" s="142" customFormat="1" ht="28.5" customHeight="1" thickBot="1">
      <c r="A27" s="1162" t="s">
        <v>46</v>
      </c>
      <c r="B27" s="1162">
        <v>80054863.670000002</v>
      </c>
      <c r="C27" s="1162">
        <v>359265.26399999997</v>
      </c>
      <c r="D27" s="1162">
        <v>286241.44300000003</v>
      </c>
      <c r="E27" s="1162"/>
      <c r="F27" s="1162">
        <v>49699905.204000011</v>
      </c>
      <c r="G27" s="1162">
        <v>909933.902</v>
      </c>
      <c r="H27" s="1162">
        <v>1139719.013</v>
      </c>
      <c r="I27" s="1162"/>
      <c r="J27" s="1162">
        <v>40319328.970000006</v>
      </c>
      <c r="K27" s="1162">
        <v>2798228.9279999998</v>
      </c>
      <c r="L27" s="1162">
        <v>6847090.0450000009</v>
      </c>
      <c r="M27" s="1162"/>
      <c r="N27" s="1162">
        <v>19518978.631000005</v>
      </c>
      <c r="O27" s="1162">
        <v>595974.77</v>
      </c>
      <c r="P27" s="1162">
        <v>2182973.273</v>
      </c>
      <c r="Q27" s="1162"/>
      <c r="R27" s="1162">
        <v>3214219.4730000002</v>
      </c>
      <c r="S27" s="1162">
        <v>16101.517</v>
      </c>
      <c r="T27" s="1162">
        <v>134822.5</v>
      </c>
      <c r="U27" s="1162"/>
      <c r="V27" s="1162">
        <v>16632817.675679998</v>
      </c>
      <c r="W27" s="1162">
        <v>51941.256349999996</v>
      </c>
      <c r="X27" s="1162">
        <v>1137005.2035000001</v>
      </c>
      <c r="Y27" s="1162">
        <v>51982755.43204999</v>
      </c>
      <c r="Z27" s="1162">
        <v>1731035.2739399998</v>
      </c>
      <c r="AA27" s="1162">
        <v>1792199.5074900002</v>
      </c>
      <c r="AB27" s="1162"/>
      <c r="AC27" s="1162">
        <v>61078075.852000006</v>
      </c>
      <c r="AD27" s="1162">
        <v>1076269.6600000001</v>
      </c>
      <c r="AE27" s="1162">
        <v>1789547.2719999999</v>
      </c>
      <c r="AF27" s="1163"/>
      <c r="AG27" s="1162">
        <v>345349293.81800008</v>
      </c>
    </row>
    <row r="28" spans="1:33" s="142" customFormat="1" ht="10.199999999999999">
      <c r="A28" s="1158" t="s">
        <v>154</v>
      </c>
      <c r="B28" s="1164"/>
      <c r="R28" s="1164"/>
      <c r="T28" s="1164"/>
      <c r="Y28" s="1158"/>
      <c r="Z28" s="1158"/>
      <c r="AA28" s="1158"/>
      <c r="AE28" s="1164"/>
    </row>
    <row r="29" spans="1:33" s="125" customFormat="1">
      <c r="A29" s="33"/>
      <c r="B29" s="18"/>
      <c r="C29" s="18"/>
      <c r="D29" s="18"/>
      <c r="E29" s="18"/>
      <c r="F29" s="18"/>
      <c r="G29" s="18"/>
      <c r="H29" s="18"/>
      <c r="I29" s="18"/>
      <c r="J29" s="1165"/>
      <c r="K29" s="1165"/>
      <c r="L29" s="1165"/>
      <c r="M29" s="1165"/>
      <c r="N29" s="1165"/>
      <c r="O29" s="1165"/>
      <c r="P29" s="1165"/>
      <c r="Q29" s="1165"/>
      <c r="R29" s="1165"/>
      <c r="S29" s="1165"/>
      <c r="T29" s="1165"/>
      <c r="U29" s="1165"/>
      <c r="V29" s="1165"/>
      <c r="W29" s="1165"/>
      <c r="X29" s="1165"/>
      <c r="Y29" s="1165"/>
      <c r="Z29" s="1165"/>
      <c r="AA29" s="1165"/>
      <c r="AB29" s="1165"/>
      <c r="AC29" s="1165"/>
      <c r="AD29" s="1165"/>
      <c r="AE29" s="1165"/>
      <c r="AF29" s="1165"/>
      <c r="AG29" s="1165"/>
    </row>
    <row r="30" spans="1:33" s="125" customFormat="1">
      <c r="A30" s="908"/>
      <c r="B30" s="839"/>
      <c r="C30" s="839"/>
      <c r="D30" s="840"/>
      <c r="E30" s="839"/>
      <c r="F30" s="839"/>
      <c r="G30" s="839"/>
      <c r="H30" s="840"/>
      <c r="I30" s="839"/>
      <c r="Y30" s="1166"/>
      <c r="AA30" s="1166"/>
    </row>
    <row r="31" spans="1:33" s="125" customFormat="1">
      <c r="A31" s="908"/>
      <c r="B31" s="1166"/>
      <c r="C31" s="1166"/>
      <c r="D31" s="1166"/>
      <c r="E31" s="1166"/>
      <c r="F31" s="1166"/>
      <c r="G31" s="1166"/>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row>
    <row r="32" spans="1:33" s="125" customFormat="1">
      <c r="Y32" s="1166"/>
    </row>
    <row r="33" spans="25:25" s="125" customFormat="1">
      <c r="Y33" s="1166"/>
    </row>
    <row r="34" spans="25:25" s="125" customFormat="1">
      <c r="Y34" s="1166"/>
    </row>
    <row r="35" spans="25:25" s="125" customFormat="1">
      <c r="Y35" s="1166"/>
    </row>
    <row r="36" spans="25:25" s="125" customFormat="1">
      <c r="Y36" s="1166"/>
    </row>
    <row r="37" spans="25:25" s="125" customFormat="1">
      <c r="Y37" s="1166"/>
    </row>
    <row r="38" spans="25:25">
      <c r="Y38" s="1166"/>
    </row>
    <row r="39" spans="25:25">
      <c r="Y39" s="1166"/>
    </row>
    <row r="40" spans="25:25">
      <c r="Y40" s="1166"/>
    </row>
    <row r="41" spans="25:25">
      <c r="Y41" s="1166"/>
    </row>
    <row r="42" spans="25:25">
      <c r="Y42" s="1166"/>
    </row>
    <row r="43" spans="25:25">
      <c r="Y43" s="1166"/>
    </row>
    <row r="44" spans="25:25">
      <c r="Y44" s="1166"/>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AD4FBF4C-2750-476B-BCDF-35E579BF65BB}"/>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0977-CB12-4830-AF62-C4123345E3EB}">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407" t="s">
        <v>1213</v>
      </c>
      <c r="B1" s="273"/>
      <c r="C1" s="273"/>
      <c r="D1" s="273"/>
      <c r="E1" s="273"/>
      <c r="F1" s="273"/>
      <c r="G1" s="273"/>
    </row>
    <row r="2" spans="1:11" s="351" customFormat="1" ht="24" customHeight="1">
      <c r="A2" s="350" t="s">
        <v>1051</v>
      </c>
      <c r="B2" s="350"/>
      <c r="C2" s="350"/>
      <c r="D2" s="350"/>
      <c r="E2" s="350"/>
      <c r="F2" s="350"/>
      <c r="G2" s="350"/>
    </row>
    <row r="3" spans="1:11" s="663" customFormat="1" ht="24" customHeight="1">
      <c r="A3" s="350" t="s">
        <v>1052</v>
      </c>
      <c r="B3" s="350"/>
      <c r="C3" s="350"/>
      <c r="D3" s="350"/>
      <c r="E3" s="350"/>
      <c r="F3" s="350"/>
      <c r="G3" s="350"/>
    </row>
    <row r="4" spans="1:11" s="276" customFormat="1" ht="17.25" customHeight="1">
      <c r="A4" s="352">
        <v>45351</v>
      </c>
      <c r="B4" s="352"/>
      <c r="C4" s="352"/>
      <c r="D4" s="352"/>
      <c r="E4" s="352"/>
      <c r="F4" s="352"/>
      <c r="G4" s="352"/>
    </row>
    <row r="5" spans="1:11" s="1120" customFormat="1" ht="15.9" customHeight="1">
      <c r="A5" s="1119" t="s">
        <v>173</v>
      </c>
      <c r="B5" s="1119"/>
      <c r="C5" s="1119"/>
      <c r="D5" s="1119"/>
      <c r="E5" s="1119"/>
      <c r="F5" s="1119"/>
      <c r="G5" s="1119"/>
    </row>
    <row r="6" spans="1:11" s="62" customFormat="1" ht="9.75" customHeight="1" thickBot="1">
      <c r="A6" s="353"/>
      <c r="B6" s="353"/>
      <c r="C6" s="353"/>
      <c r="D6" s="353"/>
      <c r="E6" s="353"/>
      <c r="F6" s="353"/>
      <c r="G6" s="353"/>
    </row>
    <row r="7" spans="1:11" s="355" customFormat="1" ht="20.100000000000001" customHeight="1">
      <c r="A7" s="46" t="s">
        <v>1</v>
      </c>
      <c r="B7" s="1121" t="s">
        <v>1053</v>
      </c>
      <c r="C7" s="1121" t="s">
        <v>1054</v>
      </c>
      <c r="D7" s="1121" t="s">
        <v>1055</v>
      </c>
      <c r="E7" s="1121" t="s">
        <v>1056</v>
      </c>
      <c r="F7" s="1121" t="s">
        <v>1057</v>
      </c>
      <c r="G7" s="1122" t="s">
        <v>1058</v>
      </c>
    </row>
    <row r="8" spans="1:11" s="355" customFormat="1" ht="43.5" customHeight="1">
      <c r="A8" s="612"/>
      <c r="B8" s="1123"/>
      <c r="C8" s="1123"/>
      <c r="D8" s="1124"/>
      <c r="E8" s="1123"/>
      <c r="F8" s="1123"/>
      <c r="G8" s="1124"/>
    </row>
    <row r="9" spans="1:11" s="355" customFormat="1" ht="9" customHeight="1">
      <c r="A9" s="1125"/>
      <c r="B9" s="1126"/>
      <c r="C9" s="1126"/>
      <c r="D9" s="1126"/>
      <c r="E9" s="1126"/>
      <c r="F9" s="1126"/>
      <c r="G9" s="1127"/>
    </row>
    <row r="10" spans="1:11" s="24" customFormat="1" ht="20.100000000000001" customHeight="1">
      <c r="A10" s="288" t="s">
        <v>29</v>
      </c>
      <c r="B10" s="1128">
        <v>88.825637040863853</v>
      </c>
      <c r="C10" s="1128">
        <v>3.7451101965089313</v>
      </c>
      <c r="D10" s="1128">
        <v>1.85103246356832</v>
      </c>
      <c r="E10" s="1128">
        <v>2.1879874738398883</v>
      </c>
      <c r="F10" s="1128">
        <v>3.3902328086427445</v>
      </c>
      <c r="G10" s="360">
        <v>84457996.267999992</v>
      </c>
      <c r="H10" s="1129"/>
    </row>
    <row r="11" spans="1:11" s="24" customFormat="1" ht="20.100000000000001" customHeight="1">
      <c r="A11" s="288" t="s">
        <v>30</v>
      </c>
      <c r="B11" s="1128">
        <v>88.325435296035167</v>
      </c>
      <c r="C11" s="1128">
        <v>1.6057468445219338</v>
      </c>
      <c r="D11" s="1128">
        <v>2.3570773610023177</v>
      </c>
      <c r="E11" s="1128">
        <v>3.8847800278932905</v>
      </c>
      <c r="F11" s="1128">
        <v>3.8269598012602026</v>
      </c>
      <c r="G11" s="360">
        <v>1942365.2679999999</v>
      </c>
      <c r="H11" s="1129"/>
    </row>
    <row r="12" spans="1:11" s="24" customFormat="1" ht="20.100000000000001" customHeight="1">
      <c r="A12" s="288" t="s">
        <v>31</v>
      </c>
      <c r="B12" s="1128">
        <v>89.814010689398856</v>
      </c>
      <c r="C12" s="1128">
        <v>3.956284890474778</v>
      </c>
      <c r="D12" s="1128">
        <v>1.6531247328387093</v>
      </c>
      <c r="E12" s="1128">
        <v>1.7436926505328993</v>
      </c>
      <c r="F12" s="1128">
        <v>2.8328870267004236</v>
      </c>
      <c r="G12" s="360">
        <v>129297501.78799999</v>
      </c>
      <c r="H12" s="1129"/>
      <c r="I12" s="1130"/>
      <c r="K12" s="1131"/>
    </row>
    <row r="13" spans="1:11" s="24" customFormat="1" ht="20.100000000000001" customHeight="1">
      <c r="A13" s="288" t="s">
        <v>32</v>
      </c>
      <c r="B13" s="1128">
        <v>82.722435002489817</v>
      </c>
      <c r="C13" s="1128">
        <v>4.0766324042993807</v>
      </c>
      <c r="D13" s="1128">
        <v>3.2315447598420941</v>
      </c>
      <c r="E13" s="1128">
        <v>4.4508021366332375</v>
      </c>
      <c r="F13" s="1128">
        <v>5.5185855380211475</v>
      </c>
      <c r="G13" s="360">
        <v>9450941.629999999</v>
      </c>
      <c r="H13" s="1129"/>
    </row>
    <row r="14" spans="1:11" s="24" customFormat="1" ht="20.100000000000001" customHeight="1">
      <c r="A14" s="288" t="s">
        <v>33</v>
      </c>
      <c r="B14" s="1128">
        <v>89.582372425842777</v>
      </c>
      <c r="C14" s="1128">
        <v>4.0650151928743945</v>
      </c>
      <c r="D14" s="1128">
        <v>1.4529739213923369</v>
      </c>
      <c r="E14" s="1128">
        <v>1.4920622978725069</v>
      </c>
      <c r="F14" s="1128">
        <v>3.4075760745994317</v>
      </c>
      <c r="G14" s="360">
        <v>16014906.638999999</v>
      </c>
      <c r="H14" s="1129"/>
    </row>
    <row r="15" spans="1:11" s="24" customFormat="1" ht="20.100000000000001" customHeight="1">
      <c r="A15" s="288" t="s">
        <v>114</v>
      </c>
      <c r="B15" s="1128">
        <v>86.509998178042139</v>
      </c>
      <c r="C15" s="1128">
        <v>5.6718940075960438</v>
      </c>
      <c r="D15" s="1128">
        <v>1.6307854336079415</v>
      </c>
      <c r="E15" s="1128">
        <v>2.2982738196662456</v>
      </c>
      <c r="F15" s="1128">
        <v>3.8890485332525806</v>
      </c>
      <c r="G15" s="360">
        <v>57481477.432999998</v>
      </c>
      <c r="H15" s="1129"/>
    </row>
    <row r="16" spans="1:11" s="24" customFormat="1" ht="20.100000000000001" customHeight="1">
      <c r="A16" s="288" t="s">
        <v>35</v>
      </c>
      <c r="B16" s="1128">
        <v>92.652871625732857</v>
      </c>
      <c r="C16" s="1128">
        <v>5.3978744949620232</v>
      </c>
      <c r="D16" s="1128">
        <v>1.9492537429928927</v>
      </c>
      <c r="E16" s="1128" t="s">
        <v>132</v>
      </c>
      <c r="F16" s="1128" t="s">
        <v>132</v>
      </c>
      <c r="G16" s="360">
        <v>2934439.716</v>
      </c>
      <c r="H16" s="1129"/>
    </row>
    <row r="17" spans="1:9" s="24" customFormat="1" ht="20.100000000000001" customHeight="1">
      <c r="A17" s="288" t="s">
        <v>36</v>
      </c>
      <c r="B17" s="1128">
        <v>90.150782221714309</v>
      </c>
      <c r="C17" s="1128">
        <v>3.4859367015417564</v>
      </c>
      <c r="D17" s="1128">
        <v>1.6107574927106478</v>
      </c>
      <c r="E17" s="1128">
        <v>2.221943079766683</v>
      </c>
      <c r="F17" s="1128">
        <v>2.5305804778677885</v>
      </c>
      <c r="G17" s="360">
        <v>49244605.136999995</v>
      </c>
      <c r="H17" s="1129"/>
    </row>
    <row r="18" spans="1:9" s="24" customFormat="1" ht="20.100000000000001" customHeight="1">
      <c r="A18" s="288" t="s">
        <v>37</v>
      </c>
      <c r="B18" s="1128">
        <v>89.606485318079748</v>
      </c>
      <c r="C18" s="1128">
        <v>2.2927080955727273</v>
      </c>
      <c r="D18" s="1128">
        <v>1.7792275976201415</v>
      </c>
      <c r="E18" s="1128">
        <v>2.9765922938524554</v>
      </c>
      <c r="F18" s="1128">
        <v>3.3449866096678429</v>
      </c>
      <c r="G18" s="360">
        <v>12909729.048000002</v>
      </c>
      <c r="H18" s="1129"/>
    </row>
    <row r="19" spans="1:9" s="24" customFormat="1" ht="20.100000000000001" customHeight="1">
      <c r="A19" s="288" t="s">
        <v>38</v>
      </c>
      <c r="B19" s="1128">
        <v>89.713509098858538</v>
      </c>
      <c r="C19" s="1128">
        <v>2.1798724481390681</v>
      </c>
      <c r="D19" s="1128">
        <v>1.4635816286978318</v>
      </c>
      <c r="E19" s="1128">
        <v>2.040350550797112</v>
      </c>
      <c r="F19" s="1128">
        <v>4.6026860359986639</v>
      </c>
      <c r="G19" s="360">
        <v>3789333.503</v>
      </c>
      <c r="H19" s="1129"/>
    </row>
    <row r="20" spans="1:9" s="24" customFormat="1" ht="20.100000000000001" customHeight="1">
      <c r="A20" s="288" t="s">
        <v>96</v>
      </c>
      <c r="B20" s="1128">
        <v>83.262040604455862</v>
      </c>
      <c r="C20" s="1128">
        <v>3.5167821186340653</v>
      </c>
      <c r="D20" s="1128">
        <v>2.9135852203369241</v>
      </c>
      <c r="E20" s="1128">
        <v>5.4923524095054095</v>
      </c>
      <c r="F20" s="1128">
        <v>4.8152393450709088</v>
      </c>
      <c r="G20" s="360">
        <v>3642422.41</v>
      </c>
      <c r="H20" s="1129"/>
    </row>
    <row r="21" spans="1:9" s="24" customFormat="1" ht="20.100000000000001" customHeight="1">
      <c r="A21" s="288" t="s">
        <v>116</v>
      </c>
      <c r="B21" s="1128">
        <v>86.192741278866777</v>
      </c>
      <c r="C21" s="1128">
        <v>9.5570781158769673</v>
      </c>
      <c r="D21" s="1128">
        <v>2.3905168875808203</v>
      </c>
      <c r="E21" s="1128">
        <v>0.64197751505452572</v>
      </c>
      <c r="F21" s="1128">
        <v>1.2176861375796306</v>
      </c>
      <c r="G21" s="360">
        <v>7687424.3789999997</v>
      </c>
      <c r="H21" s="1129"/>
    </row>
    <row r="22" spans="1:9" s="24" customFormat="1" ht="20.100000000000001" customHeight="1">
      <c r="A22" s="288" t="s">
        <v>41</v>
      </c>
      <c r="B22" s="1128">
        <v>83.053358688416793</v>
      </c>
      <c r="C22" s="1128">
        <v>4.007604066732501</v>
      </c>
      <c r="D22" s="1128">
        <v>3.8015216831679619</v>
      </c>
      <c r="E22" s="1128">
        <v>5.6996123982749438</v>
      </c>
      <c r="F22" s="1128">
        <v>3.4379028982183271</v>
      </c>
      <c r="G22" s="360">
        <v>1508355.5160000001</v>
      </c>
      <c r="H22" s="1129"/>
    </row>
    <row r="23" spans="1:9" s="24" customFormat="1" ht="20.100000000000001" customHeight="1">
      <c r="A23" s="27" t="s">
        <v>42</v>
      </c>
      <c r="B23" s="1128">
        <v>74.648502764721655</v>
      </c>
      <c r="C23" s="1128">
        <v>10.18992674602265</v>
      </c>
      <c r="D23" s="1128">
        <v>8.12143685581262</v>
      </c>
      <c r="E23" s="1128">
        <v>5.9039920727924082</v>
      </c>
      <c r="F23" s="1128">
        <v>1.1361406268779464</v>
      </c>
      <c r="G23" s="360">
        <v>749647.07699999993</v>
      </c>
      <c r="H23" s="1129"/>
    </row>
    <row r="24" spans="1:9" s="24" customFormat="1" ht="20.100000000000001" customHeight="1">
      <c r="A24" s="288" t="s">
        <v>43</v>
      </c>
      <c r="B24" s="1128">
        <v>97.862514890635495</v>
      </c>
      <c r="C24" s="1128">
        <v>2.021200748603484</v>
      </c>
      <c r="D24" s="1128">
        <v>0.11628436076100127</v>
      </c>
      <c r="E24" s="1128" t="s">
        <v>132</v>
      </c>
      <c r="F24" s="1128" t="s">
        <v>132</v>
      </c>
      <c r="G24" s="360">
        <v>1942286.9809999999</v>
      </c>
      <c r="H24" s="1129"/>
    </row>
    <row r="25" spans="1:9" s="24" customFormat="1" ht="20.100000000000001" customHeight="1">
      <c r="A25" s="288" t="s">
        <v>44</v>
      </c>
      <c r="B25" s="1128">
        <v>100</v>
      </c>
      <c r="C25" s="1128" t="s">
        <v>132</v>
      </c>
      <c r="D25" s="1128" t="s">
        <v>132</v>
      </c>
      <c r="E25" s="1128" t="s">
        <v>132</v>
      </c>
      <c r="F25" s="1128" t="s">
        <v>132</v>
      </c>
      <c r="G25" s="360">
        <v>624768.51300000004</v>
      </c>
      <c r="H25" s="1129"/>
    </row>
    <row r="26" spans="1:9" s="24" customFormat="1" ht="20.100000000000001" customHeight="1">
      <c r="A26" s="288" t="s">
        <v>45</v>
      </c>
      <c r="B26" s="1128">
        <v>95.896830824660626</v>
      </c>
      <c r="C26" s="1128">
        <v>1.8891084541561458</v>
      </c>
      <c r="D26" s="1128">
        <v>0.28284663835749357</v>
      </c>
      <c r="E26" s="1128" t="s">
        <v>132</v>
      </c>
      <c r="F26" s="1128">
        <v>1.9312140828257516</v>
      </c>
      <c r="G26" s="360">
        <v>800377.55199999991</v>
      </c>
      <c r="H26" s="1129"/>
    </row>
    <row r="27" spans="1:9" s="70" customFormat="1" ht="23.25" customHeight="1" thickBot="1">
      <c r="A27" s="372" t="s">
        <v>46</v>
      </c>
      <c r="B27" s="1132">
        <v>88.847588756086111</v>
      </c>
      <c r="C27" s="1132">
        <v>4.1390631952157397</v>
      </c>
      <c r="D27" s="1132">
        <v>1.7609001560267623</v>
      </c>
      <c r="E27" s="1132">
        <v>2.1051948891512571</v>
      </c>
      <c r="F27" s="1132">
        <v>3.1472529647663681</v>
      </c>
      <c r="G27" s="364">
        <v>384478578.85799992</v>
      </c>
      <c r="H27" s="1133"/>
      <c r="I27" s="1134"/>
    </row>
    <row r="28" spans="1:9" s="365" customFormat="1" ht="15.75" customHeight="1">
      <c r="A28" s="202" t="s">
        <v>1059</v>
      </c>
      <c r="B28" s="70"/>
      <c r="C28" s="70"/>
      <c r="D28" s="70"/>
      <c r="E28" s="70"/>
      <c r="F28" s="70"/>
      <c r="G28" s="70"/>
    </row>
    <row r="29" spans="1:9" s="365" customFormat="1" ht="12.75" customHeight="1">
      <c r="A29" s="202" t="s">
        <v>1060</v>
      </c>
      <c r="B29" s="70"/>
      <c r="C29" s="70"/>
      <c r="D29" s="70"/>
      <c r="E29" s="70"/>
      <c r="F29" s="70"/>
      <c r="G29" s="70"/>
    </row>
    <row r="30" spans="1:9" s="62" customFormat="1">
      <c r="A30" s="1118" t="s">
        <v>1061</v>
      </c>
      <c r="B30" s="18"/>
      <c r="C30" s="18"/>
      <c r="D30" s="18"/>
      <c r="E30" s="18"/>
      <c r="F30" s="18"/>
      <c r="G30" s="18"/>
      <c r="H30" s="18"/>
      <c r="I30" s="18"/>
    </row>
    <row r="31" spans="1:9" s="62" customFormat="1">
      <c r="A31" s="1118" t="s">
        <v>1062</v>
      </c>
      <c r="B31" s="839"/>
      <c r="C31" s="839"/>
      <c r="D31" s="840"/>
      <c r="E31" s="839"/>
      <c r="F31" s="839"/>
      <c r="G31" s="839"/>
      <c r="H31" s="840"/>
      <c r="I31" s="839"/>
    </row>
    <row r="32" spans="1:9" s="62" customFormat="1">
      <c r="A32" s="1118" t="s">
        <v>1063</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53"/>
      <c r="C54" s="653"/>
      <c r="D54" s="653"/>
      <c r="E54" s="653"/>
      <c r="F54" s="653"/>
      <c r="G54" s="653"/>
    </row>
    <row r="55" spans="2:7">
      <c r="B55" s="653"/>
      <c r="C55" s="653"/>
      <c r="D55" s="653"/>
      <c r="E55" s="653"/>
      <c r="F55" s="653"/>
      <c r="G55" s="653"/>
    </row>
    <row r="56" spans="2:7">
      <c r="B56" s="653"/>
      <c r="C56" s="653"/>
      <c r="D56" s="653"/>
      <c r="E56" s="653"/>
      <c r="F56" s="653"/>
      <c r="G56" s="653"/>
    </row>
    <row r="57" spans="2:7">
      <c r="B57" s="653"/>
      <c r="C57" s="653"/>
      <c r="D57" s="653"/>
      <c r="E57" s="653"/>
      <c r="F57" s="653"/>
      <c r="G57" s="653"/>
    </row>
    <row r="58" spans="2:7">
      <c r="B58" s="653"/>
      <c r="C58" s="653"/>
      <c r="D58" s="653"/>
      <c r="E58" s="653"/>
      <c r="F58" s="653"/>
      <c r="G58" s="653"/>
    </row>
    <row r="59" spans="2:7">
      <c r="B59" s="653"/>
      <c r="C59" s="653"/>
      <c r="D59" s="653"/>
      <c r="E59" s="653"/>
      <c r="F59" s="653"/>
      <c r="G59" s="653"/>
    </row>
    <row r="60" spans="2:7">
      <c r="B60" s="653"/>
      <c r="C60" s="653"/>
      <c r="D60" s="653"/>
      <c r="E60" s="653"/>
      <c r="F60" s="653"/>
      <c r="G60" s="653"/>
    </row>
    <row r="61" spans="2:7">
      <c r="B61" s="653"/>
      <c r="C61" s="653"/>
      <c r="D61" s="653"/>
      <c r="E61" s="653"/>
      <c r="F61" s="653"/>
      <c r="G61" s="653"/>
    </row>
    <row r="62" spans="2:7">
      <c r="B62" s="653"/>
      <c r="C62" s="653"/>
      <c r="D62" s="653"/>
      <c r="E62" s="653"/>
      <c r="F62" s="653"/>
      <c r="G62" s="653"/>
    </row>
    <row r="63" spans="2:7">
      <c r="B63" s="653"/>
      <c r="C63" s="653"/>
      <c r="D63" s="653"/>
      <c r="E63" s="653"/>
      <c r="F63" s="653"/>
      <c r="G63" s="653"/>
    </row>
    <row r="64" spans="2:7">
      <c r="B64" s="653"/>
      <c r="C64" s="653"/>
      <c r="D64" s="653"/>
      <c r="E64" s="653"/>
      <c r="F64" s="653"/>
      <c r="G64" s="653"/>
    </row>
    <row r="65" spans="2:7">
      <c r="B65" s="653"/>
      <c r="C65" s="653"/>
      <c r="D65" s="653"/>
      <c r="E65" s="653"/>
      <c r="F65" s="653"/>
      <c r="G65" s="653"/>
    </row>
    <row r="66" spans="2:7">
      <c r="B66" s="653"/>
      <c r="C66" s="653"/>
      <c r="D66" s="653"/>
      <c r="E66" s="653"/>
      <c r="F66" s="653"/>
      <c r="G66" s="653"/>
    </row>
    <row r="67" spans="2:7">
      <c r="B67" s="653"/>
      <c r="C67" s="653"/>
      <c r="D67" s="653"/>
      <c r="E67" s="653"/>
      <c r="F67" s="653"/>
      <c r="G67" s="653"/>
    </row>
    <row r="68" spans="2:7">
      <c r="B68" s="653"/>
      <c r="C68" s="653"/>
      <c r="D68" s="653"/>
      <c r="E68" s="653"/>
      <c r="F68" s="653"/>
      <c r="G68" s="653"/>
    </row>
    <row r="69" spans="2:7">
      <c r="B69" s="653"/>
      <c r="C69" s="653"/>
      <c r="D69" s="653"/>
      <c r="E69" s="653"/>
      <c r="F69" s="653"/>
      <c r="G69" s="653"/>
    </row>
    <row r="70" spans="2:7">
      <c r="B70" s="653"/>
      <c r="C70" s="653"/>
      <c r="D70" s="653"/>
      <c r="E70" s="653"/>
      <c r="F70" s="653"/>
      <c r="G70" s="653"/>
    </row>
    <row r="71" spans="2:7">
      <c r="B71" s="653"/>
      <c r="C71" s="653"/>
      <c r="D71" s="653"/>
      <c r="E71" s="653"/>
      <c r="F71" s="653"/>
      <c r="G71" s="653"/>
    </row>
    <row r="72" spans="2:7">
      <c r="B72" s="653"/>
      <c r="C72" s="653"/>
      <c r="D72" s="653"/>
      <c r="E72" s="653"/>
      <c r="F72" s="653"/>
      <c r="G72" s="653"/>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F6FF9387-0664-4B25-9C3B-6191627A74D6}"/>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5E975-C518-4409-A45E-A2740B2809C1}">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2" width="5.5546875" style="7" customWidth="1"/>
    <col min="23" max="23" width="6.33203125" style="7" bestFit="1" customWidth="1"/>
    <col min="24"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78" width="5.5546875" style="7" customWidth="1"/>
    <col min="279" max="279" width="6.33203125" style="7" bestFit="1" customWidth="1"/>
    <col min="280"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4" width="5.5546875" style="7" customWidth="1"/>
    <col min="535" max="535" width="6.33203125" style="7" bestFit="1" customWidth="1"/>
    <col min="536"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0" width="5.5546875" style="7" customWidth="1"/>
    <col min="791" max="791" width="6.33203125" style="7" bestFit="1" customWidth="1"/>
    <col min="792"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6" width="5.5546875" style="7" customWidth="1"/>
    <col min="1047" max="1047" width="6.33203125" style="7" bestFit="1" customWidth="1"/>
    <col min="1048"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2" width="5.5546875" style="7" customWidth="1"/>
    <col min="1303" max="1303" width="6.33203125" style="7" bestFit="1" customWidth="1"/>
    <col min="1304"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58" width="5.5546875" style="7" customWidth="1"/>
    <col min="1559" max="1559" width="6.33203125" style="7" bestFit="1" customWidth="1"/>
    <col min="1560"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4" width="5.5546875" style="7" customWidth="1"/>
    <col min="1815" max="1815" width="6.33203125" style="7" bestFit="1" customWidth="1"/>
    <col min="1816"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0" width="5.5546875" style="7" customWidth="1"/>
    <col min="2071" max="2071" width="6.33203125" style="7" bestFit="1" customWidth="1"/>
    <col min="2072"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6" width="5.5546875" style="7" customWidth="1"/>
    <col min="2327" max="2327" width="6.33203125" style="7" bestFit="1" customWidth="1"/>
    <col min="2328"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2" width="5.5546875" style="7" customWidth="1"/>
    <col min="2583" max="2583" width="6.33203125" style="7" bestFit="1" customWidth="1"/>
    <col min="2584"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38" width="5.5546875" style="7" customWidth="1"/>
    <col min="2839" max="2839" width="6.33203125" style="7" bestFit="1" customWidth="1"/>
    <col min="2840"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4" width="5.5546875" style="7" customWidth="1"/>
    <col min="3095" max="3095" width="6.33203125" style="7" bestFit="1" customWidth="1"/>
    <col min="3096"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0" width="5.5546875" style="7" customWidth="1"/>
    <col min="3351" max="3351" width="6.33203125" style="7" bestFit="1" customWidth="1"/>
    <col min="3352"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6" width="5.5546875" style="7" customWidth="1"/>
    <col min="3607" max="3607" width="6.33203125" style="7" bestFit="1" customWidth="1"/>
    <col min="3608"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2" width="5.5546875" style="7" customWidth="1"/>
    <col min="3863" max="3863" width="6.33203125" style="7" bestFit="1" customWidth="1"/>
    <col min="3864"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18" width="5.5546875" style="7" customWidth="1"/>
    <col min="4119" max="4119" width="6.33203125" style="7" bestFit="1" customWidth="1"/>
    <col min="4120"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4" width="5.5546875" style="7" customWidth="1"/>
    <col min="4375" max="4375" width="6.33203125" style="7" bestFit="1" customWidth="1"/>
    <col min="4376"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0" width="5.5546875" style="7" customWidth="1"/>
    <col min="4631" max="4631" width="6.33203125" style="7" bestFit="1" customWidth="1"/>
    <col min="4632"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6" width="5.5546875" style="7" customWidth="1"/>
    <col min="4887" max="4887" width="6.33203125" style="7" bestFit="1" customWidth="1"/>
    <col min="4888"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2" width="5.5546875" style="7" customWidth="1"/>
    <col min="5143" max="5143" width="6.33203125" style="7" bestFit="1" customWidth="1"/>
    <col min="5144"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398" width="5.5546875" style="7" customWidth="1"/>
    <col min="5399" max="5399" width="6.33203125" style="7" bestFit="1" customWidth="1"/>
    <col min="5400"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4" width="5.5546875" style="7" customWidth="1"/>
    <col min="5655" max="5655" width="6.33203125" style="7" bestFit="1" customWidth="1"/>
    <col min="5656"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0" width="5.5546875" style="7" customWidth="1"/>
    <col min="5911" max="5911" width="6.33203125" style="7" bestFit="1" customWidth="1"/>
    <col min="5912"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6" width="5.5546875" style="7" customWidth="1"/>
    <col min="6167" max="6167" width="6.33203125" style="7" bestFit="1" customWidth="1"/>
    <col min="6168"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2" width="5.5546875" style="7" customWidth="1"/>
    <col min="6423" max="6423" width="6.33203125" style="7" bestFit="1" customWidth="1"/>
    <col min="6424"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78" width="5.5546875" style="7" customWidth="1"/>
    <col min="6679" max="6679" width="6.33203125" style="7" bestFit="1" customWidth="1"/>
    <col min="6680"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4" width="5.5546875" style="7" customWidth="1"/>
    <col min="6935" max="6935" width="6.33203125" style="7" bestFit="1" customWidth="1"/>
    <col min="6936"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0" width="5.5546875" style="7" customWidth="1"/>
    <col min="7191" max="7191" width="6.33203125" style="7" bestFit="1" customWidth="1"/>
    <col min="7192"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6" width="5.5546875" style="7" customWidth="1"/>
    <col min="7447" max="7447" width="6.33203125" style="7" bestFit="1" customWidth="1"/>
    <col min="7448"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2" width="5.5546875" style="7" customWidth="1"/>
    <col min="7703" max="7703" width="6.33203125" style="7" bestFit="1" customWidth="1"/>
    <col min="7704"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58" width="5.5546875" style="7" customWidth="1"/>
    <col min="7959" max="7959" width="6.33203125" style="7" bestFit="1" customWidth="1"/>
    <col min="7960"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4" width="5.5546875" style="7" customWidth="1"/>
    <col min="8215" max="8215" width="6.33203125" style="7" bestFit="1" customWidth="1"/>
    <col min="8216"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0" width="5.5546875" style="7" customWidth="1"/>
    <col min="8471" max="8471" width="6.33203125" style="7" bestFit="1" customWidth="1"/>
    <col min="8472"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6" width="5.5546875" style="7" customWidth="1"/>
    <col min="8727" max="8727" width="6.33203125" style="7" bestFit="1" customWidth="1"/>
    <col min="8728"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2" width="5.5546875" style="7" customWidth="1"/>
    <col min="8983" max="8983" width="6.33203125" style="7" bestFit="1" customWidth="1"/>
    <col min="8984"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38" width="5.5546875" style="7" customWidth="1"/>
    <col min="9239" max="9239" width="6.33203125" style="7" bestFit="1" customWidth="1"/>
    <col min="9240"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4" width="5.5546875" style="7" customWidth="1"/>
    <col min="9495" max="9495" width="6.33203125" style="7" bestFit="1" customWidth="1"/>
    <col min="9496"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0" width="5.5546875" style="7" customWidth="1"/>
    <col min="9751" max="9751" width="6.33203125" style="7" bestFit="1" customWidth="1"/>
    <col min="9752"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6" width="5.5546875" style="7" customWidth="1"/>
    <col min="10007" max="10007" width="6.33203125" style="7" bestFit="1" customWidth="1"/>
    <col min="10008"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2" width="5.5546875" style="7" customWidth="1"/>
    <col min="10263" max="10263" width="6.33203125" style="7" bestFit="1" customWidth="1"/>
    <col min="10264"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18" width="5.5546875" style="7" customWidth="1"/>
    <col min="10519" max="10519" width="6.33203125" style="7" bestFit="1" customWidth="1"/>
    <col min="10520"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4" width="5.5546875" style="7" customWidth="1"/>
    <col min="10775" max="10775" width="6.33203125" style="7" bestFit="1" customWidth="1"/>
    <col min="10776"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0" width="5.5546875" style="7" customWidth="1"/>
    <col min="11031" max="11031" width="6.33203125" style="7" bestFit="1" customWidth="1"/>
    <col min="11032"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6" width="5.5546875" style="7" customWidth="1"/>
    <col min="11287" max="11287" width="6.33203125" style="7" bestFit="1" customWidth="1"/>
    <col min="11288"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2" width="5.5546875" style="7" customWidth="1"/>
    <col min="11543" max="11543" width="6.33203125" style="7" bestFit="1" customWidth="1"/>
    <col min="11544"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798" width="5.5546875" style="7" customWidth="1"/>
    <col min="11799" max="11799" width="6.33203125" style="7" bestFit="1" customWidth="1"/>
    <col min="11800"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4" width="5.5546875" style="7" customWidth="1"/>
    <col min="12055" max="12055" width="6.33203125" style="7" bestFit="1" customWidth="1"/>
    <col min="12056"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0" width="5.5546875" style="7" customWidth="1"/>
    <col min="12311" max="12311" width="6.33203125" style="7" bestFit="1" customWidth="1"/>
    <col min="12312"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6" width="5.5546875" style="7" customWidth="1"/>
    <col min="12567" max="12567" width="6.33203125" style="7" bestFit="1" customWidth="1"/>
    <col min="12568"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2" width="5.5546875" style="7" customWidth="1"/>
    <col min="12823" max="12823" width="6.33203125" style="7" bestFit="1" customWidth="1"/>
    <col min="12824"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78" width="5.5546875" style="7" customWidth="1"/>
    <col min="13079" max="13079" width="6.33203125" style="7" bestFit="1" customWidth="1"/>
    <col min="13080"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4" width="5.5546875" style="7" customWidth="1"/>
    <col min="13335" max="13335" width="6.33203125" style="7" bestFit="1" customWidth="1"/>
    <col min="13336"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0" width="5.5546875" style="7" customWidth="1"/>
    <col min="13591" max="13591" width="6.33203125" style="7" bestFit="1" customWidth="1"/>
    <col min="13592"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6" width="5.5546875" style="7" customWidth="1"/>
    <col min="13847" max="13847" width="6.33203125" style="7" bestFit="1" customWidth="1"/>
    <col min="13848"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2" width="5.5546875" style="7" customWidth="1"/>
    <col min="14103" max="14103" width="6.33203125" style="7" bestFit="1" customWidth="1"/>
    <col min="14104"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58" width="5.5546875" style="7" customWidth="1"/>
    <col min="14359" max="14359" width="6.33203125" style="7" bestFit="1" customWidth="1"/>
    <col min="14360"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4" width="5.5546875" style="7" customWidth="1"/>
    <col min="14615" max="14615" width="6.33203125" style="7" bestFit="1" customWidth="1"/>
    <col min="14616"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0" width="5.5546875" style="7" customWidth="1"/>
    <col min="14871" max="14871" width="6.33203125" style="7" bestFit="1" customWidth="1"/>
    <col min="14872"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6" width="5.5546875" style="7" customWidth="1"/>
    <col min="15127" max="15127" width="6.33203125" style="7" bestFit="1" customWidth="1"/>
    <col min="15128"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2" width="5.5546875" style="7" customWidth="1"/>
    <col min="15383" max="15383" width="6.33203125" style="7" bestFit="1" customWidth="1"/>
    <col min="15384"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38" width="5.5546875" style="7" customWidth="1"/>
    <col min="15639" max="15639" width="6.33203125" style="7" bestFit="1" customWidth="1"/>
    <col min="15640"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4" width="5.5546875" style="7" customWidth="1"/>
    <col min="15895" max="15895" width="6.33203125" style="7" bestFit="1" customWidth="1"/>
    <col min="15896"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0" width="5.5546875" style="7" customWidth="1"/>
    <col min="16151" max="16151" width="6.33203125" style="7" bestFit="1" customWidth="1"/>
    <col min="16152"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6" customFormat="1" ht="18" customHeight="1">
      <c r="A1" s="1407"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112" customFormat="1" ht="32.25" customHeight="1">
      <c r="A2" s="3" t="s">
        <v>1040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6" customFormat="1" ht="20.25" customHeight="1">
      <c r="A3" s="396">
        <v>45351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row>
    <row r="4" spans="1:43" s="376" customFormat="1" ht="16.5" customHeight="1">
      <c r="A4" s="808" t="s">
        <v>173</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row>
    <row r="5" spans="1:43" ht="13.8" thickBot="1">
      <c r="A5" s="380"/>
      <c r="B5" s="380"/>
      <c r="C5" s="380"/>
      <c r="D5" s="380"/>
      <c r="E5" s="380"/>
      <c r="F5" s="380"/>
      <c r="G5" s="380"/>
      <c r="H5" s="1113"/>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row>
    <row r="6" spans="1:43" s="13" customFormat="1" ht="29.25" customHeight="1">
      <c r="A6" s="46" t="s">
        <v>1</v>
      </c>
      <c r="B6" s="666" t="s">
        <v>1041</v>
      </c>
      <c r="C6" s="666"/>
      <c r="D6" s="666"/>
      <c r="E6" s="666"/>
      <c r="F6" s="666"/>
      <c r="G6" s="9"/>
      <c r="H6" s="666" t="s">
        <v>1042</v>
      </c>
      <c r="I6" s="666"/>
      <c r="J6" s="666"/>
      <c r="K6" s="666"/>
      <c r="L6" s="666"/>
      <c r="M6" s="9"/>
      <c r="N6" s="666" t="s">
        <v>1043</v>
      </c>
      <c r="O6" s="666"/>
      <c r="P6" s="666"/>
      <c r="Q6" s="666"/>
      <c r="R6" s="666"/>
      <c r="S6" s="9"/>
      <c r="T6" s="666" t="s">
        <v>1044</v>
      </c>
      <c r="U6" s="666"/>
      <c r="V6" s="666"/>
      <c r="W6" s="666"/>
      <c r="X6" s="666"/>
      <c r="Y6" s="9"/>
      <c r="Z6" s="666" t="s">
        <v>102</v>
      </c>
      <c r="AA6" s="666"/>
      <c r="AB6" s="666"/>
      <c r="AC6" s="666"/>
      <c r="AD6" s="666"/>
      <c r="AE6" s="9"/>
      <c r="AF6" s="666" t="s">
        <v>103</v>
      </c>
      <c r="AG6" s="666"/>
      <c r="AH6" s="666"/>
      <c r="AI6" s="666"/>
      <c r="AJ6" s="666"/>
      <c r="AK6" s="9"/>
      <c r="AL6" s="666" t="s">
        <v>1045</v>
      </c>
      <c r="AM6" s="666"/>
      <c r="AN6" s="666"/>
      <c r="AO6" s="666"/>
      <c r="AP6" s="666"/>
      <c r="AQ6" s="9"/>
    </row>
    <row r="7" spans="1:43" s="13" customFormat="1" ht="16.5" customHeight="1">
      <c r="A7" s="612"/>
      <c r="B7" s="1114">
        <v>0</v>
      </c>
      <c r="C7" s="1114">
        <v>1</v>
      </c>
      <c r="D7" s="1114">
        <v>2</v>
      </c>
      <c r="E7" s="1114">
        <v>3</v>
      </c>
      <c r="F7" s="1114">
        <v>4</v>
      </c>
      <c r="G7" s="1114"/>
      <c r="H7" s="1114">
        <v>0</v>
      </c>
      <c r="I7" s="1114">
        <v>1</v>
      </c>
      <c r="J7" s="1114">
        <v>2</v>
      </c>
      <c r="K7" s="1114">
        <v>3</v>
      </c>
      <c r="L7" s="1114">
        <v>4</v>
      </c>
      <c r="M7" s="1114"/>
      <c r="N7" s="1114">
        <v>0</v>
      </c>
      <c r="O7" s="1114">
        <v>1</v>
      </c>
      <c r="P7" s="1114">
        <v>2</v>
      </c>
      <c r="Q7" s="1114">
        <v>3</v>
      </c>
      <c r="R7" s="1114">
        <v>4</v>
      </c>
      <c r="S7" s="1114"/>
      <c r="T7" s="1114">
        <v>0</v>
      </c>
      <c r="U7" s="1114">
        <v>1</v>
      </c>
      <c r="V7" s="1114">
        <v>2</v>
      </c>
      <c r="W7" s="1114">
        <v>3</v>
      </c>
      <c r="X7" s="1114">
        <v>4</v>
      </c>
      <c r="Y7" s="1114"/>
      <c r="Z7" s="1114">
        <v>0</v>
      </c>
      <c r="AA7" s="1114">
        <v>1</v>
      </c>
      <c r="AB7" s="1114">
        <v>2</v>
      </c>
      <c r="AC7" s="1114">
        <v>3</v>
      </c>
      <c r="AD7" s="1114">
        <v>4</v>
      </c>
      <c r="AE7" s="1114"/>
      <c r="AF7" s="1114">
        <v>0</v>
      </c>
      <c r="AG7" s="1114">
        <v>1</v>
      </c>
      <c r="AH7" s="1114">
        <v>2</v>
      </c>
      <c r="AI7" s="1114">
        <v>3</v>
      </c>
      <c r="AJ7" s="1114">
        <v>4</v>
      </c>
      <c r="AK7" s="1114"/>
      <c r="AL7" s="1114">
        <v>0</v>
      </c>
      <c r="AM7" s="1114">
        <v>1</v>
      </c>
      <c r="AN7" s="1114">
        <v>2</v>
      </c>
      <c r="AO7" s="1114">
        <v>3</v>
      </c>
      <c r="AP7" s="1114">
        <v>4</v>
      </c>
      <c r="AQ7" s="1114"/>
    </row>
    <row r="8" spans="1:43" s="24" customFormat="1" ht="20.100000000000001" customHeight="1">
      <c r="A8" s="288" t="s">
        <v>29</v>
      </c>
      <c r="B8" s="1115">
        <v>97.599039991330201</v>
      </c>
      <c r="C8" s="1115">
        <v>2.2208417991401719</v>
      </c>
      <c r="D8" s="1115">
        <v>0.18007206157868474</v>
      </c>
      <c r="E8" s="1115" t="s">
        <v>132</v>
      </c>
      <c r="F8" s="1115">
        <v>4.6143446070704959E-5</v>
      </c>
      <c r="G8" s="1115"/>
      <c r="H8" s="1115">
        <v>90.659583877803954</v>
      </c>
      <c r="I8" s="1115">
        <v>4.498140913154252</v>
      </c>
      <c r="J8" s="1115">
        <v>1.4548802235307561</v>
      </c>
      <c r="K8" s="1115">
        <v>1.632240992559274</v>
      </c>
      <c r="L8" s="1115">
        <v>1.7551539787735757</v>
      </c>
      <c r="M8" s="1115"/>
      <c r="N8" s="1115">
        <v>74.144472687848179</v>
      </c>
      <c r="O8" s="1115">
        <v>7.5326685427839548</v>
      </c>
      <c r="P8" s="1115">
        <v>3.9935262207373463</v>
      </c>
      <c r="Q8" s="1115">
        <v>4.5402364928334489</v>
      </c>
      <c r="R8" s="1115">
        <v>9.7890960371262707</v>
      </c>
      <c r="S8" s="1115"/>
      <c r="T8" s="1115">
        <v>78.224856160540838</v>
      </c>
      <c r="U8" s="1115">
        <v>4.6533281803720419</v>
      </c>
      <c r="V8" s="1115">
        <v>3.6124983374927955</v>
      </c>
      <c r="W8" s="1115">
        <v>4.6805212084620953</v>
      </c>
      <c r="X8" s="1115">
        <v>8.8287960859729981</v>
      </c>
      <c r="Y8" s="1115"/>
      <c r="Z8" s="1115">
        <v>91.150257567389374</v>
      </c>
      <c r="AA8" s="1115">
        <v>2.6390348381051836</v>
      </c>
      <c r="AB8" s="1115">
        <v>1.6742833422374581</v>
      </c>
      <c r="AC8" s="1115">
        <v>1.4515662242338001</v>
      </c>
      <c r="AD8" s="1115">
        <v>3.0848573272162958</v>
      </c>
      <c r="AE8" s="1115"/>
      <c r="AF8" s="1115">
        <v>88.793392859254055</v>
      </c>
      <c r="AG8" s="1115">
        <v>2.8279016400013464</v>
      </c>
      <c r="AH8" s="1115">
        <v>2.0511485531623861</v>
      </c>
      <c r="AI8" s="1115">
        <v>3.520443309274579</v>
      </c>
      <c r="AJ8" s="1115">
        <v>2.8071136145898392</v>
      </c>
      <c r="AK8" s="1115"/>
      <c r="AL8" s="1115">
        <v>92.308752192433033</v>
      </c>
      <c r="AM8" s="1115">
        <v>1.8729343212016833</v>
      </c>
      <c r="AN8" s="1115">
        <v>1.8038551662138937</v>
      </c>
      <c r="AO8" s="1115">
        <v>1.7195682585335543</v>
      </c>
      <c r="AP8" s="1115">
        <v>2.2948900424023031</v>
      </c>
      <c r="AQ8" s="1115"/>
    </row>
    <row r="9" spans="1:43" s="24" customFormat="1" ht="17.25" customHeight="1">
      <c r="A9" s="288" t="s">
        <v>30</v>
      </c>
      <c r="B9" s="1115">
        <v>99.999947062382006</v>
      </c>
      <c r="C9" s="1115" t="s">
        <v>132</v>
      </c>
      <c r="D9" s="1115" t="s">
        <v>132</v>
      </c>
      <c r="E9" s="1115" t="s">
        <v>132</v>
      </c>
      <c r="F9" s="1115">
        <v>5.293761799087163E-5</v>
      </c>
      <c r="G9" s="1115"/>
      <c r="H9" s="1115">
        <v>87.912862034600053</v>
      </c>
      <c r="I9" s="1115" t="s">
        <v>132</v>
      </c>
      <c r="J9" s="1115">
        <v>8.4598094697154433</v>
      </c>
      <c r="K9" s="1115">
        <v>2.0532322675937795</v>
      </c>
      <c r="L9" s="1115">
        <v>1.5740948635225798</v>
      </c>
      <c r="M9" s="1115"/>
      <c r="N9" s="1115">
        <v>65.203726511464893</v>
      </c>
      <c r="O9" s="1115">
        <v>1.6806688952885414</v>
      </c>
      <c r="P9" s="1115">
        <v>6.8743761928266309</v>
      </c>
      <c r="Q9" s="1115">
        <v>2.4547015797078564</v>
      </c>
      <c r="R9" s="1115">
        <v>23.786524876592644</v>
      </c>
      <c r="S9" s="1115"/>
      <c r="T9" s="1115">
        <v>79.375830554576311</v>
      </c>
      <c r="U9" s="1115">
        <v>3.4853189220673388</v>
      </c>
      <c r="V9" s="1115" t="s">
        <v>132</v>
      </c>
      <c r="W9" s="1115">
        <v>5.9635335397034259</v>
      </c>
      <c r="X9" s="1115">
        <v>11.175285869456655</v>
      </c>
      <c r="Y9" s="1115"/>
      <c r="Z9" s="1115">
        <v>80.898473733029761</v>
      </c>
      <c r="AA9" s="1115">
        <v>0.12648621300278268</v>
      </c>
      <c r="AB9" s="1115" t="s">
        <v>132</v>
      </c>
      <c r="AC9" s="1115" t="s">
        <v>132</v>
      </c>
      <c r="AD9" s="1115">
        <v>18.975040053967447</v>
      </c>
      <c r="AE9" s="1115"/>
      <c r="AF9" s="1115">
        <v>89.254128166011427</v>
      </c>
      <c r="AG9" s="1115">
        <v>1.9111670206915738</v>
      </c>
      <c r="AH9" s="1115">
        <v>1.5212592158191696</v>
      </c>
      <c r="AI9" s="1115">
        <v>4.3950838835767856</v>
      </c>
      <c r="AJ9" s="1115">
        <v>2.918361315204649</v>
      </c>
      <c r="AK9" s="1115"/>
      <c r="AL9" s="1115">
        <v>89.506999628275068</v>
      </c>
      <c r="AM9" s="1115">
        <v>0.56715169598473814</v>
      </c>
      <c r="AN9" s="1115">
        <v>3.301756756476125</v>
      </c>
      <c r="AO9" s="1115">
        <v>3.4661444648554292</v>
      </c>
      <c r="AP9" s="1115">
        <v>3.1579455226173878</v>
      </c>
      <c r="AQ9" s="1115"/>
    </row>
    <row r="10" spans="1:43" s="24" customFormat="1" ht="20.399999999999999">
      <c r="A10" s="288" t="s">
        <v>31</v>
      </c>
      <c r="B10" s="1115">
        <v>96.543107939869273</v>
      </c>
      <c r="C10" s="1115">
        <v>2.1572190076126994</v>
      </c>
      <c r="D10" s="1115">
        <v>0.89028302244730584</v>
      </c>
      <c r="E10" s="1115">
        <v>0.15934286913662504</v>
      </c>
      <c r="F10" s="1115">
        <v>0.25004715602512517</v>
      </c>
      <c r="G10" s="1115"/>
      <c r="H10" s="1115">
        <v>91.783723077885881</v>
      </c>
      <c r="I10" s="1115">
        <v>5.6753650948117196</v>
      </c>
      <c r="J10" s="1115">
        <v>1.2838078993429889</v>
      </c>
      <c r="K10" s="1115">
        <v>0.49753898438232796</v>
      </c>
      <c r="L10" s="1115">
        <v>0.75956493372597955</v>
      </c>
      <c r="M10" s="1115"/>
      <c r="N10" s="1115">
        <v>74.973339435246132</v>
      </c>
      <c r="O10" s="1115">
        <v>8.4938691361251237</v>
      </c>
      <c r="P10" s="1115">
        <v>3.7897287351705842</v>
      </c>
      <c r="Q10" s="1115">
        <v>4.1505031765798099</v>
      </c>
      <c r="R10" s="1115">
        <v>8.5925595122284157</v>
      </c>
      <c r="S10" s="1115"/>
      <c r="T10" s="1115">
        <v>86.328596437677902</v>
      </c>
      <c r="U10" s="1115">
        <v>2.8793496310447275</v>
      </c>
      <c r="V10" s="1115">
        <v>1.6567208604194017</v>
      </c>
      <c r="W10" s="1115">
        <v>3.0886358445829254</v>
      </c>
      <c r="X10" s="1115">
        <v>6.0466971968758267</v>
      </c>
      <c r="Y10" s="1115"/>
      <c r="Z10" s="1115">
        <v>93.335952779082533</v>
      </c>
      <c r="AA10" s="1115">
        <v>1.2939742303783179</v>
      </c>
      <c r="AB10" s="1115">
        <v>0.70688495497693815</v>
      </c>
      <c r="AC10" s="1115">
        <v>1.3064456730757923</v>
      </c>
      <c r="AD10" s="1115">
        <v>3.356741956263734</v>
      </c>
      <c r="AE10" s="1115"/>
      <c r="AF10" s="1115">
        <v>88.315605029747331</v>
      </c>
      <c r="AG10" s="1115">
        <v>3.800574483360311</v>
      </c>
      <c r="AH10" s="1115">
        <v>1.9298168023565612</v>
      </c>
      <c r="AI10" s="1115">
        <v>3.4112483502681812</v>
      </c>
      <c r="AJ10" s="1115">
        <v>2.5427553178552613</v>
      </c>
      <c r="AK10" s="1115"/>
      <c r="AL10" s="1115">
        <v>92.382322139358436</v>
      </c>
      <c r="AM10" s="1115">
        <v>1.7032379029439639</v>
      </c>
      <c r="AN10" s="1115">
        <v>1.0869499604623316</v>
      </c>
      <c r="AO10" s="1115">
        <v>1.6810459763768153</v>
      </c>
      <c r="AP10" s="1115">
        <v>3.146444016135578</v>
      </c>
      <c r="AQ10" s="1115"/>
    </row>
    <row r="11" spans="1:43" s="24" customFormat="1" ht="20.100000000000001" customHeight="1">
      <c r="A11" s="288" t="s">
        <v>32</v>
      </c>
      <c r="B11" s="1115">
        <v>97.775527155599889</v>
      </c>
      <c r="C11" s="1115">
        <v>2.2244728444001232</v>
      </c>
      <c r="D11" s="1115" t="s">
        <v>132</v>
      </c>
      <c r="E11" s="1115" t="s">
        <v>132</v>
      </c>
      <c r="F11" s="1115" t="s">
        <v>132</v>
      </c>
      <c r="G11" s="1115"/>
      <c r="H11" s="1115">
        <v>83.912447269872033</v>
      </c>
      <c r="I11" s="1115">
        <v>6.4658517492640453</v>
      </c>
      <c r="J11" s="1115">
        <v>3.7501953825600203</v>
      </c>
      <c r="K11" s="1115">
        <v>2.1560825916563395</v>
      </c>
      <c r="L11" s="1115">
        <v>3.7154228744748976</v>
      </c>
      <c r="M11" s="1115"/>
      <c r="N11" s="1115">
        <v>43.287792582392541</v>
      </c>
      <c r="O11" s="1115">
        <v>5.2379191616972163</v>
      </c>
      <c r="P11" s="1115">
        <v>8.7459861722323708</v>
      </c>
      <c r="Q11" s="1115">
        <v>12.568994849561802</v>
      </c>
      <c r="R11" s="1115">
        <v>30.159307012858978</v>
      </c>
      <c r="S11" s="1115"/>
      <c r="T11" s="1115">
        <v>76.547106209188129</v>
      </c>
      <c r="U11" s="1115">
        <v>5.6117564612034929</v>
      </c>
      <c r="V11" s="1115">
        <v>5.1503600568031649</v>
      </c>
      <c r="W11" s="1115">
        <v>7.4246669018313876</v>
      </c>
      <c r="X11" s="1115">
        <v>5.2661094554847896</v>
      </c>
      <c r="Y11" s="1115"/>
      <c r="Z11" s="1115">
        <v>71.038985289633345</v>
      </c>
      <c r="AA11" s="1115">
        <v>5.480995340704351</v>
      </c>
      <c r="AB11" s="1115">
        <v>5.8519418902108118</v>
      </c>
      <c r="AC11" s="1115">
        <v>10.381228409114385</v>
      </c>
      <c r="AD11" s="1115">
        <v>7.2468290133900854</v>
      </c>
      <c r="AE11" s="1115"/>
      <c r="AF11" s="1115">
        <v>85.370226351625561</v>
      </c>
      <c r="AG11" s="1115">
        <v>3.9882283999236781</v>
      </c>
      <c r="AH11" s="1115">
        <v>2.8861249529948063</v>
      </c>
      <c r="AI11" s="1115">
        <v>4.6893310595808968</v>
      </c>
      <c r="AJ11" s="1115">
        <v>3.0660891446107641</v>
      </c>
      <c r="AK11" s="1115"/>
      <c r="AL11" s="1115">
        <v>89.42303820044414</v>
      </c>
      <c r="AM11" s="1115">
        <v>2.1211262469460204</v>
      </c>
      <c r="AN11" s="1115">
        <v>2.049534944366616</v>
      </c>
      <c r="AO11" s="1115">
        <v>3.3802281260296931</v>
      </c>
      <c r="AP11" s="1115">
        <v>3.0260723499219697</v>
      </c>
      <c r="AQ11" s="1115"/>
    </row>
    <row r="12" spans="1:43" s="24" customFormat="1" ht="20.100000000000001" customHeight="1">
      <c r="A12" s="288" t="s">
        <v>33</v>
      </c>
      <c r="B12" s="1115">
        <v>95.387415104636645</v>
      </c>
      <c r="C12" s="1115">
        <v>4.5804384014292605</v>
      </c>
      <c r="D12" s="1115">
        <v>4.847896143212245E-3</v>
      </c>
      <c r="E12" s="1115" t="s">
        <v>132</v>
      </c>
      <c r="F12" s="1115">
        <v>2.7298556368615716E-2</v>
      </c>
      <c r="G12" s="1115"/>
      <c r="H12" s="1115">
        <v>88.31566054946326</v>
      </c>
      <c r="I12" s="1115">
        <v>5.3825548851882044</v>
      </c>
      <c r="J12" s="1115">
        <v>2.207747376041997</v>
      </c>
      <c r="K12" s="1115">
        <v>1.0949758518286854</v>
      </c>
      <c r="L12" s="1115">
        <v>2.9990613102361841</v>
      </c>
      <c r="M12" s="1115"/>
      <c r="N12" s="1115">
        <v>74.778477665254599</v>
      </c>
      <c r="O12" s="1115">
        <v>6.067270662573848</v>
      </c>
      <c r="P12" s="1115">
        <v>3.1567559142005472</v>
      </c>
      <c r="Q12" s="1115">
        <v>2.1720753412836364</v>
      </c>
      <c r="R12" s="1115">
        <v>13.825420324330274</v>
      </c>
      <c r="S12" s="1115"/>
      <c r="T12" s="1115">
        <v>87.108786406231303</v>
      </c>
      <c r="U12" s="1115">
        <v>1.4097708153682689</v>
      </c>
      <c r="V12" s="1115">
        <v>0.15822062891136757</v>
      </c>
      <c r="W12" s="1115">
        <v>0.77825016929310542</v>
      </c>
      <c r="X12" s="1115">
        <v>10.544969330644287</v>
      </c>
      <c r="Y12" s="1115"/>
      <c r="Z12" s="1115">
        <v>93.476848191791646</v>
      </c>
      <c r="AA12" s="1115">
        <v>0.22223060600513539</v>
      </c>
      <c r="AB12" s="1115">
        <v>1.8788755234001486E-3</v>
      </c>
      <c r="AC12" s="1115">
        <v>0.19663404184549835</v>
      </c>
      <c r="AD12" s="1115">
        <v>6.1023983173249325</v>
      </c>
      <c r="AE12" s="1115"/>
      <c r="AF12" s="1115">
        <v>89.299568374622609</v>
      </c>
      <c r="AG12" s="1115">
        <v>2.4712957752774831</v>
      </c>
      <c r="AH12" s="1115">
        <v>1.9994485398384831</v>
      </c>
      <c r="AI12" s="1115">
        <v>3.6006535653105098</v>
      </c>
      <c r="AJ12" s="1115">
        <v>2.6290336008832864</v>
      </c>
      <c r="AK12" s="1115"/>
      <c r="AL12" s="1115">
        <v>92.47432457228706</v>
      </c>
      <c r="AM12" s="1115">
        <v>1.5214531179309745</v>
      </c>
      <c r="AN12" s="1115">
        <v>1.2884399873368755</v>
      </c>
      <c r="AO12" s="1115">
        <v>2.3803066111980828</v>
      </c>
      <c r="AP12" s="1115">
        <v>2.3354756177910216</v>
      </c>
      <c r="AQ12" s="1115"/>
    </row>
    <row r="13" spans="1:43" s="24" customFormat="1" ht="10.199999999999999">
      <c r="A13" s="288" t="s">
        <v>34</v>
      </c>
      <c r="B13" s="1115">
        <v>89.359764742715313</v>
      </c>
      <c r="C13" s="1115">
        <v>8.6869880723099051</v>
      </c>
      <c r="D13" s="1115">
        <v>0.35468822969095209</v>
      </c>
      <c r="E13" s="1115">
        <v>0.30504833630839123</v>
      </c>
      <c r="F13" s="1115">
        <v>1.2935106082154779</v>
      </c>
      <c r="G13" s="1115"/>
      <c r="H13" s="1115">
        <v>86.898294300633594</v>
      </c>
      <c r="I13" s="1115">
        <v>10.272784419019969</v>
      </c>
      <c r="J13" s="1115">
        <v>0.96164176306608384</v>
      </c>
      <c r="K13" s="1115">
        <v>0.27677792880877411</v>
      </c>
      <c r="L13" s="1115">
        <v>1.5905015627631598</v>
      </c>
      <c r="M13" s="1115"/>
      <c r="N13" s="1115">
        <v>73.543013946310126</v>
      </c>
      <c r="O13" s="1115">
        <v>4.9346828208290647</v>
      </c>
      <c r="P13" s="1115">
        <v>4.4232614350991675</v>
      </c>
      <c r="Q13" s="1115">
        <v>6.4020832485593164</v>
      </c>
      <c r="R13" s="1115">
        <v>10.696958521732752</v>
      </c>
      <c r="S13" s="1115"/>
      <c r="T13" s="1115">
        <v>73.56809181007101</v>
      </c>
      <c r="U13" s="1115">
        <v>3.1024612013578317</v>
      </c>
      <c r="V13" s="1115">
        <v>3.4679643448381765</v>
      </c>
      <c r="W13" s="1115">
        <v>5.7819346681867883</v>
      </c>
      <c r="X13" s="1115">
        <v>14.07954792017112</v>
      </c>
      <c r="Y13" s="1115"/>
      <c r="Z13" s="1115">
        <v>96.382701168112391</v>
      </c>
      <c r="AA13" s="1115">
        <v>0.36551048740720815</v>
      </c>
      <c r="AB13" s="1115">
        <v>0.33719642728383609</v>
      </c>
      <c r="AC13" s="1115">
        <v>0.65900238449695514</v>
      </c>
      <c r="AD13" s="1115">
        <v>2.2555876503035597</v>
      </c>
      <c r="AE13" s="1115"/>
      <c r="AF13" s="1115">
        <v>87.882954335194725</v>
      </c>
      <c r="AG13" s="1115">
        <v>2.2012615225086773</v>
      </c>
      <c r="AH13" s="1115">
        <v>2.1301760754789445</v>
      </c>
      <c r="AI13" s="1115">
        <v>4.0843547234457427</v>
      </c>
      <c r="AJ13" s="1115">
        <v>3.7012533057136547</v>
      </c>
      <c r="AK13" s="1115"/>
      <c r="AL13" s="1115">
        <v>90.594879757650702</v>
      </c>
      <c r="AM13" s="1115">
        <v>1.7426299047684608</v>
      </c>
      <c r="AN13" s="1115">
        <v>1.6404204059852217</v>
      </c>
      <c r="AO13" s="1115">
        <v>2.1042855891988452</v>
      </c>
      <c r="AP13" s="1115">
        <v>3.917784315847582</v>
      </c>
      <c r="AQ13" s="1115"/>
    </row>
    <row r="14" spans="1:43" s="24" customFormat="1" ht="20.100000000000001" customHeight="1">
      <c r="A14" s="288" t="s">
        <v>35</v>
      </c>
      <c r="B14" s="1115">
        <v>99.327630170512933</v>
      </c>
      <c r="C14" s="1115">
        <v>0.6723697605939718</v>
      </c>
      <c r="D14" s="1115" t="s">
        <v>132</v>
      </c>
      <c r="E14" s="1115" t="s">
        <v>132</v>
      </c>
      <c r="F14" s="1115" t="s">
        <v>132</v>
      </c>
      <c r="G14" s="1115"/>
      <c r="H14" s="1115">
        <v>85.721855972545129</v>
      </c>
      <c r="I14" s="1115">
        <v>10.521028173156781</v>
      </c>
      <c r="J14" s="1115">
        <v>3.7571157819702239</v>
      </c>
      <c r="K14" s="1115" t="s">
        <v>132</v>
      </c>
      <c r="L14" s="1115" t="s">
        <v>132</v>
      </c>
      <c r="M14" s="1115"/>
      <c r="N14" s="1115">
        <v>91.530087556002769</v>
      </c>
      <c r="O14" s="1115">
        <v>3.1831227200865104</v>
      </c>
      <c r="P14" s="1115">
        <v>5.2867897239107311</v>
      </c>
      <c r="Q14" s="1115" t="s">
        <v>132</v>
      </c>
      <c r="R14" s="1115" t="s">
        <v>132</v>
      </c>
      <c r="S14" s="1115"/>
      <c r="T14" s="1115">
        <v>97.405764315303941</v>
      </c>
      <c r="U14" s="1115">
        <v>2.5940628623867799</v>
      </c>
      <c r="V14" s="1115" t="s">
        <v>132</v>
      </c>
      <c r="W14" s="1115" t="s">
        <v>132</v>
      </c>
      <c r="X14" s="1115" t="s">
        <v>132</v>
      </c>
      <c r="Y14" s="1115"/>
      <c r="Z14" s="1115">
        <v>97.00918634335153</v>
      </c>
      <c r="AA14" s="1115">
        <v>0.76091315945276639</v>
      </c>
      <c r="AB14" s="1115">
        <v>2.229741343637996</v>
      </c>
      <c r="AC14" s="1115" t="s">
        <v>132</v>
      </c>
      <c r="AD14" s="1115" t="s">
        <v>132</v>
      </c>
      <c r="AE14" s="1115"/>
      <c r="AF14" s="1115" t="s">
        <v>132</v>
      </c>
      <c r="AG14" s="1115" t="s">
        <v>132</v>
      </c>
      <c r="AH14" s="1115" t="s">
        <v>132</v>
      </c>
      <c r="AI14" s="1115" t="s">
        <v>132</v>
      </c>
      <c r="AJ14" s="1115" t="s">
        <v>132</v>
      </c>
      <c r="AK14" s="1115"/>
      <c r="AL14" s="1115" t="s">
        <v>132</v>
      </c>
      <c r="AM14" s="1115" t="s">
        <v>132</v>
      </c>
      <c r="AN14" s="1115" t="s">
        <v>132</v>
      </c>
      <c r="AO14" s="1115" t="s">
        <v>132</v>
      </c>
      <c r="AP14" s="1115" t="s">
        <v>132</v>
      </c>
      <c r="AQ14" s="1115"/>
    </row>
    <row r="15" spans="1:43" s="24" customFormat="1" ht="10.199999999999999">
      <c r="A15" s="288" t="s">
        <v>36</v>
      </c>
      <c r="B15" s="1115">
        <v>94.440032148183192</v>
      </c>
      <c r="C15" s="1115">
        <v>5.3392819044782627</v>
      </c>
      <c r="D15" s="1115">
        <v>0.22068593817976415</v>
      </c>
      <c r="E15" s="1115" t="s">
        <v>132</v>
      </c>
      <c r="F15" s="1115" t="s">
        <v>132</v>
      </c>
      <c r="G15" s="1115"/>
      <c r="H15" s="1115">
        <v>94.501238312321391</v>
      </c>
      <c r="I15" s="1115">
        <v>2.3539944694417141</v>
      </c>
      <c r="J15" s="1115">
        <v>1.0422509302451706</v>
      </c>
      <c r="K15" s="1115">
        <v>0.14821116837066811</v>
      </c>
      <c r="L15" s="1115">
        <v>1.9543050930526371</v>
      </c>
      <c r="M15" s="1115"/>
      <c r="N15" s="1115">
        <v>83.629562419050259</v>
      </c>
      <c r="O15" s="1115">
        <v>5.9614295747841268</v>
      </c>
      <c r="P15" s="1115">
        <v>2.3784875811565946</v>
      </c>
      <c r="Q15" s="1115">
        <v>3.9297273729488498</v>
      </c>
      <c r="R15" s="1115">
        <v>4.1007930263487591</v>
      </c>
      <c r="S15" s="1115"/>
      <c r="T15" s="1115">
        <v>76.818965175804365</v>
      </c>
      <c r="U15" s="1115">
        <v>4.8530299233759147</v>
      </c>
      <c r="V15" s="1115">
        <v>3.0701901039571671</v>
      </c>
      <c r="W15" s="1115">
        <v>4.2459809740757697</v>
      </c>
      <c r="X15" s="1115">
        <v>11.011833590931413</v>
      </c>
      <c r="Y15" s="1115"/>
      <c r="Z15" s="1115">
        <v>89.502244220736429</v>
      </c>
      <c r="AA15" s="1115">
        <v>2.4071413228241578</v>
      </c>
      <c r="AB15" s="1115">
        <v>1.7546717682868946</v>
      </c>
      <c r="AC15" s="1115">
        <v>2.1495826083308147</v>
      </c>
      <c r="AD15" s="1115">
        <v>4.186357969342076</v>
      </c>
      <c r="AE15" s="1115"/>
      <c r="AF15" s="1115">
        <v>85.684516796168737</v>
      </c>
      <c r="AG15" s="1115">
        <v>3.297991973864761</v>
      </c>
      <c r="AH15" s="1115">
        <v>2.735174458331048</v>
      </c>
      <c r="AI15" s="1115">
        <v>4.5951018844484794</v>
      </c>
      <c r="AJ15" s="1115">
        <v>3.6872148622650434</v>
      </c>
      <c r="AK15" s="1115"/>
      <c r="AL15" s="1115">
        <v>93.065350391420793</v>
      </c>
      <c r="AM15" s="1115">
        <v>1.5305220582028336</v>
      </c>
      <c r="AN15" s="1115">
        <v>1.3251312088374914</v>
      </c>
      <c r="AO15" s="1115">
        <v>1.5582159134107119</v>
      </c>
      <c r="AP15" s="1115">
        <v>2.5207804080255891</v>
      </c>
      <c r="AQ15" s="1115"/>
    </row>
    <row r="16" spans="1:43" s="24" customFormat="1" ht="20.100000000000001" customHeight="1">
      <c r="A16" s="288" t="s">
        <v>37</v>
      </c>
      <c r="B16" s="1115">
        <v>100</v>
      </c>
      <c r="C16" s="1115" t="s">
        <v>132</v>
      </c>
      <c r="D16" s="1115" t="s">
        <v>132</v>
      </c>
      <c r="E16" s="1115" t="s">
        <v>132</v>
      </c>
      <c r="F16" s="1115" t="s">
        <v>132</v>
      </c>
      <c r="G16" s="1115"/>
      <c r="H16" s="1115" t="s">
        <v>132</v>
      </c>
      <c r="I16" s="1115" t="s">
        <v>132</v>
      </c>
      <c r="J16" s="1115" t="s">
        <v>132</v>
      </c>
      <c r="K16" s="1115" t="s">
        <v>132</v>
      </c>
      <c r="L16" s="1115" t="s">
        <v>132</v>
      </c>
      <c r="M16" s="1115"/>
      <c r="N16" s="1115">
        <v>74.652110511741881</v>
      </c>
      <c r="O16" s="1115">
        <v>13.66186009384441</v>
      </c>
      <c r="P16" s="1115">
        <v>2.2848155528904579</v>
      </c>
      <c r="Q16" s="1115">
        <v>5.6777541686897326</v>
      </c>
      <c r="R16" s="1115">
        <v>3.7234594699852046</v>
      </c>
      <c r="S16" s="1115"/>
      <c r="T16" s="1115">
        <v>89.258455348440975</v>
      </c>
      <c r="U16" s="1115">
        <v>1.9356371412565199</v>
      </c>
      <c r="V16" s="1115">
        <v>1.9450873303185969</v>
      </c>
      <c r="W16" s="1115">
        <v>3.0223781432706147</v>
      </c>
      <c r="X16" s="1115">
        <v>3.838442014445905</v>
      </c>
      <c r="Y16" s="1115"/>
      <c r="Z16" s="1115">
        <v>94.284098746260725</v>
      </c>
      <c r="AA16" s="1115">
        <v>1.2646232842617515</v>
      </c>
      <c r="AB16" s="1115">
        <v>1.0545040975835605</v>
      </c>
      <c r="AC16" s="1115">
        <v>1.8115992364238411</v>
      </c>
      <c r="AD16" s="1115">
        <v>1.5851745190425259</v>
      </c>
      <c r="AE16" s="1115"/>
      <c r="AF16" s="1115">
        <v>88.38483142159275</v>
      </c>
      <c r="AG16" s="1115">
        <v>2.4109810328409851</v>
      </c>
      <c r="AH16" s="1115">
        <v>2.5325262014996675</v>
      </c>
      <c r="AI16" s="1115">
        <v>4.4531411541365706</v>
      </c>
      <c r="AJ16" s="1115">
        <v>2.2185194392295227</v>
      </c>
      <c r="AK16" s="1115"/>
      <c r="AL16" s="1115">
        <v>87.239482520273427</v>
      </c>
      <c r="AM16" s="1115">
        <v>2.7468392366712409</v>
      </c>
      <c r="AN16" s="1115">
        <v>1.407542714394822</v>
      </c>
      <c r="AO16" s="1115">
        <v>4.449551981685242</v>
      </c>
      <c r="AP16" s="1115">
        <v>4.1565831094996764</v>
      </c>
      <c r="AQ16" s="1115"/>
    </row>
    <row r="17" spans="1:43" s="24" customFormat="1" ht="20.100000000000001" customHeight="1">
      <c r="A17" s="288" t="s">
        <v>38</v>
      </c>
      <c r="B17" s="1115">
        <v>100</v>
      </c>
      <c r="C17" s="1115" t="s">
        <v>132</v>
      </c>
      <c r="D17" s="1115" t="s">
        <v>132</v>
      </c>
      <c r="E17" s="1115" t="s">
        <v>132</v>
      </c>
      <c r="F17" s="1115" t="s">
        <v>132</v>
      </c>
      <c r="G17" s="1115"/>
      <c r="H17" s="1115">
        <v>97.474857749477493</v>
      </c>
      <c r="I17" s="1115">
        <v>2.111173197000475</v>
      </c>
      <c r="J17" s="1115">
        <v>0.12744063864486219</v>
      </c>
      <c r="K17" s="1115">
        <v>0.28652823186850995</v>
      </c>
      <c r="L17" s="1115" t="s">
        <v>132</v>
      </c>
      <c r="M17" s="1115"/>
      <c r="N17" s="1115">
        <v>9.980624974120289</v>
      </c>
      <c r="O17" s="1115">
        <v>8.8337560181630419</v>
      </c>
      <c r="P17" s="1115">
        <v>4.0736162216830261</v>
      </c>
      <c r="Q17" s="1115">
        <v>5.3242650321101923</v>
      </c>
      <c r="R17" s="1115">
        <v>71.787736628871514</v>
      </c>
      <c r="S17" s="1115"/>
      <c r="T17" s="1115">
        <v>18.743070825962388</v>
      </c>
      <c r="U17" s="1115" t="s">
        <v>132</v>
      </c>
      <c r="V17" s="1115" t="s">
        <v>132</v>
      </c>
      <c r="W17" s="1115">
        <v>13.759681478275434</v>
      </c>
      <c r="X17" s="1115">
        <v>67.497150868876062</v>
      </c>
      <c r="Y17" s="1115"/>
      <c r="Z17" s="1115" t="s">
        <v>132</v>
      </c>
      <c r="AA17" s="1115" t="s">
        <v>132</v>
      </c>
      <c r="AB17" s="1115" t="s">
        <v>132</v>
      </c>
      <c r="AC17" s="1115" t="s">
        <v>132</v>
      </c>
      <c r="AD17" s="1115" t="s">
        <v>132</v>
      </c>
      <c r="AE17" s="1115"/>
      <c r="AF17" s="1115">
        <v>93.546347131666394</v>
      </c>
      <c r="AG17" s="1115">
        <v>1.6831145972522281</v>
      </c>
      <c r="AH17" s="1115">
        <v>1.3013261825067135</v>
      </c>
      <c r="AI17" s="1115">
        <v>2.5867346969980312</v>
      </c>
      <c r="AJ17" s="1115">
        <v>0.88247720084462189</v>
      </c>
      <c r="AK17" s="1115"/>
      <c r="AL17" s="1115">
        <v>81.205007949428961</v>
      </c>
      <c r="AM17" s="1115">
        <v>4.7790367960365652</v>
      </c>
      <c r="AN17" s="1115">
        <v>4.4753318241621409</v>
      </c>
      <c r="AO17" s="1115">
        <v>4.2111484817959823</v>
      </c>
      <c r="AP17" s="1115">
        <v>5.3294746177268273</v>
      </c>
      <c r="AQ17" s="1115"/>
    </row>
    <row r="18" spans="1:43" s="24" customFormat="1" ht="20.100000000000001" customHeight="1">
      <c r="A18" s="288" t="s">
        <v>96</v>
      </c>
      <c r="B18" s="1115">
        <v>100</v>
      </c>
      <c r="C18" s="1115" t="s">
        <v>132</v>
      </c>
      <c r="D18" s="1115" t="s">
        <v>132</v>
      </c>
      <c r="E18" s="1115" t="s">
        <v>132</v>
      </c>
      <c r="F18" s="1115" t="s">
        <v>132</v>
      </c>
      <c r="G18" s="1115"/>
      <c r="H18" s="1115" t="s">
        <v>132</v>
      </c>
      <c r="I18" s="1115" t="s">
        <v>132</v>
      </c>
      <c r="J18" s="1115" t="s">
        <v>132</v>
      </c>
      <c r="K18" s="1115" t="s">
        <v>132</v>
      </c>
      <c r="L18" s="1115" t="s">
        <v>132</v>
      </c>
      <c r="M18" s="1115"/>
      <c r="N18" s="1115" t="s">
        <v>132</v>
      </c>
      <c r="O18" s="1115" t="s">
        <v>132</v>
      </c>
      <c r="P18" s="1115" t="s">
        <v>132</v>
      </c>
      <c r="Q18" s="1115" t="s">
        <v>132</v>
      </c>
      <c r="R18" s="1115" t="s">
        <v>132</v>
      </c>
      <c r="S18" s="1115"/>
      <c r="T18" s="1115">
        <v>70.29092259731155</v>
      </c>
      <c r="U18" s="1115">
        <v>5.5903100920774964</v>
      </c>
      <c r="V18" s="1115">
        <v>1.7774197990960576</v>
      </c>
      <c r="W18" s="1115">
        <v>1.3735345247717075</v>
      </c>
      <c r="X18" s="1115">
        <v>20.967673875856519</v>
      </c>
      <c r="Y18" s="1115"/>
      <c r="Z18" s="1115">
        <v>73.360275347833877</v>
      </c>
      <c r="AA18" s="1115">
        <v>4.9088394989097281</v>
      </c>
      <c r="AB18" s="1115">
        <v>0.95533842980869843</v>
      </c>
      <c r="AC18" s="1115">
        <v>1.2081565890384554</v>
      </c>
      <c r="AD18" s="1115">
        <v>19.567055866239251</v>
      </c>
      <c r="AE18" s="1115"/>
      <c r="AF18" s="1115">
        <v>82.80190926881842</v>
      </c>
      <c r="AG18" s="1115">
        <v>3.6140311011842563</v>
      </c>
      <c r="AH18" s="1115">
        <v>2.9966817323466928</v>
      </c>
      <c r="AI18" s="1115">
        <v>5.650351042173245</v>
      </c>
      <c r="AJ18" s="1115">
        <v>4.9370267142286393</v>
      </c>
      <c r="AK18" s="1115"/>
      <c r="AL18" s="1115">
        <v>100</v>
      </c>
      <c r="AM18" s="1115" t="s">
        <v>132</v>
      </c>
      <c r="AN18" s="1115" t="s">
        <v>132</v>
      </c>
      <c r="AO18" s="1115" t="s">
        <v>132</v>
      </c>
      <c r="AP18" s="1115" t="s">
        <v>132</v>
      </c>
      <c r="AQ18" s="1115"/>
    </row>
    <row r="19" spans="1:43" s="24" customFormat="1" ht="20.100000000000001" customHeight="1">
      <c r="A19" s="288" t="s">
        <v>116</v>
      </c>
      <c r="B19" s="1115">
        <v>88.559147918176109</v>
      </c>
      <c r="C19" s="1115">
        <v>11.440852057229323</v>
      </c>
      <c r="D19" s="1115" t="s">
        <v>132</v>
      </c>
      <c r="E19" s="1115" t="s">
        <v>132</v>
      </c>
      <c r="F19" s="1115" t="s">
        <v>132</v>
      </c>
      <c r="G19" s="1115"/>
      <c r="H19" s="1115">
        <v>80.982234631129884</v>
      </c>
      <c r="I19" s="1115">
        <v>9.1396064787167219</v>
      </c>
      <c r="J19" s="1115">
        <v>6.5834178055416208</v>
      </c>
      <c r="K19" s="1115">
        <v>1.2520339684842077</v>
      </c>
      <c r="L19" s="1115">
        <v>2.0427070413636348</v>
      </c>
      <c r="M19" s="1115"/>
      <c r="N19" s="1115">
        <v>90.619605991030909</v>
      </c>
      <c r="O19" s="1115">
        <v>2.6719558192032471</v>
      </c>
      <c r="P19" s="1115">
        <v>0.79881492225471495</v>
      </c>
      <c r="Q19" s="1115">
        <v>1.6979223279613833</v>
      </c>
      <c r="R19" s="1115">
        <v>4.2117008314590665</v>
      </c>
      <c r="S19" s="1115"/>
      <c r="T19" s="1115" t="s">
        <v>132</v>
      </c>
      <c r="U19" s="1115" t="s">
        <v>132</v>
      </c>
      <c r="V19" s="1115" t="s">
        <v>132</v>
      </c>
      <c r="W19" s="1115">
        <v>100</v>
      </c>
      <c r="X19" s="1115" t="s">
        <v>132</v>
      </c>
      <c r="Y19" s="1115"/>
      <c r="Z19" s="1115">
        <v>100</v>
      </c>
      <c r="AA19" s="1115" t="s">
        <v>132</v>
      </c>
      <c r="AB19" s="1115" t="s">
        <v>132</v>
      </c>
      <c r="AC19" s="1115" t="s">
        <v>132</v>
      </c>
      <c r="AD19" s="1115" t="s">
        <v>132</v>
      </c>
      <c r="AE19" s="1115"/>
      <c r="AF19" s="1115">
        <v>97.124348089464362</v>
      </c>
      <c r="AG19" s="1115">
        <v>1.435225411969598</v>
      </c>
      <c r="AH19" s="1115">
        <v>1.2626477742756814</v>
      </c>
      <c r="AI19" s="1115">
        <v>0.1777739917274801</v>
      </c>
      <c r="AJ19" s="1115" t="s">
        <v>132</v>
      </c>
      <c r="AK19" s="1115"/>
      <c r="AL19" s="1115" t="s">
        <v>132</v>
      </c>
      <c r="AM19" s="1115" t="s">
        <v>132</v>
      </c>
      <c r="AN19" s="1115" t="s">
        <v>132</v>
      </c>
      <c r="AO19" s="1115" t="s">
        <v>132</v>
      </c>
      <c r="AP19" s="1115" t="s">
        <v>132</v>
      </c>
      <c r="AQ19" s="1115"/>
    </row>
    <row r="20" spans="1:43" s="24" customFormat="1" ht="20.100000000000001" customHeight="1">
      <c r="A20" s="288" t="s">
        <v>41</v>
      </c>
      <c r="B20" s="1115" t="s">
        <v>132</v>
      </c>
      <c r="C20" s="1115" t="s">
        <v>132</v>
      </c>
      <c r="D20" s="1115" t="s">
        <v>132</v>
      </c>
      <c r="E20" s="1115" t="s">
        <v>132</v>
      </c>
      <c r="F20" s="1115" t="s">
        <v>132</v>
      </c>
      <c r="G20" s="1115"/>
      <c r="H20" s="1115" t="s">
        <v>132</v>
      </c>
      <c r="I20" s="1115" t="s">
        <v>132</v>
      </c>
      <c r="J20" s="1115" t="s">
        <v>132</v>
      </c>
      <c r="K20" s="1115" t="s">
        <v>132</v>
      </c>
      <c r="L20" s="1115" t="s">
        <v>132</v>
      </c>
      <c r="M20" s="1115"/>
      <c r="N20" s="1115" t="s">
        <v>132</v>
      </c>
      <c r="O20" s="1115" t="s">
        <v>132</v>
      </c>
      <c r="P20" s="1115" t="s">
        <v>132</v>
      </c>
      <c r="Q20" s="1115" t="s">
        <v>132</v>
      </c>
      <c r="R20" s="1115" t="s">
        <v>132</v>
      </c>
      <c r="S20" s="1115"/>
      <c r="T20" s="1115" t="s">
        <v>132</v>
      </c>
      <c r="U20" s="1115" t="s">
        <v>132</v>
      </c>
      <c r="V20" s="1115" t="s">
        <v>132</v>
      </c>
      <c r="W20" s="1115" t="s">
        <v>132</v>
      </c>
      <c r="X20" s="1115" t="s">
        <v>132</v>
      </c>
      <c r="Y20" s="1115"/>
      <c r="Z20" s="1115" t="s">
        <v>132</v>
      </c>
      <c r="AA20" s="1115" t="s">
        <v>132</v>
      </c>
      <c r="AB20" s="1115" t="s">
        <v>132</v>
      </c>
      <c r="AC20" s="1115" t="s">
        <v>132</v>
      </c>
      <c r="AD20" s="1115" t="s">
        <v>132</v>
      </c>
      <c r="AE20" s="1115"/>
      <c r="AF20" s="1115">
        <v>83.053358688416793</v>
      </c>
      <c r="AG20" s="1115">
        <v>4.007604066732501</v>
      </c>
      <c r="AH20" s="1115">
        <v>3.8015216831679619</v>
      </c>
      <c r="AI20" s="1115">
        <v>5.6996123982749438</v>
      </c>
      <c r="AJ20" s="1115">
        <v>3.4379028982183271</v>
      </c>
      <c r="AK20" s="1115"/>
      <c r="AL20" s="1115" t="s">
        <v>132</v>
      </c>
      <c r="AM20" s="1115" t="s">
        <v>132</v>
      </c>
      <c r="AN20" s="1115" t="s">
        <v>132</v>
      </c>
      <c r="AO20" s="1115" t="s">
        <v>132</v>
      </c>
      <c r="AP20" s="1115" t="s">
        <v>132</v>
      </c>
      <c r="AQ20" s="1115"/>
    </row>
    <row r="21" spans="1:43" s="24" customFormat="1" ht="20.100000000000001" customHeight="1">
      <c r="A21" s="27" t="s">
        <v>42</v>
      </c>
      <c r="B21" s="1115">
        <v>100</v>
      </c>
      <c r="C21" s="1115" t="s">
        <v>132</v>
      </c>
      <c r="D21" s="1115" t="s">
        <v>132</v>
      </c>
      <c r="E21" s="1115" t="s">
        <v>132</v>
      </c>
      <c r="F21" s="1115" t="s">
        <v>132</v>
      </c>
      <c r="G21" s="1115"/>
      <c r="H21" s="1115">
        <v>100</v>
      </c>
      <c r="I21" s="1115" t="s">
        <v>132</v>
      </c>
      <c r="J21" s="1115" t="s">
        <v>132</v>
      </c>
      <c r="K21" s="1115" t="s">
        <v>132</v>
      </c>
      <c r="L21" s="1115" t="s">
        <v>132</v>
      </c>
      <c r="M21" s="1115"/>
      <c r="N21" s="1115">
        <v>100</v>
      </c>
      <c r="O21" s="1115" t="s">
        <v>132</v>
      </c>
      <c r="P21" s="1115" t="s">
        <v>132</v>
      </c>
      <c r="Q21" s="1115" t="s">
        <v>132</v>
      </c>
      <c r="R21" s="1115" t="s">
        <v>132</v>
      </c>
      <c r="S21" s="1115"/>
      <c r="T21" s="1115">
        <v>93.005275724696602</v>
      </c>
      <c r="U21" s="1115">
        <v>4.5888769319314866</v>
      </c>
      <c r="V21" s="1115">
        <v>2.1737604849250123</v>
      </c>
      <c r="W21" s="1115">
        <v>0.23203895610253117</v>
      </c>
      <c r="X21" s="1115" t="s">
        <v>132</v>
      </c>
      <c r="Y21" s="1115"/>
      <c r="Z21" s="1115">
        <v>88.664878194184766</v>
      </c>
      <c r="AA21" s="1115">
        <v>0.77500474216188386</v>
      </c>
      <c r="AB21" s="1115">
        <v>8.232393030376933</v>
      </c>
      <c r="AC21" s="1115">
        <v>2.3195946129040999</v>
      </c>
      <c r="AD21" s="1115" t="s">
        <v>132</v>
      </c>
      <c r="AE21" s="1115"/>
      <c r="AF21" s="1115">
        <v>71.140565226751221</v>
      </c>
      <c r="AG21" s="1115">
        <v>11.588853116894214</v>
      </c>
      <c r="AH21" s="1115">
        <v>9.2453837220637567</v>
      </c>
      <c r="AI21" s="1115">
        <v>6.7298278650967349</v>
      </c>
      <c r="AJ21" s="1115">
        <v>1.2953697650111737</v>
      </c>
      <c r="AK21" s="1115"/>
      <c r="AL21" s="1115">
        <v>100</v>
      </c>
      <c r="AM21" s="1115" t="s">
        <v>132</v>
      </c>
      <c r="AN21" s="1115" t="s">
        <v>132</v>
      </c>
      <c r="AO21" s="1115" t="s">
        <v>132</v>
      </c>
      <c r="AP21" s="1115" t="s">
        <v>132</v>
      </c>
      <c r="AQ21" s="1115"/>
    </row>
    <row r="22" spans="1:43" s="24" customFormat="1" ht="20.100000000000001" customHeight="1">
      <c r="A22" s="288" t="s">
        <v>43</v>
      </c>
      <c r="B22" s="1115">
        <v>99.788601033576896</v>
      </c>
      <c r="C22" s="1115" t="s">
        <v>132</v>
      </c>
      <c r="D22" s="1115">
        <v>0.21139896642309838</v>
      </c>
      <c r="E22" s="1115" t="s">
        <v>132</v>
      </c>
      <c r="F22" s="1115" t="s">
        <v>132</v>
      </c>
      <c r="G22" s="1115"/>
      <c r="H22" s="1115">
        <v>94.959466367632601</v>
      </c>
      <c r="I22" s="1115">
        <v>5.0405336323674019</v>
      </c>
      <c r="J22" s="1115" t="s">
        <v>132</v>
      </c>
      <c r="K22" s="1115" t="s">
        <v>132</v>
      </c>
      <c r="L22" s="1115" t="s">
        <v>132</v>
      </c>
      <c r="M22" s="1115"/>
      <c r="N22" s="1115">
        <v>100</v>
      </c>
      <c r="O22" s="1115" t="s">
        <v>132</v>
      </c>
      <c r="P22" s="1115" t="s">
        <v>132</v>
      </c>
      <c r="Q22" s="1115" t="s">
        <v>132</v>
      </c>
      <c r="R22" s="1115" t="s">
        <v>132</v>
      </c>
      <c r="S22" s="1115"/>
      <c r="T22" s="1115" t="s">
        <v>132</v>
      </c>
      <c r="U22" s="1115" t="s">
        <v>132</v>
      </c>
      <c r="V22" s="1115" t="s">
        <v>132</v>
      </c>
      <c r="W22" s="1115" t="s">
        <v>132</v>
      </c>
      <c r="X22" s="1115" t="s">
        <v>132</v>
      </c>
      <c r="Y22" s="1115"/>
      <c r="Z22" s="1115" t="s">
        <v>132</v>
      </c>
      <c r="AA22" s="1115" t="s">
        <v>132</v>
      </c>
      <c r="AB22" s="1115" t="s">
        <v>132</v>
      </c>
      <c r="AC22" s="1115" t="s">
        <v>132</v>
      </c>
      <c r="AD22" s="1115" t="s">
        <v>132</v>
      </c>
      <c r="AE22" s="1115"/>
      <c r="AF22" s="1115" t="s">
        <v>132</v>
      </c>
      <c r="AG22" s="1115" t="s">
        <v>132</v>
      </c>
      <c r="AH22" s="1115" t="s">
        <v>132</v>
      </c>
      <c r="AI22" s="1115" t="s">
        <v>132</v>
      </c>
      <c r="AJ22" s="1115" t="s">
        <v>132</v>
      </c>
      <c r="AK22" s="1115"/>
      <c r="AL22" s="1115" t="s">
        <v>132</v>
      </c>
      <c r="AM22" s="1115" t="s">
        <v>132</v>
      </c>
      <c r="AN22" s="1115" t="s">
        <v>132</v>
      </c>
      <c r="AO22" s="1115" t="s">
        <v>132</v>
      </c>
      <c r="AP22" s="1115" t="s">
        <v>132</v>
      </c>
      <c r="AQ22" s="1115"/>
    </row>
    <row r="23" spans="1:43" s="24" customFormat="1" ht="20.100000000000001" customHeight="1">
      <c r="A23" s="288" t="s">
        <v>44</v>
      </c>
      <c r="B23" s="1115">
        <v>100</v>
      </c>
      <c r="C23" s="1115" t="s">
        <v>132</v>
      </c>
      <c r="D23" s="1115" t="s">
        <v>132</v>
      </c>
      <c r="E23" s="1115" t="s">
        <v>132</v>
      </c>
      <c r="F23" s="1115" t="s">
        <v>132</v>
      </c>
      <c r="G23" s="1115"/>
      <c r="H23" s="1115">
        <v>100</v>
      </c>
      <c r="I23" s="1115" t="s">
        <v>132</v>
      </c>
      <c r="J23" s="1115" t="s">
        <v>132</v>
      </c>
      <c r="K23" s="1115" t="s">
        <v>132</v>
      </c>
      <c r="L23" s="1115" t="s">
        <v>132</v>
      </c>
      <c r="M23" s="1115"/>
      <c r="N23" s="1115">
        <v>100</v>
      </c>
      <c r="O23" s="1115" t="s">
        <v>132</v>
      </c>
      <c r="P23" s="1115" t="s">
        <v>132</v>
      </c>
      <c r="Q23" s="1115" t="s">
        <v>132</v>
      </c>
      <c r="R23" s="1115" t="s">
        <v>132</v>
      </c>
      <c r="S23" s="1115"/>
      <c r="T23" s="1115" t="s">
        <v>132</v>
      </c>
      <c r="U23" s="1115" t="s">
        <v>132</v>
      </c>
      <c r="V23" s="1115" t="s">
        <v>132</v>
      </c>
      <c r="W23" s="1115" t="s">
        <v>132</v>
      </c>
      <c r="X23" s="1115" t="s">
        <v>132</v>
      </c>
      <c r="Y23" s="1115"/>
      <c r="Z23" s="1115" t="s">
        <v>132</v>
      </c>
      <c r="AA23" s="1115" t="s">
        <v>132</v>
      </c>
      <c r="AB23" s="1115" t="s">
        <v>132</v>
      </c>
      <c r="AC23" s="1115" t="s">
        <v>132</v>
      </c>
      <c r="AD23" s="1115" t="s">
        <v>132</v>
      </c>
      <c r="AE23" s="1115"/>
      <c r="AF23" s="1115" t="s">
        <v>132</v>
      </c>
      <c r="AG23" s="1115" t="s">
        <v>132</v>
      </c>
      <c r="AH23" s="1115" t="s">
        <v>132</v>
      </c>
      <c r="AI23" s="1115" t="s">
        <v>132</v>
      </c>
      <c r="AJ23" s="1115" t="s">
        <v>132</v>
      </c>
      <c r="AK23" s="1115"/>
      <c r="AL23" s="1115" t="s">
        <v>132</v>
      </c>
      <c r="AM23" s="1115" t="s">
        <v>132</v>
      </c>
      <c r="AN23" s="1115" t="s">
        <v>132</v>
      </c>
      <c r="AO23" s="1115" t="s">
        <v>132</v>
      </c>
      <c r="AP23" s="1115" t="s">
        <v>132</v>
      </c>
      <c r="AQ23" s="1115"/>
    </row>
    <row r="24" spans="1:43" s="24" customFormat="1" ht="20.100000000000001" customHeight="1">
      <c r="A24" s="288" t="s">
        <v>45</v>
      </c>
      <c r="B24" s="1115">
        <v>94.659539766333722</v>
      </c>
      <c r="C24" s="1115">
        <v>2.6408002148619327</v>
      </c>
      <c r="D24" s="1115" t="s">
        <v>132</v>
      </c>
      <c r="E24" s="1115" t="s">
        <v>132</v>
      </c>
      <c r="F24" s="1115">
        <v>2.6996600188043494</v>
      </c>
      <c r="G24" s="1115"/>
      <c r="H24" s="1115">
        <v>99.006319475091615</v>
      </c>
      <c r="I24" s="1115" t="s">
        <v>132</v>
      </c>
      <c r="J24" s="1115">
        <v>0.99368052490839776</v>
      </c>
      <c r="K24" s="1115" t="s">
        <v>132</v>
      </c>
      <c r="L24" s="1115" t="s">
        <v>132</v>
      </c>
      <c r="M24" s="1115"/>
      <c r="N24" s="1115" t="s">
        <v>132</v>
      </c>
      <c r="O24" s="1115" t="s">
        <v>132</v>
      </c>
      <c r="P24" s="1115" t="s">
        <v>132</v>
      </c>
      <c r="Q24" s="1115" t="s">
        <v>132</v>
      </c>
      <c r="R24" s="1115" t="s">
        <v>132</v>
      </c>
      <c r="S24" s="1115"/>
      <c r="T24" s="1115" t="s">
        <v>132</v>
      </c>
      <c r="U24" s="1115" t="s">
        <v>132</v>
      </c>
      <c r="V24" s="1115" t="s">
        <v>132</v>
      </c>
      <c r="W24" s="1115" t="s">
        <v>132</v>
      </c>
      <c r="X24" s="1115" t="s">
        <v>132</v>
      </c>
      <c r="Y24" s="1115"/>
      <c r="Z24" s="1115" t="s">
        <v>132</v>
      </c>
      <c r="AA24" s="1115" t="s">
        <v>132</v>
      </c>
      <c r="AB24" s="1115" t="s">
        <v>132</v>
      </c>
      <c r="AC24" s="1115" t="s">
        <v>132</v>
      </c>
      <c r="AD24" s="1115" t="s">
        <v>132</v>
      </c>
      <c r="AE24" s="1115"/>
      <c r="AF24" s="1115" t="s">
        <v>132</v>
      </c>
      <c r="AG24" s="1115" t="s">
        <v>132</v>
      </c>
      <c r="AH24" s="1115" t="s">
        <v>132</v>
      </c>
      <c r="AI24" s="1115" t="s">
        <v>132</v>
      </c>
      <c r="AJ24" s="1115" t="s">
        <v>132</v>
      </c>
      <c r="AK24" s="1115"/>
      <c r="AL24" s="1115" t="s">
        <v>132</v>
      </c>
      <c r="AM24" s="1115" t="s">
        <v>132</v>
      </c>
      <c r="AN24" s="1115" t="s">
        <v>132</v>
      </c>
      <c r="AO24" s="1115" t="s">
        <v>132</v>
      </c>
      <c r="AP24" s="1115" t="s">
        <v>132</v>
      </c>
      <c r="AQ24" s="1115"/>
    </row>
    <row r="25" spans="1:43" s="70" customFormat="1" ht="20.25" customHeight="1">
      <c r="A25" s="651" t="s">
        <v>46</v>
      </c>
      <c r="B25" s="1116">
        <v>95.067480784473062</v>
      </c>
      <c r="C25" s="1116">
        <v>4.0202787519432226</v>
      </c>
      <c r="D25" s="1116">
        <v>0.46289570013550196</v>
      </c>
      <c r="E25" s="1116">
        <v>0.11368459599176216</v>
      </c>
      <c r="F25" s="1116">
        <v>0.33566015810892813</v>
      </c>
      <c r="G25" s="1116"/>
      <c r="H25" s="1116">
        <v>90.326859501582433</v>
      </c>
      <c r="I25" s="1116">
        <v>5.7660939178730404</v>
      </c>
      <c r="J25" s="1116">
        <v>1.6483576019100281</v>
      </c>
      <c r="K25" s="1116">
        <v>0.78242772841299901</v>
      </c>
      <c r="L25" s="1116">
        <v>1.4762612222091651</v>
      </c>
      <c r="M25" s="1116"/>
      <c r="N25" s="1116">
        <v>74.77613608390547</v>
      </c>
      <c r="O25" s="1116">
        <v>7.2832983069604378</v>
      </c>
      <c r="P25" s="1116">
        <v>3.8220655447701741</v>
      </c>
      <c r="Q25" s="1116">
        <v>4.5663740173503022</v>
      </c>
      <c r="R25" s="1116">
        <v>9.5521260154241752</v>
      </c>
      <c r="S25" s="1116"/>
      <c r="T25" s="1116">
        <v>84.677933804011204</v>
      </c>
      <c r="U25" s="1116">
        <v>2.9112182299921985</v>
      </c>
      <c r="V25" s="1116">
        <v>2.3254933856741586</v>
      </c>
      <c r="W25" s="1116">
        <v>3.624381958974908</v>
      </c>
      <c r="X25" s="1116">
        <v>6.4609725365359001</v>
      </c>
      <c r="Y25" s="1116"/>
      <c r="Z25" s="1116">
        <v>93.902167894914456</v>
      </c>
      <c r="AA25" s="1116">
        <v>1.3275846129507247</v>
      </c>
      <c r="AB25" s="1116">
        <v>1.032677306228873</v>
      </c>
      <c r="AC25" s="1116">
        <v>1.7197377643957623</v>
      </c>
      <c r="AD25" s="1116">
        <v>2.0178318042281882</v>
      </c>
      <c r="AE25" s="1116"/>
      <c r="AF25" s="1116">
        <v>87.216427855857532</v>
      </c>
      <c r="AG25" s="1116">
        <v>3.2367722893366353</v>
      </c>
      <c r="AH25" s="1116">
        <v>2.3523474150369981</v>
      </c>
      <c r="AI25" s="1116">
        <v>4.0611726007971116</v>
      </c>
      <c r="AJ25" s="1116">
        <v>3.1332797775542827</v>
      </c>
      <c r="AK25" s="1116"/>
      <c r="AL25" s="1116">
        <v>91.942201784295492</v>
      </c>
      <c r="AM25" s="1116">
        <v>1.7602263604193595</v>
      </c>
      <c r="AN25" s="1116">
        <v>1.4677632579365891</v>
      </c>
      <c r="AO25" s="1116">
        <v>1.8680711144320377</v>
      </c>
      <c r="AP25" s="1116">
        <v>2.9617374516283448</v>
      </c>
      <c r="AQ25" s="1116"/>
    </row>
    <row r="26" spans="1:43" s="35" customFormat="1" ht="2.4" customHeight="1" thickBot="1">
      <c r="A26" s="1117"/>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row>
    <row r="27" spans="1:43" s="73" customFormat="1" ht="15.75" customHeight="1">
      <c r="A27" s="30" t="s">
        <v>1046</v>
      </c>
      <c r="B27" s="18"/>
      <c r="C27" s="18"/>
      <c r="D27" s="18"/>
      <c r="E27" s="18"/>
      <c r="F27" s="18"/>
      <c r="G27" s="18"/>
      <c r="H27" s="18"/>
    </row>
    <row r="28" spans="1:43" s="73" customFormat="1" ht="12.75" customHeight="1">
      <c r="A28" s="18" t="s">
        <v>1047</v>
      </c>
      <c r="B28" s="18"/>
      <c r="C28" s="18"/>
      <c r="D28" s="18"/>
      <c r="E28" s="18"/>
      <c r="F28" s="18"/>
      <c r="G28" s="18"/>
      <c r="H28" s="18"/>
    </row>
    <row r="29" spans="1:43">
      <c r="A29" s="18" t="s">
        <v>1048</v>
      </c>
      <c r="B29" s="657"/>
      <c r="C29" s="657"/>
      <c r="D29" s="657"/>
      <c r="E29" s="657"/>
      <c r="F29" s="657"/>
      <c r="G29" s="18"/>
      <c r="H29" s="18"/>
    </row>
    <row r="30" spans="1:43">
      <c r="A30" s="1118" t="s">
        <v>1049</v>
      </c>
      <c r="B30" s="18"/>
      <c r="C30" s="18"/>
      <c r="D30" s="18"/>
      <c r="E30" s="18"/>
      <c r="F30" s="18"/>
      <c r="G30" s="18"/>
      <c r="H30" s="18"/>
      <c r="I30" s="18"/>
    </row>
    <row r="31" spans="1:43">
      <c r="A31" s="1118" t="s">
        <v>1050</v>
      </c>
      <c r="B31" s="839"/>
      <c r="C31" s="839"/>
      <c r="D31" s="840"/>
      <c r="E31" s="839"/>
      <c r="F31" s="839"/>
      <c r="G31" s="839"/>
      <c r="H31" s="840"/>
      <c r="I31" s="839"/>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1B9C8D9E-D012-4CB1-9DD7-CDBC45776771}"/>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DBDCA-CA2A-40E4-81B4-507936603946}">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80" customWidth="1"/>
    <col min="2" max="55" width="10.5546875" style="1180" customWidth="1"/>
    <col min="56" max="256" width="11.44140625" style="1181"/>
    <col min="257" max="257" width="34.109375" style="1181" customWidth="1"/>
    <col min="258" max="311" width="10.5546875" style="1181" customWidth="1"/>
    <col min="312" max="512" width="11.44140625" style="1181"/>
    <col min="513" max="513" width="34.109375" style="1181" customWidth="1"/>
    <col min="514" max="567" width="10.5546875" style="1181" customWidth="1"/>
    <col min="568" max="768" width="11.44140625" style="1181"/>
    <col min="769" max="769" width="34.109375" style="1181" customWidth="1"/>
    <col min="770" max="823" width="10.5546875" style="1181" customWidth="1"/>
    <col min="824" max="1024" width="11.44140625" style="1181"/>
    <col min="1025" max="1025" width="34.109375" style="1181" customWidth="1"/>
    <col min="1026" max="1079" width="10.5546875" style="1181" customWidth="1"/>
    <col min="1080" max="1280" width="11.44140625" style="1181"/>
    <col min="1281" max="1281" width="34.109375" style="1181" customWidth="1"/>
    <col min="1282" max="1335" width="10.5546875" style="1181" customWidth="1"/>
    <col min="1336" max="1536" width="11.44140625" style="1181"/>
    <col min="1537" max="1537" width="34.109375" style="1181" customWidth="1"/>
    <col min="1538" max="1591" width="10.5546875" style="1181" customWidth="1"/>
    <col min="1592" max="1792" width="11.44140625" style="1181"/>
    <col min="1793" max="1793" width="34.109375" style="1181" customWidth="1"/>
    <col min="1794" max="1847" width="10.5546875" style="1181" customWidth="1"/>
    <col min="1848" max="2048" width="11.44140625" style="1181"/>
    <col min="2049" max="2049" width="34.109375" style="1181" customWidth="1"/>
    <col min="2050" max="2103" width="10.5546875" style="1181" customWidth="1"/>
    <col min="2104" max="2304" width="11.44140625" style="1181"/>
    <col min="2305" max="2305" width="34.109375" style="1181" customWidth="1"/>
    <col min="2306" max="2359" width="10.5546875" style="1181" customWidth="1"/>
    <col min="2360" max="2560" width="11.44140625" style="1181"/>
    <col min="2561" max="2561" width="34.109375" style="1181" customWidth="1"/>
    <col min="2562" max="2615" width="10.5546875" style="1181" customWidth="1"/>
    <col min="2616" max="2816" width="11.44140625" style="1181"/>
    <col min="2817" max="2817" width="34.109375" style="1181" customWidth="1"/>
    <col min="2818" max="2871" width="10.5546875" style="1181" customWidth="1"/>
    <col min="2872" max="3072" width="11.44140625" style="1181"/>
    <col min="3073" max="3073" width="34.109375" style="1181" customWidth="1"/>
    <col min="3074" max="3127" width="10.5546875" style="1181" customWidth="1"/>
    <col min="3128" max="3328" width="11.44140625" style="1181"/>
    <col min="3329" max="3329" width="34.109375" style="1181" customWidth="1"/>
    <col min="3330" max="3383" width="10.5546875" style="1181" customWidth="1"/>
    <col min="3384" max="3584" width="11.44140625" style="1181"/>
    <col min="3585" max="3585" width="34.109375" style="1181" customWidth="1"/>
    <col min="3586" max="3639" width="10.5546875" style="1181" customWidth="1"/>
    <col min="3640" max="3840" width="11.44140625" style="1181"/>
    <col min="3841" max="3841" width="34.109375" style="1181" customWidth="1"/>
    <col min="3842" max="3895" width="10.5546875" style="1181" customWidth="1"/>
    <col min="3896" max="4096" width="11.44140625" style="1181"/>
    <col min="4097" max="4097" width="34.109375" style="1181" customWidth="1"/>
    <col min="4098" max="4151" width="10.5546875" style="1181" customWidth="1"/>
    <col min="4152" max="4352" width="11.44140625" style="1181"/>
    <col min="4353" max="4353" width="34.109375" style="1181" customWidth="1"/>
    <col min="4354" max="4407" width="10.5546875" style="1181" customWidth="1"/>
    <col min="4408" max="4608" width="11.44140625" style="1181"/>
    <col min="4609" max="4609" width="34.109375" style="1181" customWidth="1"/>
    <col min="4610" max="4663" width="10.5546875" style="1181" customWidth="1"/>
    <col min="4664" max="4864" width="11.44140625" style="1181"/>
    <col min="4865" max="4865" width="34.109375" style="1181" customWidth="1"/>
    <col min="4866" max="4919" width="10.5546875" style="1181" customWidth="1"/>
    <col min="4920" max="5120" width="11.44140625" style="1181"/>
    <col min="5121" max="5121" width="34.109375" style="1181" customWidth="1"/>
    <col min="5122" max="5175" width="10.5546875" style="1181" customWidth="1"/>
    <col min="5176" max="5376" width="11.44140625" style="1181"/>
    <col min="5377" max="5377" width="34.109375" style="1181" customWidth="1"/>
    <col min="5378" max="5431" width="10.5546875" style="1181" customWidth="1"/>
    <col min="5432" max="5632" width="11.44140625" style="1181"/>
    <col min="5633" max="5633" width="34.109375" style="1181" customWidth="1"/>
    <col min="5634" max="5687" width="10.5546875" style="1181" customWidth="1"/>
    <col min="5688" max="5888" width="11.44140625" style="1181"/>
    <col min="5889" max="5889" width="34.109375" style="1181" customWidth="1"/>
    <col min="5890" max="5943" width="10.5546875" style="1181" customWidth="1"/>
    <col min="5944" max="6144" width="11.44140625" style="1181"/>
    <col min="6145" max="6145" width="34.109375" style="1181" customWidth="1"/>
    <col min="6146" max="6199" width="10.5546875" style="1181" customWidth="1"/>
    <col min="6200" max="6400" width="11.44140625" style="1181"/>
    <col min="6401" max="6401" width="34.109375" style="1181" customWidth="1"/>
    <col min="6402" max="6455" width="10.5546875" style="1181" customWidth="1"/>
    <col min="6456" max="6656" width="11.44140625" style="1181"/>
    <col min="6657" max="6657" width="34.109375" style="1181" customWidth="1"/>
    <col min="6658" max="6711" width="10.5546875" style="1181" customWidth="1"/>
    <col min="6712" max="6912" width="11.44140625" style="1181"/>
    <col min="6913" max="6913" width="34.109375" style="1181" customWidth="1"/>
    <col min="6914" max="6967" width="10.5546875" style="1181" customWidth="1"/>
    <col min="6968" max="7168" width="11.44140625" style="1181"/>
    <col min="7169" max="7169" width="34.109375" style="1181" customWidth="1"/>
    <col min="7170" max="7223" width="10.5546875" style="1181" customWidth="1"/>
    <col min="7224" max="7424" width="11.44140625" style="1181"/>
    <col min="7425" max="7425" width="34.109375" style="1181" customWidth="1"/>
    <col min="7426" max="7479" width="10.5546875" style="1181" customWidth="1"/>
    <col min="7480" max="7680" width="11.44140625" style="1181"/>
    <col min="7681" max="7681" width="34.109375" style="1181" customWidth="1"/>
    <col min="7682" max="7735" width="10.5546875" style="1181" customWidth="1"/>
    <col min="7736" max="7936" width="11.44140625" style="1181"/>
    <col min="7937" max="7937" width="34.109375" style="1181" customWidth="1"/>
    <col min="7938" max="7991" width="10.5546875" style="1181" customWidth="1"/>
    <col min="7992" max="8192" width="11.44140625" style="1181"/>
    <col min="8193" max="8193" width="34.109375" style="1181" customWidth="1"/>
    <col min="8194" max="8247" width="10.5546875" style="1181" customWidth="1"/>
    <col min="8248" max="8448" width="11.44140625" style="1181"/>
    <col min="8449" max="8449" width="34.109375" style="1181" customWidth="1"/>
    <col min="8450" max="8503" width="10.5546875" style="1181" customWidth="1"/>
    <col min="8504" max="8704" width="11.44140625" style="1181"/>
    <col min="8705" max="8705" width="34.109375" style="1181" customWidth="1"/>
    <col min="8706" max="8759" width="10.5546875" style="1181" customWidth="1"/>
    <col min="8760" max="8960" width="11.44140625" style="1181"/>
    <col min="8961" max="8961" width="34.109375" style="1181" customWidth="1"/>
    <col min="8962" max="9015" width="10.5546875" style="1181" customWidth="1"/>
    <col min="9016" max="9216" width="11.44140625" style="1181"/>
    <col min="9217" max="9217" width="34.109375" style="1181" customWidth="1"/>
    <col min="9218" max="9271" width="10.5546875" style="1181" customWidth="1"/>
    <col min="9272" max="9472" width="11.44140625" style="1181"/>
    <col min="9473" max="9473" width="34.109375" style="1181" customWidth="1"/>
    <col min="9474" max="9527" width="10.5546875" style="1181" customWidth="1"/>
    <col min="9528" max="9728" width="11.44140625" style="1181"/>
    <col min="9729" max="9729" width="34.109375" style="1181" customWidth="1"/>
    <col min="9730" max="9783" width="10.5546875" style="1181" customWidth="1"/>
    <col min="9784" max="9984" width="11.44140625" style="1181"/>
    <col min="9985" max="9985" width="34.109375" style="1181" customWidth="1"/>
    <col min="9986" max="10039" width="10.5546875" style="1181" customWidth="1"/>
    <col min="10040" max="10240" width="11.44140625" style="1181"/>
    <col min="10241" max="10241" width="34.109375" style="1181" customWidth="1"/>
    <col min="10242" max="10295" width="10.5546875" style="1181" customWidth="1"/>
    <col min="10296" max="10496" width="11.44140625" style="1181"/>
    <col min="10497" max="10497" width="34.109375" style="1181" customWidth="1"/>
    <col min="10498" max="10551" width="10.5546875" style="1181" customWidth="1"/>
    <col min="10552" max="10752" width="11.44140625" style="1181"/>
    <col min="10753" max="10753" width="34.109375" style="1181" customWidth="1"/>
    <col min="10754" max="10807" width="10.5546875" style="1181" customWidth="1"/>
    <col min="10808" max="11008" width="11.44140625" style="1181"/>
    <col min="11009" max="11009" width="34.109375" style="1181" customWidth="1"/>
    <col min="11010" max="11063" width="10.5546875" style="1181" customWidth="1"/>
    <col min="11064" max="11264" width="11.44140625" style="1181"/>
    <col min="11265" max="11265" width="34.109375" style="1181" customWidth="1"/>
    <col min="11266" max="11319" width="10.5546875" style="1181" customWidth="1"/>
    <col min="11320" max="11520" width="11.44140625" style="1181"/>
    <col min="11521" max="11521" width="34.109375" style="1181" customWidth="1"/>
    <col min="11522" max="11575" width="10.5546875" style="1181" customWidth="1"/>
    <col min="11576" max="11776" width="11.44140625" style="1181"/>
    <col min="11777" max="11777" width="34.109375" style="1181" customWidth="1"/>
    <col min="11778" max="11831" width="10.5546875" style="1181" customWidth="1"/>
    <col min="11832" max="12032" width="11.44140625" style="1181"/>
    <col min="12033" max="12033" width="34.109375" style="1181" customWidth="1"/>
    <col min="12034" max="12087" width="10.5546875" style="1181" customWidth="1"/>
    <col min="12088" max="12288" width="11.44140625" style="1181"/>
    <col min="12289" max="12289" width="34.109375" style="1181" customWidth="1"/>
    <col min="12290" max="12343" width="10.5546875" style="1181" customWidth="1"/>
    <col min="12344" max="12544" width="11.44140625" style="1181"/>
    <col min="12545" max="12545" width="34.109375" style="1181" customWidth="1"/>
    <col min="12546" max="12599" width="10.5546875" style="1181" customWidth="1"/>
    <col min="12600" max="12800" width="11.44140625" style="1181"/>
    <col min="12801" max="12801" width="34.109375" style="1181" customWidth="1"/>
    <col min="12802" max="12855" width="10.5546875" style="1181" customWidth="1"/>
    <col min="12856" max="13056" width="11.44140625" style="1181"/>
    <col min="13057" max="13057" width="34.109375" style="1181" customWidth="1"/>
    <col min="13058" max="13111" width="10.5546875" style="1181" customWidth="1"/>
    <col min="13112" max="13312" width="11.44140625" style="1181"/>
    <col min="13313" max="13313" width="34.109375" style="1181" customWidth="1"/>
    <col min="13314" max="13367" width="10.5546875" style="1181" customWidth="1"/>
    <col min="13368" max="13568" width="11.44140625" style="1181"/>
    <col min="13569" max="13569" width="34.109375" style="1181" customWidth="1"/>
    <col min="13570" max="13623" width="10.5546875" style="1181" customWidth="1"/>
    <col min="13624" max="13824" width="11.44140625" style="1181"/>
    <col min="13825" max="13825" width="34.109375" style="1181" customWidth="1"/>
    <col min="13826" max="13879" width="10.5546875" style="1181" customWidth="1"/>
    <col min="13880" max="14080" width="11.44140625" style="1181"/>
    <col min="14081" max="14081" width="34.109375" style="1181" customWidth="1"/>
    <col min="14082" max="14135" width="10.5546875" style="1181" customWidth="1"/>
    <col min="14136" max="14336" width="11.44140625" style="1181"/>
    <col min="14337" max="14337" width="34.109375" style="1181" customWidth="1"/>
    <col min="14338" max="14391" width="10.5546875" style="1181" customWidth="1"/>
    <col min="14392" max="14592" width="11.44140625" style="1181"/>
    <col min="14593" max="14593" width="34.109375" style="1181" customWidth="1"/>
    <col min="14594" max="14647" width="10.5546875" style="1181" customWidth="1"/>
    <col min="14648" max="14848" width="11.44140625" style="1181"/>
    <col min="14849" max="14849" width="34.109375" style="1181" customWidth="1"/>
    <col min="14850" max="14903" width="10.5546875" style="1181" customWidth="1"/>
    <col min="14904" max="15104" width="11.44140625" style="1181"/>
    <col min="15105" max="15105" width="34.109375" style="1181" customWidth="1"/>
    <col min="15106" max="15159" width="10.5546875" style="1181" customWidth="1"/>
    <col min="15160" max="15360" width="11.44140625" style="1181"/>
    <col min="15361" max="15361" width="34.109375" style="1181" customWidth="1"/>
    <col min="15362" max="15415" width="10.5546875" style="1181" customWidth="1"/>
    <col min="15416" max="15616" width="11.44140625" style="1181"/>
    <col min="15617" max="15617" width="34.109375" style="1181" customWidth="1"/>
    <col min="15618" max="15671" width="10.5546875" style="1181" customWidth="1"/>
    <col min="15672" max="15872" width="11.44140625" style="1181"/>
    <col min="15873" max="15873" width="34.109375" style="1181" customWidth="1"/>
    <col min="15874" max="15927" width="10.5546875" style="1181" customWidth="1"/>
    <col min="15928" max="16128" width="11.44140625" style="1181"/>
    <col min="16129" max="16129" width="34.109375" style="1181" customWidth="1"/>
    <col min="16130" max="16183" width="10.5546875" style="1181" customWidth="1"/>
    <col min="16184" max="16384" width="11.44140625" style="1181"/>
  </cols>
  <sheetData>
    <row r="1" spans="1:57" ht="18" customHeight="1">
      <c r="A1" s="1410" t="s">
        <v>1213</v>
      </c>
      <c r="B1" s="1410"/>
      <c r="C1" s="1410"/>
      <c r="D1" s="1410"/>
      <c r="E1" s="1410"/>
      <c r="F1" s="1410"/>
      <c r="G1" s="1410"/>
      <c r="H1" s="1410"/>
      <c r="I1" s="1410"/>
      <c r="J1" s="1410"/>
    </row>
    <row r="2" spans="1:57" s="1182" customFormat="1" ht="27" customHeight="1">
      <c r="K2" s="1183"/>
      <c r="L2" s="1183"/>
      <c r="M2" s="1183"/>
      <c r="N2" s="41" t="s">
        <v>1092</v>
      </c>
      <c r="O2" s="41"/>
      <c r="P2" s="41"/>
      <c r="Q2" s="41"/>
      <c r="R2" s="41"/>
      <c r="S2" s="41"/>
      <c r="T2" s="41"/>
      <c r="U2" s="41"/>
      <c r="V2" s="41"/>
      <c r="W2" s="41"/>
      <c r="X2" s="1183"/>
      <c r="Y2" s="1183"/>
      <c r="Z2" s="1183"/>
      <c r="AA2" s="1183"/>
      <c r="AB2" s="1183"/>
      <c r="AC2" s="1183"/>
      <c r="AD2" s="1183"/>
      <c r="AE2" s="1183"/>
      <c r="AF2" s="1183"/>
      <c r="AG2" s="1183"/>
      <c r="AH2" s="1183"/>
      <c r="AI2" s="1183"/>
      <c r="AJ2" s="1183"/>
      <c r="AK2" s="1183"/>
      <c r="AL2" s="1183"/>
      <c r="AM2" s="1183"/>
      <c r="AN2" s="1183"/>
      <c r="AO2" s="1183"/>
      <c r="AP2" s="1183"/>
      <c r="AQ2" s="1183"/>
      <c r="AR2" s="1183"/>
      <c r="AS2" s="1183"/>
      <c r="AT2" s="1183"/>
      <c r="AU2" s="1183"/>
      <c r="AV2" s="1183"/>
      <c r="AW2" s="1183"/>
      <c r="AX2" s="1183"/>
      <c r="AY2" s="1183"/>
      <c r="AZ2" s="1183"/>
      <c r="BA2" s="1183"/>
      <c r="BB2" s="1183"/>
      <c r="BC2" s="1183"/>
    </row>
    <row r="3" spans="1:57" ht="18.75" customHeight="1">
      <c r="B3" s="1180">
        <v>45169</v>
      </c>
      <c r="O3" s="1184"/>
      <c r="P3" s="1185">
        <v>45351</v>
      </c>
      <c r="Q3" s="1185"/>
      <c r="R3" s="1185"/>
      <c r="S3" s="1185"/>
      <c r="T3" s="1185"/>
      <c r="U3" s="1184"/>
      <c r="V3" s="1184"/>
      <c r="W3" s="1184"/>
    </row>
    <row r="4" spans="1:57">
      <c r="A4" s="1186"/>
      <c r="B4" s="1187"/>
      <c r="C4" s="1186"/>
      <c r="D4" s="1186"/>
      <c r="E4" s="1186"/>
      <c r="F4" s="1186"/>
      <c r="G4" s="1186"/>
      <c r="H4" s="1186"/>
      <c r="I4" s="1186"/>
      <c r="J4" s="1186"/>
    </row>
    <row r="5" spans="1:57" ht="12.75" customHeight="1">
      <c r="A5" s="1188"/>
      <c r="B5" s="1189" t="s">
        <v>497</v>
      </c>
      <c r="C5" s="1190"/>
      <c r="D5" s="1191"/>
      <c r="E5" s="1189" t="s">
        <v>30</v>
      </c>
      <c r="F5" s="1190"/>
      <c r="G5" s="1191"/>
      <c r="H5" s="1189" t="s">
        <v>610</v>
      </c>
      <c r="I5" s="1190"/>
      <c r="J5" s="1191"/>
      <c r="K5" s="1192" t="s">
        <v>1093</v>
      </c>
      <c r="L5" s="1192"/>
      <c r="M5" s="1192"/>
      <c r="N5" s="1192" t="s">
        <v>500</v>
      </c>
      <c r="O5" s="1192"/>
      <c r="P5" s="1192"/>
      <c r="Q5" s="1192" t="s">
        <v>114</v>
      </c>
      <c r="R5" s="1192"/>
      <c r="S5" s="1192"/>
      <c r="T5" s="1192" t="s">
        <v>35</v>
      </c>
      <c r="U5" s="1192"/>
      <c r="V5" s="1192"/>
      <c r="W5" s="1192" t="s">
        <v>501</v>
      </c>
      <c r="X5" s="1192"/>
      <c r="Y5" s="1192"/>
      <c r="Z5" s="1192" t="s">
        <v>37</v>
      </c>
      <c r="AA5" s="1192"/>
      <c r="AB5" s="1192"/>
      <c r="AC5" s="1192" t="s">
        <v>502</v>
      </c>
      <c r="AD5" s="1192"/>
      <c r="AE5" s="1192"/>
      <c r="AF5" s="1192" t="s">
        <v>503</v>
      </c>
      <c r="AG5" s="1192"/>
      <c r="AH5" s="1192"/>
      <c r="AI5" s="1192" t="s">
        <v>1094</v>
      </c>
      <c r="AJ5" s="1192"/>
      <c r="AK5" s="1192"/>
      <c r="AL5" s="1192" t="s">
        <v>1095</v>
      </c>
      <c r="AM5" s="1192"/>
      <c r="AN5" s="1192"/>
      <c r="AO5" s="1193" t="s">
        <v>42</v>
      </c>
      <c r="AP5" s="1193"/>
      <c r="AQ5" s="1193"/>
      <c r="AR5" s="1192" t="s">
        <v>43</v>
      </c>
      <c r="AS5" s="1192"/>
      <c r="AT5" s="1192"/>
      <c r="AU5" s="1189" t="s">
        <v>44</v>
      </c>
      <c r="AV5" s="1190"/>
      <c r="AW5" s="1191"/>
      <c r="AX5" s="1189" t="s">
        <v>45</v>
      </c>
      <c r="AY5" s="1190"/>
      <c r="AZ5" s="1191"/>
      <c r="BA5" s="1192" t="s">
        <v>507</v>
      </c>
      <c r="BB5" s="1192"/>
      <c r="BC5" s="1192"/>
    </row>
    <row r="6" spans="1:57" s="1198" customFormat="1" ht="27.6">
      <c r="A6" s="1194"/>
      <c r="B6" s="1195" t="s">
        <v>1096</v>
      </c>
      <c r="C6" s="1196" t="s">
        <v>1097</v>
      </c>
      <c r="D6" s="1197" t="s">
        <v>1098</v>
      </c>
      <c r="E6" s="1195" t="s">
        <v>1096</v>
      </c>
      <c r="F6" s="1196" t="s">
        <v>1097</v>
      </c>
      <c r="G6" s="1197" t="s">
        <v>1098</v>
      </c>
      <c r="H6" s="1195" t="s">
        <v>1096</v>
      </c>
      <c r="I6" s="1196" t="s">
        <v>1097</v>
      </c>
      <c r="J6" s="1197" t="s">
        <v>1098</v>
      </c>
      <c r="K6" s="1195" t="s">
        <v>1096</v>
      </c>
      <c r="L6" s="1196" t="s">
        <v>1097</v>
      </c>
      <c r="M6" s="1197" t="s">
        <v>1098</v>
      </c>
      <c r="N6" s="1195" t="s">
        <v>1096</v>
      </c>
      <c r="O6" s="1196" t="s">
        <v>1097</v>
      </c>
      <c r="P6" s="1197" t="s">
        <v>1098</v>
      </c>
      <c r="Q6" s="1195" t="s">
        <v>1096</v>
      </c>
      <c r="R6" s="1196" t="s">
        <v>1097</v>
      </c>
      <c r="S6" s="1197" t="s">
        <v>1098</v>
      </c>
      <c r="T6" s="1195" t="s">
        <v>1096</v>
      </c>
      <c r="U6" s="1196" t="s">
        <v>1097</v>
      </c>
      <c r="V6" s="1197" t="s">
        <v>1098</v>
      </c>
      <c r="W6" s="1195" t="s">
        <v>1096</v>
      </c>
      <c r="X6" s="1196" t="s">
        <v>1097</v>
      </c>
      <c r="Y6" s="1197" t="s">
        <v>1098</v>
      </c>
      <c r="Z6" s="1195" t="s">
        <v>1096</v>
      </c>
      <c r="AA6" s="1196" t="s">
        <v>1097</v>
      </c>
      <c r="AB6" s="1197" t="s">
        <v>1098</v>
      </c>
      <c r="AC6" s="1195" t="s">
        <v>1096</v>
      </c>
      <c r="AD6" s="1196" t="s">
        <v>1097</v>
      </c>
      <c r="AE6" s="1197" t="s">
        <v>1098</v>
      </c>
      <c r="AF6" s="1195" t="s">
        <v>1096</v>
      </c>
      <c r="AG6" s="1196" t="s">
        <v>1097</v>
      </c>
      <c r="AH6" s="1197" t="s">
        <v>1098</v>
      </c>
      <c r="AI6" s="1195" t="s">
        <v>1096</v>
      </c>
      <c r="AJ6" s="1196" t="s">
        <v>1097</v>
      </c>
      <c r="AK6" s="1197" t="s">
        <v>1098</v>
      </c>
      <c r="AL6" s="1195" t="s">
        <v>1096</v>
      </c>
      <c r="AM6" s="1196" t="s">
        <v>1097</v>
      </c>
      <c r="AN6" s="1197" t="s">
        <v>1098</v>
      </c>
      <c r="AO6" s="1195" t="s">
        <v>1096</v>
      </c>
      <c r="AP6" s="1196" t="s">
        <v>1097</v>
      </c>
      <c r="AQ6" s="1197" t="s">
        <v>1098</v>
      </c>
      <c r="AR6" s="1195" t="s">
        <v>1096</v>
      </c>
      <c r="AS6" s="1196" t="s">
        <v>1097</v>
      </c>
      <c r="AT6" s="1197" t="s">
        <v>1098</v>
      </c>
      <c r="AU6" s="1196" t="s">
        <v>1096</v>
      </c>
      <c r="AV6" s="1196" t="s">
        <v>1097</v>
      </c>
      <c r="AW6" s="1196" t="s">
        <v>1098</v>
      </c>
      <c r="AX6" s="1196" t="s">
        <v>1096</v>
      </c>
      <c r="AY6" s="1196" t="s">
        <v>1097</v>
      </c>
      <c r="AZ6" s="1196" t="s">
        <v>1098</v>
      </c>
      <c r="BA6" s="1195" t="s">
        <v>1096</v>
      </c>
      <c r="BB6" s="1196" t="s">
        <v>1097</v>
      </c>
      <c r="BC6" s="1197" t="s">
        <v>1098</v>
      </c>
    </row>
    <row r="7" spans="1:57" s="1198" customFormat="1" ht="10.199999999999999">
      <c r="A7" s="1199" t="s">
        <v>1099</v>
      </c>
      <c r="B7" s="1200">
        <v>8892832.9759999998</v>
      </c>
      <c r="C7" s="1201">
        <v>1669302.6613756611</v>
      </c>
      <c r="D7" s="1202">
        <v>15202797.037</v>
      </c>
      <c r="E7" s="1200">
        <v>61183.464999999997</v>
      </c>
      <c r="F7" s="1201">
        <v>1614.9999999999998</v>
      </c>
      <c r="G7" s="1202">
        <v>67288.164999999994</v>
      </c>
      <c r="H7" s="1200">
        <v>14894214.036</v>
      </c>
      <c r="I7" s="1201">
        <v>4528572.1113756616</v>
      </c>
      <c r="J7" s="1202">
        <v>32012216.618000001</v>
      </c>
      <c r="K7" s="1200">
        <v>242704.80600000001</v>
      </c>
      <c r="L7" s="1201">
        <v>125434.73174603174</v>
      </c>
      <c r="M7" s="1202">
        <v>716848.09199999995</v>
      </c>
      <c r="N7" s="1200">
        <v>1674939.5330000001</v>
      </c>
      <c r="O7" s="1201">
        <v>581687.9851851851</v>
      </c>
      <c r="P7" s="1202">
        <v>3873720.1170000001</v>
      </c>
      <c r="Q7" s="1200">
        <v>7252039.3880000003</v>
      </c>
      <c r="R7" s="1201">
        <v>1684146.6965608464</v>
      </c>
      <c r="S7" s="1202">
        <v>13618113.902000001</v>
      </c>
      <c r="T7" s="1200">
        <v>706840.049</v>
      </c>
      <c r="U7" s="1201">
        <v>65352.885714285709</v>
      </c>
      <c r="V7" s="1202">
        <v>953873.95799999998</v>
      </c>
      <c r="W7" s="1200">
        <v>3032398.9610000001</v>
      </c>
      <c r="X7" s="1201">
        <v>1479279.8873015873</v>
      </c>
      <c r="Y7" s="1202">
        <v>8624076.9350000005</v>
      </c>
      <c r="Z7" s="1200">
        <v>0</v>
      </c>
      <c r="AA7" s="1201">
        <v>0</v>
      </c>
      <c r="AB7" s="1202">
        <v>0</v>
      </c>
      <c r="AC7" s="1200">
        <v>498928.72499999998</v>
      </c>
      <c r="AD7" s="1201">
        <v>74243.30661375662</v>
      </c>
      <c r="AE7" s="1202">
        <v>779568.42500000005</v>
      </c>
      <c r="AF7" s="1200">
        <v>0</v>
      </c>
      <c r="AG7" s="1201">
        <v>0</v>
      </c>
      <c r="AH7" s="1202">
        <v>0</v>
      </c>
      <c r="AI7" s="1200">
        <v>982265.08600000001</v>
      </c>
      <c r="AJ7" s="1201">
        <v>599798.03227513225</v>
      </c>
      <c r="AK7" s="1202">
        <v>3249501.6490000002</v>
      </c>
      <c r="AL7" s="1200">
        <v>0</v>
      </c>
      <c r="AM7" s="1201">
        <v>0</v>
      </c>
      <c r="AN7" s="1202">
        <v>0</v>
      </c>
      <c r="AO7" s="1200">
        <v>0</v>
      </c>
      <c r="AP7" s="1201">
        <v>0</v>
      </c>
      <c r="AQ7" s="1202">
        <v>0</v>
      </c>
      <c r="AR7" s="1200">
        <v>161854.50399999999</v>
      </c>
      <c r="AS7" s="1201">
        <v>183271.76084656085</v>
      </c>
      <c r="AT7" s="1202">
        <v>854621.76</v>
      </c>
      <c r="AU7" s="1200">
        <v>41000</v>
      </c>
      <c r="AV7" s="1201">
        <v>38000</v>
      </c>
      <c r="AW7" s="1202">
        <v>184640</v>
      </c>
      <c r="AX7" s="1200">
        <v>296997</v>
      </c>
      <c r="AY7" s="1201">
        <v>70398.604497354492</v>
      </c>
      <c r="AZ7" s="1202">
        <v>563103.72499999998</v>
      </c>
      <c r="BA7" s="1200">
        <v>38738198.535999998</v>
      </c>
      <c r="BB7" s="1201">
        <v>11101103.664550263</v>
      </c>
      <c r="BC7" s="1202">
        <v>80700370.388999999</v>
      </c>
      <c r="BD7" s="1203"/>
      <c r="BE7" s="1203"/>
    </row>
    <row r="8" spans="1:57" s="1198" customFormat="1" ht="10.199999999999999">
      <c r="A8" s="1204" t="s">
        <v>1100</v>
      </c>
      <c r="B8" s="1205">
        <v>1139.376</v>
      </c>
      <c r="C8" s="1206">
        <v>13.802910052910052</v>
      </c>
      <c r="D8" s="1207">
        <v>1191.5509999999999</v>
      </c>
      <c r="E8" s="1205">
        <v>7.2999999999999995E-2</v>
      </c>
      <c r="F8" s="1206">
        <v>0</v>
      </c>
      <c r="G8" s="1207">
        <v>7.2999999999999995E-2</v>
      </c>
      <c r="H8" s="1205">
        <v>144181.52299999999</v>
      </c>
      <c r="I8" s="1206">
        <v>649.4949735449735</v>
      </c>
      <c r="J8" s="1207">
        <v>146636.614</v>
      </c>
      <c r="K8" s="1205">
        <v>0.01</v>
      </c>
      <c r="L8" s="1206">
        <v>0</v>
      </c>
      <c r="M8" s="1207">
        <v>0.01</v>
      </c>
      <c r="N8" s="1205">
        <v>0.49399999999999999</v>
      </c>
      <c r="O8" s="1206">
        <v>0.10396825396825396</v>
      </c>
      <c r="P8" s="1207">
        <v>0.88800000000000001</v>
      </c>
      <c r="Q8" s="1205">
        <v>73360.744000000006</v>
      </c>
      <c r="R8" s="1206">
        <v>3971.6764550264547</v>
      </c>
      <c r="S8" s="1207">
        <v>88373.680999999997</v>
      </c>
      <c r="T8" s="1205">
        <v>0</v>
      </c>
      <c r="U8" s="1206">
        <v>150.64021164021162</v>
      </c>
      <c r="V8" s="1207">
        <v>569.41999999999996</v>
      </c>
      <c r="W8" s="1205">
        <v>19454.670999999998</v>
      </c>
      <c r="X8" s="1206">
        <v>3798.7335978835977</v>
      </c>
      <c r="Y8" s="1207">
        <v>33813.883999999998</v>
      </c>
      <c r="Z8" s="1205">
        <v>0</v>
      </c>
      <c r="AA8" s="1206">
        <v>0</v>
      </c>
      <c r="AB8" s="1207">
        <v>0</v>
      </c>
      <c r="AC8" s="1205">
        <v>0</v>
      </c>
      <c r="AD8" s="1206">
        <v>0</v>
      </c>
      <c r="AE8" s="1207">
        <v>0</v>
      </c>
      <c r="AF8" s="1205">
        <v>0</v>
      </c>
      <c r="AG8" s="1206">
        <v>0</v>
      </c>
      <c r="AH8" s="1207">
        <v>0</v>
      </c>
      <c r="AI8" s="1205">
        <v>0</v>
      </c>
      <c r="AJ8" s="1206">
        <v>3.0952380952380953E-2</v>
      </c>
      <c r="AK8" s="1207">
        <v>0.11700000000000001</v>
      </c>
      <c r="AL8" s="1205">
        <v>0</v>
      </c>
      <c r="AM8" s="1206">
        <v>0</v>
      </c>
      <c r="AN8" s="1207">
        <v>0</v>
      </c>
      <c r="AO8" s="1205">
        <v>0</v>
      </c>
      <c r="AP8" s="1206">
        <v>0</v>
      </c>
      <c r="AQ8" s="1207">
        <v>0</v>
      </c>
      <c r="AR8" s="1205">
        <v>0</v>
      </c>
      <c r="AS8" s="1206">
        <v>0</v>
      </c>
      <c r="AT8" s="1207">
        <v>0</v>
      </c>
      <c r="AU8" s="1205">
        <v>0</v>
      </c>
      <c r="AV8" s="1206">
        <v>0</v>
      </c>
      <c r="AW8" s="1207">
        <v>0</v>
      </c>
      <c r="AX8" s="1205">
        <v>0</v>
      </c>
      <c r="AY8" s="1206">
        <v>0</v>
      </c>
      <c r="AZ8" s="1207">
        <v>0</v>
      </c>
      <c r="BA8" s="1205">
        <v>238136.89300000001</v>
      </c>
      <c r="BB8" s="1206">
        <v>8584.4838624338608</v>
      </c>
      <c r="BC8" s="1208">
        <v>270586.24300000002</v>
      </c>
      <c r="BD8" s="1203"/>
      <c r="BE8" s="1203"/>
    </row>
    <row r="9" spans="1:57" s="1198" customFormat="1" ht="10.199999999999999">
      <c r="A9" s="1204" t="s">
        <v>786</v>
      </c>
      <c r="B9" s="1205">
        <v>340.78</v>
      </c>
      <c r="C9" s="1207">
        <v>326.81666666666666</v>
      </c>
      <c r="D9" s="1207">
        <v>1576.1479999999999</v>
      </c>
      <c r="E9" s="1205">
        <v>0</v>
      </c>
      <c r="F9" s="1207">
        <v>0</v>
      </c>
      <c r="G9" s="1207">
        <v>0</v>
      </c>
      <c r="H9" s="1205">
        <v>3513.1239999999998</v>
      </c>
      <c r="I9" s="1207">
        <v>1387.1783068783068</v>
      </c>
      <c r="J9" s="1207">
        <v>8756.6589999999997</v>
      </c>
      <c r="K9" s="1205">
        <v>23.920999999999999</v>
      </c>
      <c r="L9" s="1207">
        <v>25.083333333333332</v>
      </c>
      <c r="M9" s="1207">
        <v>118.736</v>
      </c>
      <c r="N9" s="1205">
        <v>124.361</v>
      </c>
      <c r="O9" s="1207">
        <v>35.066931216931216</v>
      </c>
      <c r="P9" s="1207">
        <v>256.91500000000002</v>
      </c>
      <c r="Q9" s="1205">
        <v>292.38</v>
      </c>
      <c r="R9" s="1207">
        <v>188.93253968253967</v>
      </c>
      <c r="S9" s="1207">
        <v>1006.545</v>
      </c>
      <c r="T9" s="1205">
        <v>8797.0580000000009</v>
      </c>
      <c r="U9" s="1207">
        <v>501.62328042328039</v>
      </c>
      <c r="V9" s="1207">
        <v>10693.195</v>
      </c>
      <c r="W9" s="1205">
        <v>114.104</v>
      </c>
      <c r="X9" s="1207">
        <v>382.18756613756614</v>
      </c>
      <c r="Y9" s="1207">
        <v>1558.7739999999999</v>
      </c>
      <c r="Z9" s="1205">
        <v>0</v>
      </c>
      <c r="AA9" s="1207">
        <v>0</v>
      </c>
      <c r="AB9" s="1207">
        <v>0</v>
      </c>
      <c r="AC9" s="1205">
        <v>0</v>
      </c>
      <c r="AD9" s="1207">
        <v>0</v>
      </c>
      <c r="AE9" s="1207">
        <v>0</v>
      </c>
      <c r="AF9" s="1205">
        <v>0</v>
      </c>
      <c r="AG9" s="1207">
        <v>0</v>
      </c>
      <c r="AH9" s="1207">
        <v>0</v>
      </c>
      <c r="AI9" s="1205">
        <v>0</v>
      </c>
      <c r="AJ9" s="1207">
        <v>0</v>
      </c>
      <c r="AK9" s="1207">
        <v>0</v>
      </c>
      <c r="AL9" s="1205">
        <v>0</v>
      </c>
      <c r="AM9" s="1207">
        <v>0</v>
      </c>
      <c r="AN9" s="1207">
        <v>0</v>
      </c>
      <c r="AO9" s="1205">
        <v>0</v>
      </c>
      <c r="AP9" s="1207">
        <v>0</v>
      </c>
      <c r="AQ9" s="1207">
        <v>0</v>
      </c>
      <c r="AR9" s="1205">
        <v>0</v>
      </c>
      <c r="AS9" s="1207">
        <v>0</v>
      </c>
      <c r="AT9" s="1207">
        <v>0</v>
      </c>
      <c r="AU9" s="1205">
        <v>0</v>
      </c>
      <c r="AV9" s="1207">
        <v>0</v>
      </c>
      <c r="AW9" s="1207">
        <v>0</v>
      </c>
      <c r="AX9" s="1205">
        <v>0</v>
      </c>
      <c r="AY9" s="1207">
        <v>0</v>
      </c>
      <c r="AZ9" s="1207">
        <v>0</v>
      </c>
      <c r="BA9" s="1205">
        <v>13205.732</v>
      </c>
      <c r="BB9" s="1207">
        <v>2846.8896825396823</v>
      </c>
      <c r="BC9" s="1208">
        <v>23966.974999999999</v>
      </c>
      <c r="BD9" s="1203"/>
      <c r="BE9" s="1203"/>
    </row>
    <row r="10" spans="1:57" s="1198" customFormat="1" ht="10.199999999999999">
      <c r="A10" s="1204" t="s">
        <v>124</v>
      </c>
      <c r="B10" s="1205">
        <v>21089.171999999999</v>
      </c>
      <c r="C10" s="1207">
        <v>13657.824603174602</v>
      </c>
      <c r="D10" s="1207">
        <v>72715.75</v>
      </c>
      <c r="E10" s="1205">
        <v>0</v>
      </c>
      <c r="F10" s="1207">
        <v>0</v>
      </c>
      <c r="G10" s="1207">
        <v>0</v>
      </c>
      <c r="H10" s="1205">
        <v>206785.71799999999</v>
      </c>
      <c r="I10" s="1207">
        <v>72632.975396825394</v>
      </c>
      <c r="J10" s="1207">
        <v>481338.36599999998</v>
      </c>
      <c r="K10" s="1205">
        <v>4790.2439999999997</v>
      </c>
      <c r="L10" s="1207">
        <v>9325.9359788359779</v>
      </c>
      <c r="M10" s="1207">
        <v>40042.281999999999</v>
      </c>
      <c r="N10" s="1205">
        <v>62460.472000000002</v>
      </c>
      <c r="O10" s="1207">
        <v>24972.254232804233</v>
      </c>
      <c r="P10" s="1207">
        <v>156855.59299999999</v>
      </c>
      <c r="Q10" s="1205">
        <v>35192.699000000001</v>
      </c>
      <c r="R10" s="1207">
        <v>21952.949470899472</v>
      </c>
      <c r="S10" s="1207">
        <v>118174.849</v>
      </c>
      <c r="T10" s="1205">
        <v>0</v>
      </c>
      <c r="U10" s="1207">
        <v>0</v>
      </c>
      <c r="V10" s="1207">
        <v>0</v>
      </c>
      <c r="W10" s="1205">
        <v>134613.72399999999</v>
      </c>
      <c r="X10" s="1207">
        <v>85859.739417989418</v>
      </c>
      <c r="Y10" s="1207">
        <v>459163.54</v>
      </c>
      <c r="Z10" s="1205">
        <v>0</v>
      </c>
      <c r="AA10" s="1207">
        <v>0</v>
      </c>
      <c r="AB10" s="1207">
        <v>0</v>
      </c>
      <c r="AC10" s="1205">
        <v>0</v>
      </c>
      <c r="AD10" s="1207">
        <v>0</v>
      </c>
      <c r="AE10" s="1207">
        <v>0</v>
      </c>
      <c r="AF10" s="1205">
        <v>0</v>
      </c>
      <c r="AG10" s="1207">
        <v>0</v>
      </c>
      <c r="AH10" s="1207">
        <v>0</v>
      </c>
      <c r="AI10" s="1205">
        <v>253933.454</v>
      </c>
      <c r="AJ10" s="1207">
        <v>36541.492063492064</v>
      </c>
      <c r="AK10" s="1207">
        <v>392060.29399999999</v>
      </c>
      <c r="AL10" s="1205">
        <v>0</v>
      </c>
      <c r="AM10" s="1207">
        <v>0</v>
      </c>
      <c r="AN10" s="1207">
        <v>0</v>
      </c>
      <c r="AO10" s="1205">
        <v>0</v>
      </c>
      <c r="AP10" s="1207">
        <v>0</v>
      </c>
      <c r="AQ10" s="1207">
        <v>0</v>
      </c>
      <c r="AR10" s="1205">
        <v>0</v>
      </c>
      <c r="AS10" s="1207">
        <v>0</v>
      </c>
      <c r="AT10" s="1207">
        <v>0</v>
      </c>
      <c r="AU10" s="1205">
        <v>0</v>
      </c>
      <c r="AV10" s="1207">
        <v>0</v>
      </c>
      <c r="AW10" s="1207">
        <v>0</v>
      </c>
      <c r="AX10" s="1205">
        <v>0</v>
      </c>
      <c r="AY10" s="1207">
        <v>0</v>
      </c>
      <c r="AZ10" s="1207">
        <v>0</v>
      </c>
      <c r="BA10" s="1205">
        <v>718865.48600000003</v>
      </c>
      <c r="BB10" s="1207">
        <v>264943.17195767193</v>
      </c>
      <c r="BC10" s="1208">
        <v>1720350.6769999999</v>
      </c>
      <c r="BD10" s="1203"/>
      <c r="BE10" s="1203"/>
    </row>
    <row r="11" spans="1:57" s="1198" customFormat="1" ht="10.199999999999999">
      <c r="A11" s="1204" t="s">
        <v>134</v>
      </c>
      <c r="B11" s="1205">
        <v>5874619.4730000002</v>
      </c>
      <c r="C11" s="1207">
        <v>740770.66851851845</v>
      </c>
      <c r="D11" s="1207">
        <v>8674732.6009999998</v>
      </c>
      <c r="E11" s="1205">
        <v>57857.891000000003</v>
      </c>
      <c r="F11" s="1207">
        <v>1164.9999999999998</v>
      </c>
      <c r="G11" s="1207">
        <v>62261.591</v>
      </c>
      <c r="H11" s="1205">
        <v>12156999.243000001</v>
      </c>
      <c r="I11" s="1207">
        <v>2648672.7788359788</v>
      </c>
      <c r="J11" s="1207">
        <v>22168982.348000001</v>
      </c>
      <c r="K11" s="1205">
        <v>114018.92</v>
      </c>
      <c r="L11" s="1207">
        <v>445.70396825396824</v>
      </c>
      <c r="M11" s="1207">
        <v>115703.682</v>
      </c>
      <c r="N11" s="1205">
        <v>1183615.139</v>
      </c>
      <c r="O11" s="1207">
        <v>220491.1288359788</v>
      </c>
      <c r="P11" s="1207">
        <v>2017071.6059999999</v>
      </c>
      <c r="Q11" s="1205">
        <v>5942349.1090000002</v>
      </c>
      <c r="R11" s="1207">
        <v>790302.88730158727</v>
      </c>
      <c r="S11" s="1207">
        <v>8929694.0240000002</v>
      </c>
      <c r="T11" s="1205">
        <v>250655.49100000001</v>
      </c>
      <c r="U11" s="1207">
        <v>10000</v>
      </c>
      <c r="V11" s="1207">
        <v>288455.49099999998</v>
      </c>
      <c r="W11" s="1205">
        <v>2449902.4900000002</v>
      </c>
      <c r="X11" s="1207">
        <v>668257.0642857143</v>
      </c>
      <c r="Y11" s="1207">
        <v>4975914.193</v>
      </c>
      <c r="Z11" s="1205">
        <v>0</v>
      </c>
      <c r="AA11" s="1207">
        <v>0</v>
      </c>
      <c r="AB11" s="1207">
        <v>0</v>
      </c>
      <c r="AC11" s="1205">
        <v>498928.72499999998</v>
      </c>
      <c r="AD11" s="1207">
        <v>32947.246031746028</v>
      </c>
      <c r="AE11" s="1207">
        <v>623469.31599999999</v>
      </c>
      <c r="AF11" s="1205">
        <v>0</v>
      </c>
      <c r="AG11" s="1207">
        <v>0</v>
      </c>
      <c r="AH11" s="1207">
        <v>0</v>
      </c>
      <c r="AI11" s="1205">
        <v>527895.679</v>
      </c>
      <c r="AJ11" s="1207">
        <v>397017.28306878306</v>
      </c>
      <c r="AK11" s="1207">
        <v>2028621.0090000001</v>
      </c>
      <c r="AL11" s="1205">
        <v>0</v>
      </c>
      <c r="AM11" s="1207">
        <v>0</v>
      </c>
      <c r="AN11" s="1207">
        <v>0</v>
      </c>
      <c r="AO11" s="1205">
        <v>0</v>
      </c>
      <c r="AP11" s="1207">
        <v>0</v>
      </c>
      <c r="AQ11" s="1207">
        <v>0</v>
      </c>
      <c r="AR11" s="1205">
        <v>142351.77299999999</v>
      </c>
      <c r="AS11" s="1207">
        <v>99322.63597883597</v>
      </c>
      <c r="AT11" s="1207">
        <v>517791.33799999999</v>
      </c>
      <c r="AU11" s="1205">
        <v>41000</v>
      </c>
      <c r="AV11" s="1207">
        <v>38000</v>
      </c>
      <c r="AW11" s="1207">
        <v>184640</v>
      </c>
      <c r="AX11" s="1205">
        <v>296997</v>
      </c>
      <c r="AY11" s="1207">
        <v>33309.449999999997</v>
      </c>
      <c r="AZ11" s="1207">
        <v>422906.72100000002</v>
      </c>
      <c r="BA11" s="1205">
        <v>29537190.938999999</v>
      </c>
      <c r="BB11" s="1207">
        <v>5680701.847883597</v>
      </c>
      <c r="BC11" s="1208">
        <v>51010243.924999997</v>
      </c>
      <c r="BD11" s="1203"/>
      <c r="BE11" s="1203"/>
    </row>
    <row r="12" spans="1:57" s="1198" customFormat="1" ht="10.199999999999999">
      <c r="A12" s="1204" t="s">
        <v>706</v>
      </c>
      <c r="B12" s="1205">
        <v>408547.864</v>
      </c>
      <c r="C12" s="1207">
        <v>104156.76851851851</v>
      </c>
      <c r="D12" s="1207">
        <v>802260.44900000002</v>
      </c>
      <c r="E12" s="1205">
        <v>0</v>
      </c>
      <c r="F12" s="1207">
        <v>0</v>
      </c>
      <c r="G12" s="1207">
        <v>0</v>
      </c>
      <c r="H12" s="1205">
        <v>864908.19099999999</v>
      </c>
      <c r="I12" s="1207">
        <v>306154.35211640206</v>
      </c>
      <c r="J12" s="1207">
        <v>2022171.642</v>
      </c>
      <c r="K12" s="1205">
        <v>0</v>
      </c>
      <c r="L12" s="1207">
        <v>0</v>
      </c>
      <c r="M12" s="1207">
        <v>0</v>
      </c>
      <c r="N12" s="1205">
        <v>137654.10500000001</v>
      </c>
      <c r="O12" s="1207">
        <v>32721.225132275129</v>
      </c>
      <c r="P12" s="1207">
        <v>261340.33600000001</v>
      </c>
      <c r="Q12" s="1205">
        <v>272350.09000000003</v>
      </c>
      <c r="R12" s="1207">
        <v>166741.9439153439</v>
      </c>
      <c r="S12" s="1207">
        <v>902634.63899999997</v>
      </c>
      <c r="T12" s="1205">
        <v>165831.11499999999</v>
      </c>
      <c r="U12" s="1207">
        <v>54700.621957671952</v>
      </c>
      <c r="V12" s="1207">
        <v>372599.46600000001</v>
      </c>
      <c r="W12" s="1205">
        <v>194414.141</v>
      </c>
      <c r="X12" s="1207">
        <v>189947.15343915342</v>
      </c>
      <c r="Y12" s="1207">
        <v>912414.38199999998</v>
      </c>
      <c r="Z12" s="1205">
        <v>0</v>
      </c>
      <c r="AA12" s="1207">
        <v>0</v>
      </c>
      <c r="AB12" s="1207">
        <v>0</v>
      </c>
      <c r="AC12" s="1205">
        <v>0</v>
      </c>
      <c r="AD12" s="1207">
        <v>0</v>
      </c>
      <c r="AE12" s="1207">
        <v>0</v>
      </c>
      <c r="AF12" s="1205">
        <v>0</v>
      </c>
      <c r="AG12" s="1207">
        <v>0</v>
      </c>
      <c r="AH12" s="1207">
        <v>0</v>
      </c>
      <c r="AI12" s="1205">
        <v>43567.79</v>
      </c>
      <c r="AJ12" s="1207">
        <v>26758.514550264546</v>
      </c>
      <c r="AK12" s="1207">
        <v>144714.976</v>
      </c>
      <c r="AL12" s="1205">
        <v>0</v>
      </c>
      <c r="AM12" s="1207">
        <v>0</v>
      </c>
      <c r="AN12" s="1207">
        <v>0</v>
      </c>
      <c r="AO12" s="1205">
        <v>0</v>
      </c>
      <c r="AP12" s="1207">
        <v>0</v>
      </c>
      <c r="AQ12" s="1207">
        <v>0</v>
      </c>
      <c r="AR12" s="1205">
        <v>0</v>
      </c>
      <c r="AS12" s="1207">
        <v>0</v>
      </c>
      <c r="AT12" s="1207">
        <v>0</v>
      </c>
      <c r="AU12" s="1205">
        <v>0</v>
      </c>
      <c r="AV12" s="1207">
        <v>0</v>
      </c>
      <c r="AW12" s="1207">
        <v>0</v>
      </c>
      <c r="AX12" s="1205">
        <v>0</v>
      </c>
      <c r="AY12" s="1207">
        <v>0</v>
      </c>
      <c r="AZ12" s="1207">
        <v>0</v>
      </c>
      <c r="BA12" s="1205">
        <v>2087273.298</v>
      </c>
      <c r="BB12" s="1207">
        <v>881180.58042328036</v>
      </c>
      <c r="BC12" s="1208">
        <v>5418135.892</v>
      </c>
      <c r="BD12" s="1203"/>
      <c r="BE12" s="1203"/>
    </row>
    <row r="13" spans="1:57" s="1198" customFormat="1" ht="10.199999999999999">
      <c r="A13" s="1204" t="s">
        <v>787</v>
      </c>
      <c r="B13" s="1205">
        <v>128849.603</v>
      </c>
      <c r="C13" s="1207">
        <v>112865.48783068782</v>
      </c>
      <c r="D13" s="1207">
        <v>555481.14800000004</v>
      </c>
      <c r="E13" s="1205">
        <v>0</v>
      </c>
      <c r="F13" s="1207">
        <v>0</v>
      </c>
      <c r="G13" s="1207">
        <v>0</v>
      </c>
      <c r="H13" s="1205">
        <v>923386.696</v>
      </c>
      <c r="I13" s="1207">
        <v>561248.64603174606</v>
      </c>
      <c r="J13" s="1207">
        <v>3044906.5789999999</v>
      </c>
      <c r="K13" s="1205">
        <v>518.75900000000001</v>
      </c>
      <c r="L13" s="1207">
        <v>428.04206349206345</v>
      </c>
      <c r="M13" s="1207">
        <v>2136.7579999999998</v>
      </c>
      <c r="N13" s="1205">
        <v>140099.122</v>
      </c>
      <c r="O13" s="1207">
        <v>34429.39021164021</v>
      </c>
      <c r="P13" s="1207">
        <v>270242.217</v>
      </c>
      <c r="Q13" s="1205">
        <v>649509.72</v>
      </c>
      <c r="R13" s="1207">
        <v>213116.74074074073</v>
      </c>
      <c r="S13" s="1207">
        <v>1455091.0009999999</v>
      </c>
      <c r="T13" s="1205">
        <v>0</v>
      </c>
      <c r="U13" s="1207">
        <v>0</v>
      </c>
      <c r="V13" s="1207">
        <v>0</v>
      </c>
      <c r="W13" s="1205">
        <v>50893.455000000002</v>
      </c>
      <c r="X13" s="1207">
        <v>117294.20370370371</v>
      </c>
      <c r="Y13" s="1207">
        <v>494265.54599999997</v>
      </c>
      <c r="Z13" s="1205">
        <v>0</v>
      </c>
      <c r="AA13" s="1207">
        <v>0</v>
      </c>
      <c r="AB13" s="1207">
        <v>0</v>
      </c>
      <c r="AC13" s="1205">
        <v>0</v>
      </c>
      <c r="AD13" s="1207">
        <v>653.73121693121686</v>
      </c>
      <c r="AE13" s="1207">
        <v>2471.1039999999998</v>
      </c>
      <c r="AF13" s="1205">
        <v>0</v>
      </c>
      <c r="AG13" s="1207">
        <v>0</v>
      </c>
      <c r="AH13" s="1207">
        <v>0</v>
      </c>
      <c r="AI13" s="1205">
        <v>72714.202999999994</v>
      </c>
      <c r="AJ13" s="1207">
        <v>52189.126190476185</v>
      </c>
      <c r="AK13" s="1207">
        <v>269989.10100000002</v>
      </c>
      <c r="AL13" s="1205">
        <v>0</v>
      </c>
      <c r="AM13" s="1207">
        <v>0</v>
      </c>
      <c r="AN13" s="1207">
        <v>0</v>
      </c>
      <c r="AO13" s="1205">
        <v>0</v>
      </c>
      <c r="AP13" s="1207">
        <v>0</v>
      </c>
      <c r="AQ13" s="1207">
        <v>0</v>
      </c>
      <c r="AR13" s="1205">
        <v>19502.73</v>
      </c>
      <c r="AS13" s="1207">
        <v>12988.480423280422</v>
      </c>
      <c r="AT13" s="1207">
        <v>68599.186000000002</v>
      </c>
      <c r="AU13" s="1205">
        <v>0</v>
      </c>
      <c r="AV13" s="1207">
        <v>0</v>
      </c>
      <c r="AW13" s="1207">
        <v>0</v>
      </c>
      <c r="AX13" s="1205">
        <v>0</v>
      </c>
      <c r="AY13" s="1207">
        <v>0</v>
      </c>
      <c r="AZ13" s="1207">
        <v>0</v>
      </c>
      <c r="BA13" s="1205">
        <v>1985474.2919999999</v>
      </c>
      <c r="BB13" s="1207">
        <v>1105213.8499999999</v>
      </c>
      <c r="BC13" s="1208">
        <v>6163182.6449999996</v>
      </c>
      <c r="BD13" s="1203"/>
      <c r="BE13" s="1203"/>
    </row>
    <row r="14" spans="1:57" s="1198" customFormat="1" ht="10.199999999999999">
      <c r="A14" s="1204" t="s">
        <v>788</v>
      </c>
      <c r="B14" s="1205">
        <v>363967</v>
      </c>
      <c r="C14" s="1207">
        <v>452773.36058201059</v>
      </c>
      <c r="D14" s="1207">
        <v>2075450.3030000001</v>
      </c>
      <c r="E14" s="1205">
        <v>3325.5</v>
      </c>
      <c r="F14" s="1207">
        <v>449.99999999999994</v>
      </c>
      <c r="G14" s="1207">
        <v>5026.5</v>
      </c>
      <c r="H14" s="1205">
        <v>46529.360999999997</v>
      </c>
      <c r="I14" s="1207">
        <v>785537.3907407407</v>
      </c>
      <c r="J14" s="1207">
        <v>3015860.699</v>
      </c>
      <c r="K14" s="1205">
        <v>51896.55</v>
      </c>
      <c r="L14" s="1207">
        <v>80969.002645502638</v>
      </c>
      <c r="M14" s="1207">
        <v>357959.38099999999</v>
      </c>
      <c r="N14" s="1205">
        <v>150985.83900000001</v>
      </c>
      <c r="O14" s="1207">
        <v>261679.81693121692</v>
      </c>
      <c r="P14" s="1207">
        <v>1140135.547</v>
      </c>
      <c r="Q14" s="1205">
        <v>93934.49</v>
      </c>
      <c r="R14" s="1207">
        <v>487828.98544973542</v>
      </c>
      <c r="S14" s="1207">
        <v>1937928.0549999999</v>
      </c>
      <c r="T14" s="1205">
        <v>3000</v>
      </c>
      <c r="U14" s="1207">
        <v>0</v>
      </c>
      <c r="V14" s="1207">
        <v>3000</v>
      </c>
      <c r="W14" s="1205">
        <v>111992.662</v>
      </c>
      <c r="X14" s="1207">
        <v>403736.0695767196</v>
      </c>
      <c r="Y14" s="1207">
        <v>1638115.0049999999</v>
      </c>
      <c r="Z14" s="1205">
        <v>0</v>
      </c>
      <c r="AA14" s="1207">
        <v>0</v>
      </c>
      <c r="AB14" s="1207">
        <v>0</v>
      </c>
      <c r="AC14" s="1205">
        <v>0</v>
      </c>
      <c r="AD14" s="1207">
        <v>40642.329100529096</v>
      </c>
      <c r="AE14" s="1207">
        <v>153628.00399999999</v>
      </c>
      <c r="AF14" s="1205">
        <v>0</v>
      </c>
      <c r="AG14" s="1207">
        <v>0</v>
      </c>
      <c r="AH14" s="1207">
        <v>0</v>
      </c>
      <c r="AI14" s="1205">
        <v>44525.019</v>
      </c>
      <c r="AJ14" s="1207">
        <v>86673.854232804224</v>
      </c>
      <c r="AK14" s="1207">
        <v>372152.18900000001</v>
      </c>
      <c r="AL14" s="1205">
        <v>0</v>
      </c>
      <c r="AM14" s="1207">
        <v>0</v>
      </c>
      <c r="AN14" s="1207">
        <v>0</v>
      </c>
      <c r="AO14" s="1205">
        <v>0</v>
      </c>
      <c r="AP14" s="1207">
        <v>0</v>
      </c>
      <c r="AQ14" s="1207">
        <v>0</v>
      </c>
      <c r="AR14" s="1205">
        <v>0</v>
      </c>
      <c r="AS14" s="1207">
        <v>58099.999999999993</v>
      </c>
      <c r="AT14" s="1207">
        <v>219618</v>
      </c>
      <c r="AU14" s="1205">
        <v>0</v>
      </c>
      <c r="AV14" s="1207">
        <v>0</v>
      </c>
      <c r="AW14" s="1207">
        <v>0</v>
      </c>
      <c r="AX14" s="1205">
        <v>0</v>
      </c>
      <c r="AY14" s="1207">
        <v>33089.154497354495</v>
      </c>
      <c r="AZ14" s="1207">
        <v>125077.004</v>
      </c>
      <c r="BA14" s="1205">
        <v>870156.42299999995</v>
      </c>
      <c r="BB14" s="1207">
        <v>2691479.9645502646</v>
      </c>
      <c r="BC14" s="1208">
        <v>11043950.689999999</v>
      </c>
      <c r="BD14" s="1203"/>
      <c r="BE14" s="1203"/>
    </row>
    <row r="15" spans="1:57" s="1198" customFormat="1" ht="10.199999999999999">
      <c r="A15" s="1204" t="s">
        <v>1101</v>
      </c>
      <c r="B15" s="1205">
        <v>2094279.7039999999</v>
      </c>
      <c r="C15" s="1207">
        <v>244737.93095238094</v>
      </c>
      <c r="D15" s="1207">
        <v>3019389.0839999998</v>
      </c>
      <c r="E15" s="1205">
        <v>0</v>
      </c>
      <c r="F15" s="1207">
        <v>0</v>
      </c>
      <c r="G15" s="1207">
        <v>0</v>
      </c>
      <c r="H15" s="1205">
        <v>547910.17500000005</v>
      </c>
      <c r="I15" s="1207">
        <v>152289.29391534391</v>
      </c>
      <c r="J15" s="1207">
        <v>1123563.706</v>
      </c>
      <c r="K15" s="1205">
        <v>71456.399999999994</v>
      </c>
      <c r="L15" s="1207">
        <v>34240.962962962956</v>
      </c>
      <c r="M15" s="1207">
        <v>200887.24</v>
      </c>
      <c r="N15" s="1205">
        <v>0</v>
      </c>
      <c r="O15" s="1207">
        <v>7358.9978835978827</v>
      </c>
      <c r="P15" s="1207">
        <v>27817.011999999999</v>
      </c>
      <c r="Q15" s="1205">
        <v>185050.15299999999</v>
      </c>
      <c r="R15" s="1207">
        <v>42.579365079365076</v>
      </c>
      <c r="S15" s="1207">
        <v>185211.10399999999</v>
      </c>
      <c r="T15" s="1205">
        <v>278556.38500000001</v>
      </c>
      <c r="U15" s="1207">
        <v>0</v>
      </c>
      <c r="V15" s="1207">
        <v>278556.38500000001</v>
      </c>
      <c r="W15" s="1205">
        <v>71013.710999999996</v>
      </c>
      <c r="X15" s="1207">
        <v>10004.734656084654</v>
      </c>
      <c r="Y15" s="1207">
        <v>108831.60799999999</v>
      </c>
      <c r="Z15" s="1205">
        <v>0</v>
      </c>
      <c r="AA15" s="1207">
        <v>0</v>
      </c>
      <c r="AB15" s="1207">
        <v>0</v>
      </c>
      <c r="AC15" s="1205">
        <v>0</v>
      </c>
      <c r="AD15" s="1207">
        <v>0</v>
      </c>
      <c r="AE15" s="1207">
        <v>0</v>
      </c>
      <c r="AF15" s="1205">
        <v>0</v>
      </c>
      <c r="AG15" s="1207">
        <v>0</v>
      </c>
      <c r="AH15" s="1207">
        <v>0</v>
      </c>
      <c r="AI15" s="1205">
        <v>39628.936999999998</v>
      </c>
      <c r="AJ15" s="1207">
        <v>617.73042328042334</v>
      </c>
      <c r="AK15" s="1207">
        <v>41963.959000000003</v>
      </c>
      <c r="AL15" s="1205">
        <v>0</v>
      </c>
      <c r="AM15" s="1207">
        <v>0</v>
      </c>
      <c r="AN15" s="1207">
        <v>0</v>
      </c>
      <c r="AO15" s="1205">
        <v>0</v>
      </c>
      <c r="AP15" s="1207">
        <v>0</v>
      </c>
      <c r="AQ15" s="1207">
        <v>0</v>
      </c>
      <c r="AR15" s="1205">
        <v>0</v>
      </c>
      <c r="AS15" s="1207">
        <v>12860.643915343913</v>
      </c>
      <c r="AT15" s="1207">
        <v>48613.233999999997</v>
      </c>
      <c r="AU15" s="1205">
        <v>0</v>
      </c>
      <c r="AV15" s="1207">
        <v>0</v>
      </c>
      <c r="AW15" s="1207">
        <v>0</v>
      </c>
      <c r="AX15" s="1205">
        <v>0</v>
      </c>
      <c r="AY15" s="1207">
        <v>3999.9999999999995</v>
      </c>
      <c r="AZ15" s="1207">
        <v>15120</v>
      </c>
      <c r="BA15" s="1205">
        <v>3287895.4670000002</v>
      </c>
      <c r="BB15" s="1207">
        <v>466152.87539682537</v>
      </c>
      <c r="BC15" s="1208">
        <v>5049953.3370000003</v>
      </c>
      <c r="BD15" s="1203"/>
      <c r="BE15" s="1203"/>
    </row>
    <row r="16" spans="1:57" s="1198" customFormat="1" ht="10.199999999999999">
      <c r="A16" s="1199" t="s">
        <v>1102</v>
      </c>
      <c r="B16" s="1200">
        <v>4670571.2379999999</v>
      </c>
      <c r="C16" s="1201">
        <v>1974894.6698412697</v>
      </c>
      <c r="D16" s="1202">
        <v>12135673.09</v>
      </c>
      <c r="E16" s="1200">
        <v>18135.917000000001</v>
      </c>
      <c r="F16" s="1201">
        <v>28780.341005291004</v>
      </c>
      <c r="G16" s="1202">
        <v>126925.606</v>
      </c>
      <c r="H16" s="1200">
        <v>6921729.1629999997</v>
      </c>
      <c r="I16" s="1201">
        <v>2716674.7502645501</v>
      </c>
      <c r="J16" s="1202">
        <v>17190759.719000001</v>
      </c>
      <c r="K16" s="1200">
        <v>411718.66800000001</v>
      </c>
      <c r="L16" s="1201">
        <v>210026.05</v>
      </c>
      <c r="M16" s="1202">
        <v>1205617.1370000001</v>
      </c>
      <c r="N16" s="1200">
        <v>1236884.3810000001</v>
      </c>
      <c r="O16" s="1201">
        <v>491265.45767195761</v>
      </c>
      <c r="P16" s="1202">
        <v>3093867.8119999999</v>
      </c>
      <c r="Q16" s="1200">
        <v>4109368.3149999999</v>
      </c>
      <c r="R16" s="1201">
        <v>805936.41481481481</v>
      </c>
      <c r="S16" s="1202">
        <v>7155807.9630000005</v>
      </c>
      <c r="T16" s="1200">
        <v>743366.12899999996</v>
      </c>
      <c r="U16" s="1201">
        <v>61019.722222222212</v>
      </c>
      <c r="V16" s="1202">
        <v>974020.68</v>
      </c>
      <c r="W16" s="1200">
        <v>2991450.8539999998</v>
      </c>
      <c r="X16" s="1201">
        <v>980386.89682539681</v>
      </c>
      <c r="Y16" s="1202">
        <v>6697313.324</v>
      </c>
      <c r="Z16" s="1200">
        <v>0</v>
      </c>
      <c r="AA16" s="1201">
        <v>0</v>
      </c>
      <c r="AB16" s="1202">
        <v>0</v>
      </c>
      <c r="AC16" s="1200">
        <v>187345.56200000001</v>
      </c>
      <c r="AD16" s="1201">
        <v>88439.299470899467</v>
      </c>
      <c r="AE16" s="1202">
        <v>521646.114</v>
      </c>
      <c r="AF16" s="1200">
        <v>0</v>
      </c>
      <c r="AG16" s="1201">
        <v>0</v>
      </c>
      <c r="AH16" s="1202">
        <v>0</v>
      </c>
      <c r="AI16" s="1200">
        <v>769101.44299999997</v>
      </c>
      <c r="AJ16" s="1201">
        <v>390859.81243386242</v>
      </c>
      <c r="AK16" s="1202">
        <v>2246551.534</v>
      </c>
      <c r="AL16" s="1200">
        <v>0</v>
      </c>
      <c r="AM16" s="1201">
        <v>0</v>
      </c>
      <c r="AN16" s="1202">
        <v>0</v>
      </c>
      <c r="AO16" s="1200">
        <v>10824.89</v>
      </c>
      <c r="AP16" s="1201">
        <v>4765.5214285714283</v>
      </c>
      <c r="AQ16" s="1202">
        <v>28838.561000000002</v>
      </c>
      <c r="AR16" s="1200">
        <v>8602.625</v>
      </c>
      <c r="AS16" s="1201">
        <v>36970.372486772481</v>
      </c>
      <c r="AT16" s="1202">
        <v>148350.63399999999</v>
      </c>
      <c r="AU16" s="1200">
        <v>0</v>
      </c>
      <c r="AV16" s="1201">
        <v>0</v>
      </c>
      <c r="AW16" s="1202">
        <v>0</v>
      </c>
      <c r="AX16" s="1200">
        <v>84823.842000000004</v>
      </c>
      <c r="AY16" s="1201">
        <v>36868.283862433862</v>
      </c>
      <c r="AZ16" s="1202">
        <v>224185.95499999999</v>
      </c>
      <c r="BA16" s="1200">
        <v>22163923.030999999</v>
      </c>
      <c r="BB16" s="1201">
        <v>7826887.5936507927</v>
      </c>
      <c r="BC16" s="1202">
        <v>51749558.136</v>
      </c>
      <c r="BD16" s="1203"/>
      <c r="BE16" s="1203"/>
    </row>
    <row r="17" spans="1:57" s="1198" customFormat="1" ht="10.199999999999999">
      <c r="A17" s="1204" t="s">
        <v>1100</v>
      </c>
      <c r="B17" s="1205">
        <v>508.96600000000001</v>
      </c>
      <c r="C17" s="1206">
        <v>242.65370370370368</v>
      </c>
      <c r="D17" s="1207">
        <v>1426.1969999999999</v>
      </c>
      <c r="E17" s="1205">
        <v>27.347999999999999</v>
      </c>
      <c r="F17" s="1206">
        <v>0</v>
      </c>
      <c r="G17" s="1207">
        <v>27.347999999999999</v>
      </c>
      <c r="H17" s="1205">
        <v>3938.4749999999999</v>
      </c>
      <c r="I17" s="1206">
        <v>2056.4457671957671</v>
      </c>
      <c r="J17" s="1207">
        <v>11711.841</v>
      </c>
      <c r="K17" s="1205">
        <v>530.26700000000005</v>
      </c>
      <c r="L17" s="1206">
        <v>10.285449735449735</v>
      </c>
      <c r="M17" s="1207">
        <v>569.14599999999996</v>
      </c>
      <c r="N17" s="1205">
        <v>5049.701</v>
      </c>
      <c r="O17" s="1206">
        <v>1145.5775132275132</v>
      </c>
      <c r="P17" s="1207">
        <v>9379.9840000000004</v>
      </c>
      <c r="Q17" s="1205">
        <v>22.55</v>
      </c>
      <c r="R17" s="1206">
        <v>6.0066137566137554</v>
      </c>
      <c r="S17" s="1207">
        <v>45.255000000000003</v>
      </c>
      <c r="T17" s="1205">
        <v>4490.1959999999999</v>
      </c>
      <c r="U17" s="1206">
        <v>7.6134920634920631</v>
      </c>
      <c r="V17" s="1207">
        <v>4518.9759999999997</v>
      </c>
      <c r="W17" s="1205">
        <v>20950.023000000001</v>
      </c>
      <c r="X17" s="1206">
        <v>938.10105820105809</v>
      </c>
      <c r="Y17" s="1207">
        <v>24496.045999999998</v>
      </c>
      <c r="Z17" s="1205">
        <v>0</v>
      </c>
      <c r="AA17" s="1206">
        <v>0</v>
      </c>
      <c r="AB17" s="1207">
        <v>0</v>
      </c>
      <c r="AC17" s="1205">
        <v>0</v>
      </c>
      <c r="AD17" s="1206">
        <v>0</v>
      </c>
      <c r="AE17" s="1207">
        <v>0</v>
      </c>
      <c r="AF17" s="1205">
        <v>0</v>
      </c>
      <c r="AG17" s="1206">
        <v>0</v>
      </c>
      <c r="AH17" s="1207">
        <v>0</v>
      </c>
      <c r="AI17" s="1205">
        <v>2.141</v>
      </c>
      <c r="AJ17" s="1206">
        <v>0.85873015873015868</v>
      </c>
      <c r="AK17" s="1207">
        <v>5.3879999999999999</v>
      </c>
      <c r="AL17" s="1205">
        <v>0</v>
      </c>
      <c r="AM17" s="1206">
        <v>0</v>
      </c>
      <c r="AN17" s="1207">
        <v>0</v>
      </c>
      <c r="AO17" s="1205">
        <v>0</v>
      </c>
      <c r="AP17" s="1206">
        <v>0</v>
      </c>
      <c r="AQ17" s="1207">
        <v>0</v>
      </c>
      <c r="AR17" s="1205">
        <v>0</v>
      </c>
      <c r="AS17" s="1206">
        <v>0</v>
      </c>
      <c r="AT17" s="1207">
        <v>0</v>
      </c>
      <c r="AU17" s="1205">
        <v>0</v>
      </c>
      <c r="AV17" s="1206">
        <v>0</v>
      </c>
      <c r="AW17" s="1207">
        <v>0</v>
      </c>
      <c r="AX17" s="1205">
        <v>0</v>
      </c>
      <c r="AY17" s="1206">
        <v>0</v>
      </c>
      <c r="AZ17" s="1207">
        <v>0</v>
      </c>
      <c r="BA17" s="1205">
        <v>35519.671000000002</v>
      </c>
      <c r="BB17" s="1206">
        <v>4407.5428571428565</v>
      </c>
      <c r="BC17" s="1208">
        <v>52180.184000000001</v>
      </c>
      <c r="BD17" s="1203"/>
      <c r="BE17" s="1203"/>
    </row>
    <row r="18" spans="1:57" s="1198" customFormat="1" ht="10.199999999999999">
      <c r="A18" s="1204" t="s">
        <v>786</v>
      </c>
      <c r="B18" s="1205">
        <v>3213.42</v>
      </c>
      <c r="C18" s="1207">
        <v>1371.3550264550263</v>
      </c>
      <c r="D18" s="1207">
        <v>8397.143</v>
      </c>
      <c r="E18" s="1205">
        <v>0</v>
      </c>
      <c r="F18" s="1207">
        <v>0</v>
      </c>
      <c r="G18" s="1207">
        <v>0</v>
      </c>
      <c r="H18" s="1205">
        <v>8196.34</v>
      </c>
      <c r="I18" s="1207">
        <v>3128.0801587301585</v>
      </c>
      <c r="J18" s="1207">
        <v>20020.483</v>
      </c>
      <c r="K18" s="1205">
        <v>313.97399999999999</v>
      </c>
      <c r="L18" s="1207">
        <v>44.493650793650794</v>
      </c>
      <c r="M18" s="1207">
        <v>482.161</v>
      </c>
      <c r="N18" s="1205">
        <v>922.91899999999998</v>
      </c>
      <c r="O18" s="1207">
        <v>164.3010582010582</v>
      </c>
      <c r="P18" s="1207">
        <v>1543.9780000000001</v>
      </c>
      <c r="Q18" s="1205">
        <v>929.79200000000003</v>
      </c>
      <c r="R18" s="1207">
        <v>473.64629629629627</v>
      </c>
      <c r="S18" s="1207">
        <v>2720.1750000000002</v>
      </c>
      <c r="T18" s="1205">
        <v>6288.442</v>
      </c>
      <c r="U18" s="1207">
        <v>950.53597883597877</v>
      </c>
      <c r="V18" s="1207">
        <v>9881.4680000000008</v>
      </c>
      <c r="W18" s="1205">
        <v>336.35300000000001</v>
      </c>
      <c r="X18" s="1207">
        <v>400.09391534391534</v>
      </c>
      <c r="Y18" s="1207">
        <v>1848.7090000000001</v>
      </c>
      <c r="Z18" s="1205">
        <v>0</v>
      </c>
      <c r="AA18" s="1207">
        <v>0</v>
      </c>
      <c r="AB18" s="1207">
        <v>0</v>
      </c>
      <c r="AC18" s="1205">
        <v>0</v>
      </c>
      <c r="AD18" s="1207">
        <v>0</v>
      </c>
      <c r="AE18" s="1207">
        <v>0</v>
      </c>
      <c r="AF18" s="1205">
        <v>0</v>
      </c>
      <c r="AG18" s="1207">
        <v>0</v>
      </c>
      <c r="AH18" s="1207">
        <v>0</v>
      </c>
      <c r="AI18" s="1205">
        <v>0</v>
      </c>
      <c r="AJ18" s="1207">
        <v>0</v>
      </c>
      <c r="AK18" s="1207">
        <v>0</v>
      </c>
      <c r="AL18" s="1205">
        <v>0</v>
      </c>
      <c r="AM18" s="1207">
        <v>0</v>
      </c>
      <c r="AN18" s="1207">
        <v>0</v>
      </c>
      <c r="AO18" s="1205">
        <v>0</v>
      </c>
      <c r="AP18" s="1207">
        <v>0</v>
      </c>
      <c r="AQ18" s="1207">
        <v>0</v>
      </c>
      <c r="AR18" s="1205">
        <v>0</v>
      </c>
      <c r="AS18" s="1207">
        <v>0</v>
      </c>
      <c r="AT18" s="1207">
        <v>0</v>
      </c>
      <c r="AU18" s="1205">
        <v>0</v>
      </c>
      <c r="AV18" s="1207">
        <v>0</v>
      </c>
      <c r="AW18" s="1207">
        <v>0</v>
      </c>
      <c r="AX18" s="1205">
        <v>0</v>
      </c>
      <c r="AY18" s="1207">
        <v>0</v>
      </c>
      <c r="AZ18" s="1207">
        <v>0</v>
      </c>
      <c r="BA18" s="1205">
        <v>20201.242999999999</v>
      </c>
      <c r="BB18" s="1207">
        <v>6532.5068783068782</v>
      </c>
      <c r="BC18" s="1208">
        <v>44894.118999999999</v>
      </c>
      <c r="BD18" s="1203"/>
      <c r="BE18" s="1203"/>
    </row>
    <row r="19" spans="1:57" s="1198" customFormat="1" ht="10.199999999999999">
      <c r="A19" s="1204" t="s">
        <v>124</v>
      </c>
      <c r="B19" s="1205">
        <v>269381.326</v>
      </c>
      <c r="C19" s="1207">
        <v>128980.73095238094</v>
      </c>
      <c r="D19" s="1207">
        <v>756928.49</v>
      </c>
      <c r="E19" s="1205">
        <v>926.06600000000003</v>
      </c>
      <c r="F19" s="1207">
        <v>2483.6251322751318</v>
      </c>
      <c r="G19" s="1207">
        <v>10314.169</v>
      </c>
      <c r="H19" s="1205">
        <v>703063.08299999998</v>
      </c>
      <c r="I19" s="1207">
        <v>226910.1677248677</v>
      </c>
      <c r="J19" s="1207">
        <v>1560783.5179999999</v>
      </c>
      <c r="K19" s="1205">
        <v>22577.532999999999</v>
      </c>
      <c r="L19" s="1207">
        <v>14141.478306878305</v>
      </c>
      <c r="M19" s="1207">
        <v>76032.320999999996</v>
      </c>
      <c r="N19" s="1205">
        <v>57227.553</v>
      </c>
      <c r="O19" s="1207">
        <v>25216.467989417986</v>
      </c>
      <c r="P19" s="1207">
        <v>152545.802</v>
      </c>
      <c r="Q19" s="1205">
        <v>157120.92600000001</v>
      </c>
      <c r="R19" s="1207">
        <v>60028.119841269836</v>
      </c>
      <c r="S19" s="1207">
        <v>384027.21899999998</v>
      </c>
      <c r="T19" s="1205">
        <v>0</v>
      </c>
      <c r="U19" s="1207">
        <v>0</v>
      </c>
      <c r="V19" s="1207">
        <v>0</v>
      </c>
      <c r="W19" s="1205">
        <v>365482.103</v>
      </c>
      <c r="X19" s="1207">
        <v>63526.110846560841</v>
      </c>
      <c r="Y19" s="1207">
        <v>605610.80299999996</v>
      </c>
      <c r="Z19" s="1205">
        <v>0</v>
      </c>
      <c r="AA19" s="1207">
        <v>0</v>
      </c>
      <c r="AB19" s="1207">
        <v>0</v>
      </c>
      <c r="AC19" s="1205">
        <v>4549.0770000000002</v>
      </c>
      <c r="AD19" s="1207">
        <v>634.47328042328047</v>
      </c>
      <c r="AE19" s="1207">
        <v>6947.3860000000004</v>
      </c>
      <c r="AF19" s="1205">
        <v>0</v>
      </c>
      <c r="AG19" s="1207">
        <v>0</v>
      </c>
      <c r="AH19" s="1207">
        <v>0</v>
      </c>
      <c r="AI19" s="1205">
        <v>42493.451999999997</v>
      </c>
      <c r="AJ19" s="1207">
        <v>19687.793386243386</v>
      </c>
      <c r="AK19" s="1207">
        <v>116913.31200000001</v>
      </c>
      <c r="AL19" s="1205">
        <v>0</v>
      </c>
      <c r="AM19" s="1207">
        <v>0</v>
      </c>
      <c r="AN19" s="1207">
        <v>0</v>
      </c>
      <c r="AO19" s="1205">
        <v>0</v>
      </c>
      <c r="AP19" s="1207">
        <v>0</v>
      </c>
      <c r="AQ19" s="1207">
        <v>0</v>
      </c>
      <c r="AR19" s="1205">
        <v>0</v>
      </c>
      <c r="AS19" s="1207">
        <v>856.6224867724867</v>
      </c>
      <c r="AT19" s="1207">
        <v>3238.0329999999999</v>
      </c>
      <c r="AU19" s="1205">
        <v>0</v>
      </c>
      <c r="AV19" s="1207">
        <v>0</v>
      </c>
      <c r="AW19" s="1207">
        <v>0</v>
      </c>
      <c r="AX19" s="1205">
        <v>0</v>
      </c>
      <c r="AY19" s="1207">
        <v>0</v>
      </c>
      <c r="AZ19" s="1207">
        <v>0</v>
      </c>
      <c r="BA19" s="1205">
        <v>1622821.1229999999</v>
      </c>
      <c r="BB19" s="1207">
        <v>542465.5912698413</v>
      </c>
      <c r="BC19" s="1208">
        <v>3673341.0580000002</v>
      </c>
      <c r="BD19" s="1203"/>
      <c r="BE19" s="1203"/>
    </row>
    <row r="20" spans="1:57" s="1198" customFormat="1" ht="10.199999999999999">
      <c r="A20" s="1204" t="s">
        <v>134</v>
      </c>
      <c r="B20" s="1205">
        <v>3013381.3080000002</v>
      </c>
      <c r="C20" s="1207">
        <v>826359.78888888878</v>
      </c>
      <c r="D20" s="1207">
        <v>6137021.3099999996</v>
      </c>
      <c r="E20" s="1205">
        <v>14731.963</v>
      </c>
      <c r="F20" s="1207">
        <v>3940.4894179894177</v>
      </c>
      <c r="G20" s="1207">
        <v>29627.013999999999</v>
      </c>
      <c r="H20" s="1205">
        <v>4522775.5609999998</v>
      </c>
      <c r="I20" s="1207">
        <v>1742430.1333333333</v>
      </c>
      <c r="J20" s="1207">
        <v>11109161.466</v>
      </c>
      <c r="K20" s="1205">
        <v>154996.764</v>
      </c>
      <c r="L20" s="1207">
        <v>43069.512962962959</v>
      </c>
      <c r="M20" s="1207">
        <v>317799.52399999998</v>
      </c>
      <c r="N20" s="1205">
        <v>914926.75800000003</v>
      </c>
      <c r="O20" s="1207">
        <v>196986.1251322751</v>
      </c>
      <c r="P20" s="1207">
        <v>1659534.311</v>
      </c>
      <c r="Q20" s="1205">
        <v>3178612.4950000001</v>
      </c>
      <c r="R20" s="1207">
        <v>435175.81269841263</v>
      </c>
      <c r="S20" s="1207">
        <v>4823577.0669999998</v>
      </c>
      <c r="T20" s="1205">
        <v>145130.226</v>
      </c>
      <c r="U20" s="1207">
        <v>14219.999999999998</v>
      </c>
      <c r="V20" s="1207">
        <v>198881.826</v>
      </c>
      <c r="W20" s="1205">
        <v>1669853.97</v>
      </c>
      <c r="X20" s="1207">
        <v>634806.9283068782</v>
      </c>
      <c r="Y20" s="1207">
        <v>4069424.159</v>
      </c>
      <c r="Z20" s="1205">
        <v>0</v>
      </c>
      <c r="AA20" s="1207">
        <v>0</v>
      </c>
      <c r="AB20" s="1207">
        <v>0</v>
      </c>
      <c r="AC20" s="1205">
        <v>160961.50399999999</v>
      </c>
      <c r="AD20" s="1207">
        <v>52812.924603174601</v>
      </c>
      <c r="AE20" s="1207">
        <v>360594.36</v>
      </c>
      <c r="AF20" s="1205">
        <v>0</v>
      </c>
      <c r="AG20" s="1207">
        <v>0</v>
      </c>
      <c r="AH20" s="1207">
        <v>0</v>
      </c>
      <c r="AI20" s="1205">
        <v>518830.95299999998</v>
      </c>
      <c r="AJ20" s="1207">
        <v>249888.21084656083</v>
      </c>
      <c r="AK20" s="1207">
        <v>1463408.3910000001</v>
      </c>
      <c r="AL20" s="1205">
        <v>0</v>
      </c>
      <c r="AM20" s="1207">
        <v>0</v>
      </c>
      <c r="AN20" s="1207">
        <v>0</v>
      </c>
      <c r="AO20" s="1205">
        <v>10824.89</v>
      </c>
      <c r="AP20" s="1207">
        <v>4765.5214285714283</v>
      </c>
      <c r="AQ20" s="1207">
        <v>28838.561000000002</v>
      </c>
      <c r="AR20" s="1205">
        <v>8385</v>
      </c>
      <c r="AS20" s="1207">
        <v>12319</v>
      </c>
      <c r="AT20" s="1207">
        <v>54950.82</v>
      </c>
      <c r="AU20" s="1205">
        <v>0</v>
      </c>
      <c r="AV20" s="1207">
        <v>0</v>
      </c>
      <c r="AW20" s="1207">
        <v>0</v>
      </c>
      <c r="AX20" s="1205">
        <v>84823.842000000004</v>
      </c>
      <c r="AY20" s="1207">
        <v>29868.283862433858</v>
      </c>
      <c r="AZ20" s="1207">
        <v>197725.95499999999</v>
      </c>
      <c r="BA20" s="1205">
        <v>14398235.238</v>
      </c>
      <c r="BB20" s="1207">
        <v>4246642.7330687828</v>
      </c>
      <c r="BC20" s="1208">
        <v>30450544.769000001</v>
      </c>
      <c r="BD20" s="1203"/>
      <c r="BE20" s="1203"/>
    </row>
    <row r="21" spans="1:57" s="1198" customFormat="1" ht="10.199999999999999">
      <c r="A21" s="1204" t="s">
        <v>706</v>
      </c>
      <c r="B21" s="1205">
        <v>121022.41</v>
      </c>
      <c r="C21" s="1207">
        <v>15890.445502645502</v>
      </c>
      <c r="D21" s="1207">
        <v>181088.29399999999</v>
      </c>
      <c r="E21" s="1205">
        <v>0</v>
      </c>
      <c r="F21" s="1207">
        <v>0</v>
      </c>
      <c r="G21" s="1207">
        <v>0</v>
      </c>
      <c r="H21" s="1205">
        <v>560884.55299999996</v>
      </c>
      <c r="I21" s="1207">
        <v>61735.207936507933</v>
      </c>
      <c r="J21" s="1207">
        <v>794243.63899999997</v>
      </c>
      <c r="K21" s="1205">
        <v>0</v>
      </c>
      <c r="L21" s="1207">
        <v>198.59259259259255</v>
      </c>
      <c r="M21" s="1207">
        <v>750.68</v>
      </c>
      <c r="N21" s="1205">
        <v>45880.769</v>
      </c>
      <c r="O21" s="1207">
        <v>2778.6600529100524</v>
      </c>
      <c r="P21" s="1207">
        <v>56384.105000000003</v>
      </c>
      <c r="Q21" s="1205">
        <v>127569.569</v>
      </c>
      <c r="R21" s="1207">
        <v>22571.841798941798</v>
      </c>
      <c r="S21" s="1207">
        <v>212891.13099999999</v>
      </c>
      <c r="T21" s="1205">
        <v>95717.263000000006</v>
      </c>
      <c r="U21" s="1207">
        <v>32441.572486772486</v>
      </c>
      <c r="V21" s="1207">
        <v>218346.408</v>
      </c>
      <c r="W21" s="1205">
        <v>142232.32399999999</v>
      </c>
      <c r="X21" s="1207">
        <v>8390.9555555555562</v>
      </c>
      <c r="Y21" s="1207">
        <v>173950.13699999999</v>
      </c>
      <c r="Z21" s="1205">
        <v>0</v>
      </c>
      <c r="AA21" s="1207">
        <v>0</v>
      </c>
      <c r="AB21" s="1207">
        <v>0</v>
      </c>
      <c r="AC21" s="1205">
        <v>0</v>
      </c>
      <c r="AD21" s="1207">
        <v>0</v>
      </c>
      <c r="AE21" s="1207">
        <v>0</v>
      </c>
      <c r="AF21" s="1205">
        <v>0</v>
      </c>
      <c r="AG21" s="1207">
        <v>0</v>
      </c>
      <c r="AH21" s="1207">
        <v>0</v>
      </c>
      <c r="AI21" s="1205">
        <v>9651.31</v>
      </c>
      <c r="AJ21" s="1207">
        <v>2480.7603174603173</v>
      </c>
      <c r="AK21" s="1207">
        <v>19028.583999999999</v>
      </c>
      <c r="AL21" s="1205">
        <v>0</v>
      </c>
      <c r="AM21" s="1207">
        <v>0</v>
      </c>
      <c r="AN21" s="1207">
        <v>0</v>
      </c>
      <c r="AO21" s="1205">
        <v>0</v>
      </c>
      <c r="AP21" s="1207">
        <v>0</v>
      </c>
      <c r="AQ21" s="1207">
        <v>0</v>
      </c>
      <c r="AR21" s="1205">
        <v>0</v>
      </c>
      <c r="AS21" s="1207">
        <v>0</v>
      </c>
      <c r="AT21" s="1207">
        <v>0</v>
      </c>
      <c r="AU21" s="1205">
        <v>0</v>
      </c>
      <c r="AV21" s="1207">
        <v>0</v>
      </c>
      <c r="AW21" s="1207">
        <v>0</v>
      </c>
      <c r="AX21" s="1205">
        <v>0</v>
      </c>
      <c r="AY21" s="1207">
        <v>0</v>
      </c>
      <c r="AZ21" s="1207">
        <v>0</v>
      </c>
      <c r="BA21" s="1205">
        <v>1102958.2009999999</v>
      </c>
      <c r="BB21" s="1207">
        <v>146488.03730158729</v>
      </c>
      <c r="BC21" s="1208">
        <v>1656682.9820000001</v>
      </c>
      <c r="BD21" s="1203"/>
      <c r="BE21" s="1203"/>
    </row>
    <row r="22" spans="1:57" s="1198" customFormat="1" ht="10.199999999999999">
      <c r="A22" s="1204" t="s">
        <v>787</v>
      </c>
      <c r="B22" s="1205">
        <v>557291.31000000006</v>
      </c>
      <c r="C22" s="1207">
        <v>259387.04708994707</v>
      </c>
      <c r="D22" s="1207">
        <v>1537774.3489999999</v>
      </c>
      <c r="E22" s="1205">
        <v>168.47399999999999</v>
      </c>
      <c r="F22" s="1207">
        <v>767.86455026455019</v>
      </c>
      <c r="G22" s="1207">
        <v>3071.0030000000002</v>
      </c>
      <c r="H22" s="1205">
        <v>784150.02800000005</v>
      </c>
      <c r="I22" s="1207">
        <v>355797.80846560845</v>
      </c>
      <c r="J22" s="1207">
        <v>2129065.7450000001</v>
      </c>
      <c r="K22" s="1205">
        <v>7780.5690000000004</v>
      </c>
      <c r="L22" s="1207">
        <v>1765.669312169312</v>
      </c>
      <c r="M22" s="1207">
        <v>14454.8</v>
      </c>
      <c r="N22" s="1205">
        <v>117123.79300000001</v>
      </c>
      <c r="O22" s="1207">
        <v>65916.807671957664</v>
      </c>
      <c r="P22" s="1207">
        <v>366289.32699999999</v>
      </c>
      <c r="Q22" s="1205">
        <v>514965.60200000001</v>
      </c>
      <c r="R22" s="1207">
        <v>88495.30978835978</v>
      </c>
      <c r="S22" s="1207">
        <v>849477.87399999995</v>
      </c>
      <c r="T22" s="1205">
        <v>0</v>
      </c>
      <c r="U22" s="1207">
        <v>0</v>
      </c>
      <c r="V22" s="1207">
        <v>0</v>
      </c>
      <c r="W22" s="1205">
        <v>547007.21100000001</v>
      </c>
      <c r="X22" s="1207">
        <v>80174.852116402108</v>
      </c>
      <c r="Y22" s="1207">
        <v>850068.15300000005</v>
      </c>
      <c r="Z22" s="1205">
        <v>0</v>
      </c>
      <c r="AA22" s="1207">
        <v>0</v>
      </c>
      <c r="AB22" s="1207">
        <v>0</v>
      </c>
      <c r="AC22" s="1205">
        <v>618.23099999999999</v>
      </c>
      <c r="AD22" s="1207">
        <v>1384.7550264550264</v>
      </c>
      <c r="AE22" s="1207">
        <v>5852.6049999999996</v>
      </c>
      <c r="AF22" s="1205">
        <v>0</v>
      </c>
      <c r="AG22" s="1207">
        <v>0</v>
      </c>
      <c r="AH22" s="1207">
        <v>0</v>
      </c>
      <c r="AI22" s="1205">
        <v>182788.94099999999</v>
      </c>
      <c r="AJ22" s="1207">
        <v>53582.530158730158</v>
      </c>
      <c r="AK22" s="1207">
        <v>385330.90600000002</v>
      </c>
      <c r="AL22" s="1205">
        <v>0</v>
      </c>
      <c r="AM22" s="1207">
        <v>0</v>
      </c>
      <c r="AN22" s="1207">
        <v>0</v>
      </c>
      <c r="AO22" s="1205">
        <v>0</v>
      </c>
      <c r="AP22" s="1207">
        <v>0</v>
      </c>
      <c r="AQ22" s="1207">
        <v>0</v>
      </c>
      <c r="AR22" s="1205">
        <v>217.625</v>
      </c>
      <c r="AS22" s="1207">
        <v>1916.6224867724866</v>
      </c>
      <c r="AT22" s="1207">
        <v>7462.4589999999998</v>
      </c>
      <c r="AU22" s="1205">
        <v>0</v>
      </c>
      <c r="AV22" s="1207">
        <v>0</v>
      </c>
      <c r="AW22" s="1207">
        <v>0</v>
      </c>
      <c r="AX22" s="1205">
        <v>0</v>
      </c>
      <c r="AY22" s="1207">
        <v>0</v>
      </c>
      <c r="AZ22" s="1207">
        <v>0</v>
      </c>
      <c r="BA22" s="1205">
        <v>2712111.7889999999</v>
      </c>
      <c r="BB22" s="1207">
        <v>909189.26878306875</v>
      </c>
      <c r="BC22" s="1208">
        <v>6148847.2249999996</v>
      </c>
      <c r="BD22" s="1203"/>
      <c r="BE22" s="1203"/>
    </row>
    <row r="23" spans="1:57" s="1198" customFormat="1" ht="10.199999999999999">
      <c r="A23" s="1204" t="s">
        <v>788</v>
      </c>
      <c r="B23" s="1205">
        <v>465240.85499999998</v>
      </c>
      <c r="C23" s="1207">
        <v>695765.14920634916</v>
      </c>
      <c r="D23" s="1207">
        <v>3095233.1189999999</v>
      </c>
      <c r="E23" s="1205">
        <v>2282.0650000000001</v>
      </c>
      <c r="F23" s="1207">
        <v>21588.361375661374</v>
      </c>
      <c r="G23" s="1207">
        <v>83886.070999999996</v>
      </c>
      <c r="H23" s="1205">
        <v>130317.02099999999</v>
      </c>
      <c r="I23" s="1207">
        <v>322960.62698412692</v>
      </c>
      <c r="J23" s="1207">
        <v>1351108.192</v>
      </c>
      <c r="K23" s="1205">
        <v>58119.868999999999</v>
      </c>
      <c r="L23" s="1207">
        <v>119585.70052910052</v>
      </c>
      <c r="M23" s="1207">
        <v>510153.81699999998</v>
      </c>
      <c r="N23" s="1205">
        <v>76782.205000000002</v>
      </c>
      <c r="O23" s="1207">
        <v>199057.51746031744</v>
      </c>
      <c r="P23" s="1207">
        <v>829219.62199999997</v>
      </c>
      <c r="Q23" s="1205">
        <v>128690.227</v>
      </c>
      <c r="R23" s="1207">
        <v>199101.84735449735</v>
      </c>
      <c r="S23" s="1207">
        <v>881295.21</v>
      </c>
      <c r="T23" s="1205">
        <v>491740</v>
      </c>
      <c r="U23" s="1207">
        <v>13400</v>
      </c>
      <c r="V23" s="1207">
        <v>542392</v>
      </c>
      <c r="W23" s="1205">
        <v>116103.13099999999</v>
      </c>
      <c r="X23" s="1207">
        <v>184073.56957671957</v>
      </c>
      <c r="Y23" s="1207">
        <v>811901.22499999998</v>
      </c>
      <c r="Z23" s="1205">
        <v>0</v>
      </c>
      <c r="AA23" s="1207">
        <v>0</v>
      </c>
      <c r="AB23" s="1207">
        <v>0</v>
      </c>
      <c r="AC23" s="1205">
        <v>21216.748</v>
      </c>
      <c r="AD23" s="1207">
        <v>33607.146296296298</v>
      </c>
      <c r="AE23" s="1207">
        <v>148251.76199999999</v>
      </c>
      <c r="AF23" s="1205">
        <v>0</v>
      </c>
      <c r="AG23" s="1207">
        <v>0</v>
      </c>
      <c r="AH23" s="1207">
        <v>0</v>
      </c>
      <c r="AI23" s="1205">
        <v>15334.645</v>
      </c>
      <c r="AJ23" s="1207">
        <v>65219.657936507931</v>
      </c>
      <c r="AK23" s="1207">
        <v>261864.95199999999</v>
      </c>
      <c r="AL23" s="1205">
        <v>0</v>
      </c>
      <c r="AM23" s="1207">
        <v>0</v>
      </c>
      <c r="AN23" s="1207">
        <v>0</v>
      </c>
      <c r="AO23" s="1205">
        <v>0</v>
      </c>
      <c r="AP23" s="1207">
        <v>0</v>
      </c>
      <c r="AQ23" s="1207">
        <v>0</v>
      </c>
      <c r="AR23" s="1205">
        <v>0</v>
      </c>
      <c r="AS23" s="1207">
        <v>10806.698677248678</v>
      </c>
      <c r="AT23" s="1207">
        <v>40849.321000000004</v>
      </c>
      <c r="AU23" s="1205">
        <v>0</v>
      </c>
      <c r="AV23" s="1207">
        <v>0</v>
      </c>
      <c r="AW23" s="1207">
        <v>0</v>
      </c>
      <c r="AX23" s="1205">
        <v>0</v>
      </c>
      <c r="AY23" s="1207">
        <v>6999.9999999999991</v>
      </c>
      <c r="AZ23" s="1207">
        <v>26460</v>
      </c>
      <c r="BA23" s="1205">
        <v>1505826.7690000001</v>
      </c>
      <c r="BB23" s="1207">
        <v>1872166.2764550264</v>
      </c>
      <c r="BC23" s="1208">
        <v>8582615.2939999998</v>
      </c>
      <c r="BD23" s="1203"/>
      <c r="BE23" s="1203"/>
    </row>
    <row r="24" spans="1:57" s="1198" customFormat="1" ht="10.199999999999999">
      <c r="A24" s="1204" t="s">
        <v>1103</v>
      </c>
      <c r="B24" s="1205">
        <v>240531.639</v>
      </c>
      <c r="C24" s="1207">
        <v>46897.498412698405</v>
      </c>
      <c r="D24" s="1207">
        <v>417804.18400000001</v>
      </c>
      <c r="E24" s="1205">
        <v>0</v>
      </c>
      <c r="F24" s="1207">
        <v>0</v>
      </c>
      <c r="G24" s="1207">
        <v>0</v>
      </c>
      <c r="H24" s="1205">
        <v>208404.098</v>
      </c>
      <c r="I24" s="1207">
        <v>1656.2785714285715</v>
      </c>
      <c r="J24" s="1207">
        <v>214664.83199999999</v>
      </c>
      <c r="K24" s="1205">
        <v>167399.68799999999</v>
      </c>
      <c r="L24" s="1207">
        <v>31210.316402116401</v>
      </c>
      <c r="M24" s="1207">
        <v>285374.68400000001</v>
      </c>
      <c r="N24" s="1205">
        <v>18970.68</v>
      </c>
      <c r="O24" s="1207">
        <v>0</v>
      </c>
      <c r="P24" s="1207">
        <v>18970.68</v>
      </c>
      <c r="Q24" s="1205">
        <v>1457.152</v>
      </c>
      <c r="R24" s="1207">
        <v>83.829629629629622</v>
      </c>
      <c r="S24" s="1207">
        <v>1774.028</v>
      </c>
      <c r="T24" s="1205">
        <v>0</v>
      </c>
      <c r="U24" s="1207">
        <v>0</v>
      </c>
      <c r="V24" s="1207">
        <v>0</v>
      </c>
      <c r="W24" s="1205">
        <v>129485.735</v>
      </c>
      <c r="X24" s="1207">
        <v>8076.2841269841265</v>
      </c>
      <c r="Y24" s="1207">
        <v>160014.08900000001</v>
      </c>
      <c r="Z24" s="1205">
        <v>0</v>
      </c>
      <c r="AA24" s="1207">
        <v>0</v>
      </c>
      <c r="AB24" s="1207">
        <v>0</v>
      </c>
      <c r="AC24" s="1205">
        <v>0</v>
      </c>
      <c r="AD24" s="1207">
        <v>0</v>
      </c>
      <c r="AE24" s="1207">
        <v>0</v>
      </c>
      <c r="AF24" s="1205">
        <v>0</v>
      </c>
      <c r="AG24" s="1207">
        <v>0</v>
      </c>
      <c r="AH24" s="1207">
        <v>0</v>
      </c>
      <c r="AI24" s="1205">
        <v>0</v>
      </c>
      <c r="AJ24" s="1207">
        <v>0</v>
      </c>
      <c r="AK24" s="1207">
        <v>0</v>
      </c>
      <c r="AL24" s="1205">
        <v>0</v>
      </c>
      <c r="AM24" s="1207">
        <v>0</v>
      </c>
      <c r="AN24" s="1207">
        <v>0</v>
      </c>
      <c r="AO24" s="1205">
        <v>0</v>
      </c>
      <c r="AP24" s="1207">
        <v>0</v>
      </c>
      <c r="AQ24" s="1207">
        <v>0</v>
      </c>
      <c r="AR24" s="1205">
        <v>0</v>
      </c>
      <c r="AS24" s="1207">
        <v>11071.428306878308</v>
      </c>
      <c r="AT24" s="1207">
        <v>41849.999000000003</v>
      </c>
      <c r="AU24" s="1205">
        <v>0</v>
      </c>
      <c r="AV24" s="1207">
        <v>0</v>
      </c>
      <c r="AW24" s="1207">
        <v>0</v>
      </c>
      <c r="AX24" s="1205">
        <v>0</v>
      </c>
      <c r="AY24" s="1207">
        <v>0</v>
      </c>
      <c r="AZ24" s="1207">
        <v>0</v>
      </c>
      <c r="BA24" s="1205">
        <v>766248.99399999995</v>
      </c>
      <c r="BB24" s="1207">
        <v>98995.636243386238</v>
      </c>
      <c r="BC24" s="1208">
        <v>1140452.5</v>
      </c>
      <c r="BD24" s="1203"/>
      <c r="BE24" s="1203"/>
    </row>
    <row r="25" spans="1:57" s="1198" customFormat="1" ht="10.199999999999999">
      <c r="A25" s="1199" t="s">
        <v>1104</v>
      </c>
      <c r="B25" s="1200">
        <v>10919895.021</v>
      </c>
      <c r="C25" s="1201">
        <v>1137910.5288359786</v>
      </c>
      <c r="D25" s="1202">
        <v>15221196.82</v>
      </c>
      <c r="E25" s="1200">
        <v>44033.137999999999</v>
      </c>
      <c r="F25" s="1201">
        <v>9712.114814814815</v>
      </c>
      <c r="G25" s="1202">
        <v>80744.932000000001</v>
      </c>
      <c r="H25" s="1200">
        <v>14810936.059</v>
      </c>
      <c r="I25" s="1201">
        <v>1327965.7378306878</v>
      </c>
      <c r="J25" s="1202">
        <v>19830646.548999999</v>
      </c>
      <c r="K25" s="1200">
        <v>477275.1</v>
      </c>
      <c r="L25" s="1201">
        <v>73880.979365079358</v>
      </c>
      <c r="M25" s="1202">
        <v>756545.20299999998</v>
      </c>
      <c r="N25" s="1200">
        <v>1066624.8559999999</v>
      </c>
      <c r="O25" s="1201">
        <v>215591.55449735449</v>
      </c>
      <c r="P25" s="1202">
        <v>1881560.933</v>
      </c>
      <c r="Q25" s="1200">
        <v>5032403.9939999999</v>
      </c>
      <c r="R25" s="1201">
        <v>512665.34153439145</v>
      </c>
      <c r="S25" s="1202">
        <v>6970278.9850000003</v>
      </c>
      <c r="T25" s="1200">
        <v>69387.846999999994</v>
      </c>
      <c r="U25" s="1201">
        <v>867.54523809523801</v>
      </c>
      <c r="V25" s="1202">
        <v>72667.168000000005</v>
      </c>
      <c r="W25" s="1200">
        <v>1825754.061</v>
      </c>
      <c r="X25" s="1201">
        <v>482157.70820105821</v>
      </c>
      <c r="Y25" s="1202">
        <v>3648310.1979999999</v>
      </c>
      <c r="Z25" s="1200">
        <v>488927.65899999999</v>
      </c>
      <c r="AA25" s="1201">
        <v>1603.8558201058199</v>
      </c>
      <c r="AB25" s="1202">
        <v>494990.234</v>
      </c>
      <c r="AC25" s="1200">
        <v>65895.763000000006</v>
      </c>
      <c r="AD25" s="1201">
        <v>20432.50582010582</v>
      </c>
      <c r="AE25" s="1202">
        <v>143130.63500000001</v>
      </c>
      <c r="AF25" s="1200">
        <v>0</v>
      </c>
      <c r="AG25" s="1201">
        <v>0</v>
      </c>
      <c r="AH25" s="1202">
        <v>0</v>
      </c>
      <c r="AI25" s="1200">
        <v>285649.91899999999</v>
      </c>
      <c r="AJ25" s="1201">
        <v>138864.29867724868</v>
      </c>
      <c r="AK25" s="1202">
        <v>810556.96900000004</v>
      </c>
      <c r="AL25" s="1200">
        <v>0</v>
      </c>
      <c r="AM25" s="1201">
        <v>0</v>
      </c>
      <c r="AN25" s="1202">
        <v>0</v>
      </c>
      <c r="AO25" s="1200">
        <v>10374.956</v>
      </c>
      <c r="AP25" s="1201">
        <v>11546.128835978834</v>
      </c>
      <c r="AQ25" s="1202">
        <v>54019.322999999997</v>
      </c>
      <c r="AR25" s="1200">
        <v>0</v>
      </c>
      <c r="AS25" s="1201">
        <v>0</v>
      </c>
      <c r="AT25" s="1202">
        <v>0</v>
      </c>
      <c r="AU25" s="1200">
        <v>0</v>
      </c>
      <c r="AV25" s="1201">
        <v>0</v>
      </c>
      <c r="AW25" s="1202">
        <v>0</v>
      </c>
      <c r="AX25" s="1200">
        <v>0</v>
      </c>
      <c r="AY25" s="1201">
        <v>0</v>
      </c>
      <c r="AZ25" s="1202">
        <v>0</v>
      </c>
      <c r="BA25" s="1200">
        <v>35097158.379000001</v>
      </c>
      <c r="BB25" s="1201">
        <v>3933198.3010582007</v>
      </c>
      <c r="BC25" s="1202">
        <v>49964647.957000002</v>
      </c>
      <c r="BD25" s="1203"/>
      <c r="BE25" s="1203"/>
    </row>
    <row r="26" spans="1:57" s="1198" customFormat="1" ht="10.199999999999999">
      <c r="A26" s="1204" t="s">
        <v>1100</v>
      </c>
      <c r="B26" s="1205">
        <v>1714.306</v>
      </c>
      <c r="C26" s="1206">
        <v>404.74285714285713</v>
      </c>
      <c r="D26" s="1207">
        <v>3244.2350000000001</v>
      </c>
      <c r="E26" s="1205">
        <v>36.290999999999997</v>
      </c>
      <c r="F26" s="1206">
        <v>8.7253968253968246</v>
      </c>
      <c r="G26" s="1207">
        <v>69.272999999999996</v>
      </c>
      <c r="H26" s="1205">
        <v>27129.49</v>
      </c>
      <c r="I26" s="1206">
        <v>33594.983068783062</v>
      </c>
      <c r="J26" s="1207">
        <v>154118.52600000001</v>
      </c>
      <c r="K26" s="1205">
        <v>1371.5920000000001</v>
      </c>
      <c r="L26" s="1206">
        <v>49.979629629629628</v>
      </c>
      <c r="M26" s="1207">
        <v>1560.5150000000001</v>
      </c>
      <c r="N26" s="1205">
        <v>6036.5910000000003</v>
      </c>
      <c r="O26" s="1206">
        <v>1242.663492063492</v>
      </c>
      <c r="P26" s="1207">
        <v>10733.859</v>
      </c>
      <c r="Q26" s="1205">
        <v>2188.5439999999999</v>
      </c>
      <c r="R26" s="1206">
        <v>36.19206349206349</v>
      </c>
      <c r="S26" s="1207">
        <v>2325.35</v>
      </c>
      <c r="T26" s="1205">
        <v>0</v>
      </c>
      <c r="U26" s="1206">
        <v>0</v>
      </c>
      <c r="V26" s="1207">
        <v>0</v>
      </c>
      <c r="W26" s="1205">
        <v>4018.1080000000002</v>
      </c>
      <c r="X26" s="1206">
        <v>920.61957671957668</v>
      </c>
      <c r="Y26" s="1207">
        <v>7498.05</v>
      </c>
      <c r="Z26" s="1205">
        <v>0</v>
      </c>
      <c r="AA26" s="1206">
        <v>0</v>
      </c>
      <c r="AB26" s="1207">
        <v>0</v>
      </c>
      <c r="AC26" s="1205">
        <v>0</v>
      </c>
      <c r="AD26" s="1206">
        <v>0</v>
      </c>
      <c r="AE26" s="1207">
        <v>0</v>
      </c>
      <c r="AF26" s="1205">
        <v>0</v>
      </c>
      <c r="AG26" s="1206">
        <v>0</v>
      </c>
      <c r="AH26" s="1207">
        <v>0</v>
      </c>
      <c r="AI26" s="1205">
        <v>891.71</v>
      </c>
      <c r="AJ26" s="1206">
        <v>5.644179894179894</v>
      </c>
      <c r="AK26" s="1207">
        <v>913.04600000000005</v>
      </c>
      <c r="AL26" s="1205">
        <v>0</v>
      </c>
      <c r="AM26" s="1206">
        <v>0</v>
      </c>
      <c r="AN26" s="1207">
        <v>0</v>
      </c>
      <c r="AO26" s="1205">
        <v>0</v>
      </c>
      <c r="AP26" s="1206">
        <v>0</v>
      </c>
      <c r="AQ26" s="1207">
        <v>0</v>
      </c>
      <c r="AR26" s="1205">
        <v>0</v>
      </c>
      <c r="AS26" s="1206">
        <v>0</v>
      </c>
      <c r="AT26" s="1207">
        <v>0</v>
      </c>
      <c r="AU26" s="1205">
        <v>0</v>
      </c>
      <c r="AV26" s="1206">
        <v>0</v>
      </c>
      <c r="AW26" s="1207">
        <v>0</v>
      </c>
      <c r="AX26" s="1205">
        <v>0</v>
      </c>
      <c r="AY26" s="1206">
        <v>0</v>
      </c>
      <c r="AZ26" s="1207">
        <v>0</v>
      </c>
      <c r="BA26" s="1205">
        <v>43386.633999999998</v>
      </c>
      <c r="BB26" s="1206">
        <v>36263.551058201054</v>
      </c>
      <c r="BC26" s="1208">
        <v>180462.85800000001</v>
      </c>
      <c r="BD26" s="1203"/>
      <c r="BE26" s="1203"/>
    </row>
    <row r="27" spans="1:57" s="1198" customFormat="1" ht="10.199999999999999">
      <c r="A27" s="1204" t="s">
        <v>786</v>
      </c>
      <c r="B27" s="1205">
        <v>392424.891</v>
      </c>
      <c r="C27" s="1207">
        <v>4196.6801587301579</v>
      </c>
      <c r="D27" s="1207">
        <v>408288.342</v>
      </c>
      <c r="E27" s="1205">
        <v>0</v>
      </c>
      <c r="F27" s="1207">
        <v>0</v>
      </c>
      <c r="G27" s="1207">
        <v>0</v>
      </c>
      <c r="H27" s="1205">
        <v>346019.587</v>
      </c>
      <c r="I27" s="1207">
        <v>6334.697619047618</v>
      </c>
      <c r="J27" s="1207">
        <v>369964.745</v>
      </c>
      <c r="K27" s="1205">
        <v>451.92899999999997</v>
      </c>
      <c r="L27" s="1207">
        <v>128.21269841269842</v>
      </c>
      <c r="M27" s="1207">
        <v>936.57299999999998</v>
      </c>
      <c r="N27" s="1205">
        <v>3912.5219999999999</v>
      </c>
      <c r="O27" s="1207">
        <v>122.35211640211639</v>
      </c>
      <c r="P27" s="1207">
        <v>4375.0129999999999</v>
      </c>
      <c r="Q27" s="1205">
        <v>17876.266</v>
      </c>
      <c r="R27" s="1207">
        <v>1528.7029100529101</v>
      </c>
      <c r="S27" s="1207">
        <v>23654.763999999999</v>
      </c>
      <c r="T27" s="1205">
        <v>151.88200000000001</v>
      </c>
      <c r="U27" s="1207">
        <v>22.19232804232804</v>
      </c>
      <c r="V27" s="1207">
        <v>235.76900000000001</v>
      </c>
      <c r="W27" s="1205">
        <v>2336.1309999999999</v>
      </c>
      <c r="X27" s="1207">
        <v>180.4169312169312</v>
      </c>
      <c r="Y27" s="1207">
        <v>3018.1080000000002</v>
      </c>
      <c r="Z27" s="1205">
        <v>0</v>
      </c>
      <c r="AA27" s="1207">
        <v>0</v>
      </c>
      <c r="AB27" s="1207">
        <v>0</v>
      </c>
      <c r="AC27" s="1205">
        <v>0</v>
      </c>
      <c r="AD27" s="1207">
        <v>0</v>
      </c>
      <c r="AE27" s="1207">
        <v>0</v>
      </c>
      <c r="AF27" s="1205">
        <v>0</v>
      </c>
      <c r="AG27" s="1207">
        <v>0</v>
      </c>
      <c r="AH27" s="1207">
        <v>0</v>
      </c>
      <c r="AI27" s="1205">
        <v>0</v>
      </c>
      <c r="AJ27" s="1207">
        <v>0</v>
      </c>
      <c r="AK27" s="1207">
        <v>0</v>
      </c>
      <c r="AL27" s="1205">
        <v>0</v>
      </c>
      <c r="AM27" s="1207">
        <v>0</v>
      </c>
      <c r="AN27" s="1207">
        <v>0</v>
      </c>
      <c r="AO27" s="1205">
        <v>0</v>
      </c>
      <c r="AP27" s="1207">
        <v>0</v>
      </c>
      <c r="AQ27" s="1207">
        <v>0</v>
      </c>
      <c r="AR27" s="1205">
        <v>0</v>
      </c>
      <c r="AS27" s="1207">
        <v>0</v>
      </c>
      <c r="AT27" s="1207">
        <v>0</v>
      </c>
      <c r="AU27" s="1205">
        <v>0</v>
      </c>
      <c r="AV27" s="1207">
        <v>0</v>
      </c>
      <c r="AW27" s="1207">
        <v>0</v>
      </c>
      <c r="AX27" s="1205">
        <v>0</v>
      </c>
      <c r="AY27" s="1207">
        <v>0</v>
      </c>
      <c r="AZ27" s="1207">
        <v>0</v>
      </c>
      <c r="BA27" s="1205">
        <v>763173.21100000001</v>
      </c>
      <c r="BB27" s="1207">
        <v>12513.255291005291</v>
      </c>
      <c r="BC27" s="1208">
        <v>810473.31700000004</v>
      </c>
      <c r="BD27" s="1203"/>
      <c r="BE27" s="1203"/>
    </row>
    <row r="28" spans="1:57" s="1198" customFormat="1" ht="10.199999999999999">
      <c r="A28" s="1204" t="s">
        <v>124</v>
      </c>
      <c r="B28" s="1205">
        <v>109508.269</v>
      </c>
      <c r="C28" s="1207">
        <v>26283.4746031746</v>
      </c>
      <c r="D28" s="1207">
        <v>208859.80300000001</v>
      </c>
      <c r="E28" s="1205">
        <v>1653.961</v>
      </c>
      <c r="F28" s="1207">
        <v>333.59550264550262</v>
      </c>
      <c r="G28" s="1207">
        <v>2914.953</v>
      </c>
      <c r="H28" s="1205">
        <v>417885.255</v>
      </c>
      <c r="I28" s="1207">
        <v>89727.585449735445</v>
      </c>
      <c r="J28" s="1207">
        <v>757055.52800000005</v>
      </c>
      <c r="K28" s="1205">
        <v>14481.308999999999</v>
      </c>
      <c r="L28" s="1207">
        <v>3136.1097883597886</v>
      </c>
      <c r="M28" s="1207">
        <v>26335.804</v>
      </c>
      <c r="N28" s="1205">
        <v>56335.203999999998</v>
      </c>
      <c r="O28" s="1207">
        <v>11609.484126984125</v>
      </c>
      <c r="P28" s="1207">
        <v>100219.054</v>
      </c>
      <c r="Q28" s="1205">
        <v>107086.003</v>
      </c>
      <c r="R28" s="1207">
        <v>20370.503703703704</v>
      </c>
      <c r="S28" s="1207">
        <v>184086.50700000001</v>
      </c>
      <c r="T28" s="1205">
        <v>0</v>
      </c>
      <c r="U28" s="1207">
        <v>0</v>
      </c>
      <c r="V28" s="1207">
        <v>0</v>
      </c>
      <c r="W28" s="1205">
        <v>106881.16</v>
      </c>
      <c r="X28" s="1207">
        <v>28426.925925925923</v>
      </c>
      <c r="Y28" s="1207">
        <v>214334.94</v>
      </c>
      <c r="Z28" s="1205">
        <v>0</v>
      </c>
      <c r="AA28" s="1207">
        <v>0</v>
      </c>
      <c r="AB28" s="1207">
        <v>0</v>
      </c>
      <c r="AC28" s="1205">
        <v>173.732</v>
      </c>
      <c r="AD28" s="1207">
        <v>0</v>
      </c>
      <c r="AE28" s="1207">
        <v>173.732</v>
      </c>
      <c r="AF28" s="1205">
        <v>0</v>
      </c>
      <c r="AG28" s="1207">
        <v>0</v>
      </c>
      <c r="AH28" s="1207">
        <v>0</v>
      </c>
      <c r="AI28" s="1205">
        <v>11131.608</v>
      </c>
      <c r="AJ28" s="1207">
        <v>984.37830687830672</v>
      </c>
      <c r="AK28" s="1207">
        <v>14852.558999999999</v>
      </c>
      <c r="AL28" s="1205">
        <v>0</v>
      </c>
      <c r="AM28" s="1207">
        <v>0</v>
      </c>
      <c r="AN28" s="1207">
        <v>0</v>
      </c>
      <c r="AO28" s="1205">
        <v>0</v>
      </c>
      <c r="AP28" s="1207">
        <v>0</v>
      </c>
      <c r="AQ28" s="1207">
        <v>0</v>
      </c>
      <c r="AR28" s="1205">
        <v>0</v>
      </c>
      <c r="AS28" s="1207">
        <v>0</v>
      </c>
      <c r="AT28" s="1207">
        <v>0</v>
      </c>
      <c r="AU28" s="1205">
        <v>0</v>
      </c>
      <c r="AV28" s="1207">
        <v>0</v>
      </c>
      <c r="AW28" s="1207">
        <v>0</v>
      </c>
      <c r="AX28" s="1205">
        <v>0</v>
      </c>
      <c r="AY28" s="1207">
        <v>0</v>
      </c>
      <c r="AZ28" s="1207">
        <v>0</v>
      </c>
      <c r="BA28" s="1205">
        <v>825136.50300000003</v>
      </c>
      <c r="BB28" s="1207">
        <v>180872.05793650792</v>
      </c>
      <c r="BC28" s="1208">
        <v>1508832.8829999999</v>
      </c>
      <c r="BD28" s="1203"/>
      <c r="BE28" s="1203"/>
    </row>
    <row r="29" spans="1:57" s="1198" customFormat="1" ht="10.199999999999999">
      <c r="A29" s="1204" t="s">
        <v>134</v>
      </c>
      <c r="B29" s="1205">
        <v>9149915.3230000008</v>
      </c>
      <c r="C29" s="1207">
        <v>704858.36005290993</v>
      </c>
      <c r="D29" s="1207">
        <v>11814279.924000001</v>
      </c>
      <c r="E29" s="1205">
        <v>35708.608999999997</v>
      </c>
      <c r="F29" s="1207">
        <v>3802.9907407407404</v>
      </c>
      <c r="G29" s="1207">
        <v>50083.915000000001</v>
      </c>
      <c r="H29" s="1205">
        <v>12958332.833000001</v>
      </c>
      <c r="I29" s="1207">
        <v>889625.39947089937</v>
      </c>
      <c r="J29" s="1207">
        <v>16321116.844000001</v>
      </c>
      <c r="K29" s="1205">
        <v>208200.69699999999</v>
      </c>
      <c r="L29" s="1207">
        <v>34928.291534391537</v>
      </c>
      <c r="M29" s="1207">
        <v>340229.63900000002</v>
      </c>
      <c r="N29" s="1205">
        <v>774824.36300000001</v>
      </c>
      <c r="O29" s="1207">
        <v>126348.11931216931</v>
      </c>
      <c r="P29" s="1207">
        <v>1252420.2549999999</v>
      </c>
      <c r="Q29" s="1205">
        <v>4621465.9620000003</v>
      </c>
      <c r="R29" s="1207">
        <v>409127.14179894177</v>
      </c>
      <c r="S29" s="1207">
        <v>6167966.5590000004</v>
      </c>
      <c r="T29" s="1205">
        <v>46400</v>
      </c>
      <c r="U29" s="1207">
        <v>0</v>
      </c>
      <c r="V29" s="1207">
        <v>46400</v>
      </c>
      <c r="W29" s="1205">
        <v>1331446.3640000001</v>
      </c>
      <c r="X29" s="1207">
        <v>350658.86455026449</v>
      </c>
      <c r="Y29" s="1207">
        <v>2656936.872</v>
      </c>
      <c r="Z29" s="1205">
        <v>488927.65899999999</v>
      </c>
      <c r="AA29" s="1207">
        <v>1603.8558201058199</v>
      </c>
      <c r="AB29" s="1207">
        <v>494990.234</v>
      </c>
      <c r="AC29" s="1205">
        <v>47742.019</v>
      </c>
      <c r="AD29" s="1207">
        <v>2834.8328042328039</v>
      </c>
      <c r="AE29" s="1207">
        <v>58457.686999999998</v>
      </c>
      <c r="AF29" s="1205">
        <v>0</v>
      </c>
      <c r="AG29" s="1207">
        <v>0</v>
      </c>
      <c r="AH29" s="1207">
        <v>0</v>
      </c>
      <c r="AI29" s="1205">
        <v>205400.49799999999</v>
      </c>
      <c r="AJ29" s="1207">
        <v>126068.2283068783</v>
      </c>
      <c r="AK29" s="1207">
        <v>681938.40099999995</v>
      </c>
      <c r="AL29" s="1205">
        <v>0</v>
      </c>
      <c r="AM29" s="1207">
        <v>0</v>
      </c>
      <c r="AN29" s="1207">
        <v>0</v>
      </c>
      <c r="AO29" s="1205">
        <v>10374.956</v>
      </c>
      <c r="AP29" s="1207">
        <v>11546.128835978834</v>
      </c>
      <c r="AQ29" s="1207">
        <v>54019.322999999997</v>
      </c>
      <c r="AR29" s="1205">
        <v>0</v>
      </c>
      <c r="AS29" s="1207">
        <v>0</v>
      </c>
      <c r="AT29" s="1207">
        <v>0</v>
      </c>
      <c r="AU29" s="1205">
        <v>0</v>
      </c>
      <c r="AV29" s="1207">
        <v>0</v>
      </c>
      <c r="AW29" s="1207">
        <v>0</v>
      </c>
      <c r="AX29" s="1205">
        <v>0</v>
      </c>
      <c r="AY29" s="1207">
        <v>0</v>
      </c>
      <c r="AZ29" s="1207">
        <v>0</v>
      </c>
      <c r="BA29" s="1205">
        <v>29878739.287</v>
      </c>
      <c r="BB29" s="1207">
        <v>2661402.2145502642</v>
      </c>
      <c r="BC29" s="1208">
        <v>39938839.658</v>
      </c>
      <c r="BD29" s="1203"/>
      <c r="BE29" s="1203"/>
    </row>
    <row r="30" spans="1:57" s="1198" customFormat="1" ht="10.199999999999999">
      <c r="A30" s="1204" t="s">
        <v>706</v>
      </c>
      <c r="B30" s="1205">
        <v>62558.51</v>
      </c>
      <c r="C30" s="1207">
        <v>6441.5132275132264</v>
      </c>
      <c r="D30" s="1207">
        <v>86907.430999999997</v>
      </c>
      <c r="E30" s="1205">
        <v>0</v>
      </c>
      <c r="F30" s="1207">
        <v>0</v>
      </c>
      <c r="G30" s="1207">
        <v>0</v>
      </c>
      <c r="H30" s="1205">
        <v>24021.477999999999</v>
      </c>
      <c r="I30" s="1207">
        <v>2696.7066137566135</v>
      </c>
      <c r="J30" s="1207">
        <v>34215.029000000002</v>
      </c>
      <c r="K30" s="1205">
        <v>1057.377</v>
      </c>
      <c r="L30" s="1207">
        <v>14.948412698412698</v>
      </c>
      <c r="M30" s="1207">
        <v>1113.8820000000001</v>
      </c>
      <c r="N30" s="1205">
        <v>1547.0550000000001</v>
      </c>
      <c r="O30" s="1207">
        <v>649.49365079365066</v>
      </c>
      <c r="P30" s="1207">
        <v>4002.1410000000001</v>
      </c>
      <c r="Q30" s="1205">
        <v>1010.414</v>
      </c>
      <c r="R30" s="1207">
        <v>16.503174603174603</v>
      </c>
      <c r="S30" s="1207">
        <v>1072.797</v>
      </c>
      <c r="T30" s="1205">
        <v>10335.965</v>
      </c>
      <c r="U30" s="1207">
        <v>845.35291005291003</v>
      </c>
      <c r="V30" s="1207">
        <v>13531.398999999999</v>
      </c>
      <c r="W30" s="1205">
        <v>6037.7740000000003</v>
      </c>
      <c r="X30" s="1207">
        <v>330.34100529100527</v>
      </c>
      <c r="Y30" s="1207">
        <v>7286.4629999999997</v>
      </c>
      <c r="Z30" s="1205">
        <v>0</v>
      </c>
      <c r="AA30" s="1207">
        <v>0</v>
      </c>
      <c r="AB30" s="1207">
        <v>0</v>
      </c>
      <c r="AC30" s="1205">
        <v>0</v>
      </c>
      <c r="AD30" s="1207">
        <v>0</v>
      </c>
      <c r="AE30" s="1207">
        <v>0</v>
      </c>
      <c r="AF30" s="1205">
        <v>0</v>
      </c>
      <c r="AG30" s="1207">
        <v>0</v>
      </c>
      <c r="AH30" s="1207">
        <v>0</v>
      </c>
      <c r="AI30" s="1205">
        <v>48.698999999999998</v>
      </c>
      <c r="AJ30" s="1207">
        <v>811.24761904761897</v>
      </c>
      <c r="AK30" s="1207">
        <v>3115.2159999999999</v>
      </c>
      <c r="AL30" s="1205">
        <v>0</v>
      </c>
      <c r="AM30" s="1207">
        <v>0</v>
      </c>
      <c r="AN30" s="1207">
        <v>0</v>
      </c>
      <c r="AO30" s="1205">
        <v>0</v>
      </c>
      <c r="AP30" s="1207">
        <v>0</v>
      </c>
      <c r="AQ30" s="1207">
        <v>0</v>
      </c>
      <c r="AR30" s="1205">
        <v>0</v>
      </c>
      <c r="AS30" s="1207">
        <v>0</v>
      </c>
      <c r="AT30" s="1207">
        <v>0</v>
      </c>
      <c r="AU30" s="1205">
        <v>0</v>
      </c>
      <c r="AV30" s="1207">
        <v>0</v>
      </c>
      <c r="AW30" s="1207">
        <v>0</v>
      </c>
      <c r="AX30" s="1205">
        <v>0</v>
      </c>
      <c r="AY30" s="1207">
        <v>0</v>
      </c>
      <c r="AZ30" s="1207">
        <v>0</v>
      </c>
      <c r="BA30" s="1205">
        <v>106617.27499999999</v>
      </c>
      <c r="BB30" s="1207">
        <v>11806.10767195767</v>
      </c>
      <c r="BC30" s="1208">
        <v>151244.36300000001</v>
      </c>
      <c r="BD30" s="1203"/>
      <c r="BE30" s="1203"/>
    </row>
    <row r="31" spans="1:57" s="1198" customFormat="1" ht="10.199999999999999">
      <c r="A31" s="1204" t="s">
        <v>787</v>
      </c>
      <c r="B31" s="1205">
        <v>662699.27399999998</v>
      </c>
      <c r="C31" s="1207">
        <v>151989.48703703703</v>
      </c>
      <c r="D31" s="1207">
        <v>1237219.5360000001</v>
      </c>
      <c r="E31" s="1205">
        <v>3963.6979999999999</v>
      </c>
      <c r="F31" s="1207">
        <v>1821.3293650793651</v>
      </c>
      <c r="G31" s="1207">
        <v>10848.324000000001</v>
      </c>
      <c r="H31" s="1205">
        <v>217291.902</v>
      </c>
      <c r="I31" s="1207">
        <v>135212.41084656084</v>
      </c>
      <c r="J31" s="1207">
        <v>728394.81499999994</v>
      </c>
      <c r="K31" s="1205">
        <v>19509.154999999999</v>
      </c>
      <c r="L31" s="1207">
        <v>2256.2701058201055</v>
      </c>
      <c r="M31" s="1207">
        <v>28037.857</v>
      </c>
      <c r="N31" s="1205">
        <v>82137.600000000006</v>
      </c>
      <c r="O31" s="1207">
        <v>41414.568783068782</v>
      </c>
      <c r="P31" s="1207">
        <v>238684.67</v>
      </c>
      <c r="Q31" s="1205">
        <v>155393.52600000001</v>
      </c>
      <c r="R31" s="1207">
        <v>31032.768783068779</v>
      </c>
      <c r="S31" s="1207">
        <v>272697.39199999999</v>
      </c>
      <c r="T31" s="1205">
        <v>0</v>
      </c>
      <c r="U31" s="1207">
        <v>0</v>
      </c>
      <c r="V31" s="1207">
        <v>0</v>
      </c>
      <c r="W31" s="1205">
        <v>99709.494999999995</v>
      </c>
      <c r="X31" s="1207">
        <v>22631.097354497353</v>
      </c>
      <c r="Y31" s="1207">
        <v>185255.04399999999</v>
      </c>
      <c r="Z31" s="1205">
        <v>0</v>
      </c>
      <c r="AA31" s="1207">
        <v>0</v>
      </c>
      <c r="AB31" s="1207">
        <v>0</v>
      </c>
      <c r="AC31" s="1205">
        <v>336.59500000000003</v>
      </c>
      <c r="AD31" s="1207">
        <v>2075.2005291005289</v>
      </c>
      <c r="AE31" s="1207">
        <v>8180.8540000000003</v>
      </c>
      <c r="AF31" s="1205">
        <v>0</v>
      </c>
      <c r="AG31" s="1207">
        <v>0</v>
      </c>
      <c r="AH31" s="1207">
        <v>0</v>
      </c>
      <c r="AI31" s="1205">
        <v>61927.555</v>
      </c>
      <c r="AJ31" s="1207">
        <v>8494.8092592592584</v>
      </c>
      <c r="AK31" s="1207">
        <v>94037.934999999998</v>
      </c>
      <c r="AL31" s="1205">
        <v>0</v>
      </c>
      <c r="AM31" s="1207">
        <v>0</v>
      </c>
      <c r="AN31" s="1207">
        <v>0</v>
      </c>
      <c r="AO31" s="1205">
        <v>0</v>
      </c>
      <c r="AP31" s="1207">
        <v>0</v>
      </c>
      <c r="AQ31" s="1207">
        <v>0</v>
      </c>
      <c r="AR31" s="1205">
        <v>0</v>
      </c>
      <c r="AS31" s="1207">
        <v>0</v>
      </c>
      <c r="AT31" s="1207">
        <v>0</v>
      </c>
      <c r="AU31" s="1205">
        <v>0</v>
      </c>
      <c r="AV31" s="1207">
        <v>0</v>
      </c>
      <c r="AW31" s="1207">
        <v>0</v>
      </c>
      <c r="AX31" s="1205">
        <v>0</v>
      </c>
      <c r="AY31" s="1207">
        <v>0</v>
      </c>
      <c r="AZ31" s="1207">
        <v>0</v>
      </c>
      <c r="BA31" s="1205">
        <v>1302968.804</v>
      </c>
      <c r="BB31" s="1207">
        <v>396927.9431216931</v>
      </c>
      <c r="BC31" s="1208">
        <v>2803356.43</v>
      </c>
      <c r="BD31" s="1203"/>
      <c r="BE31" s="1203"/>
    </row>
    <row r="32" spans="1:57" s="1198" customFormat="1" ht="10.199999999999999">
      <c r="A32" s="1204" t="s">
        <v>788</v>
      </c>
      <c r="B32" s="1205">
        <v>70550.349000000002</v>
      </c>
      <c r="C32" s="1207">
        <v>181926.24232804231</v>
      </c>
      <c r="D32" s="1207">
        <v>758231.54599999997</v>
      </c>
      <c r="E32" s="1205">
        <v>2670.576</v>
      </c>
      <c r="F32" s="1207">
        <v>3505.4732804232804</v>
      </c>
      <c r="G32" s="1207">
        <v>15921.266</v>
      </c>
      <c r="H32" s="1205">
        <v>41681.731</v>
      </c>
      <c r="I32" s="1207">
        <v>85571.399206349204</v>
      </c>
      <c r="J32" s="1207">
        <v>365141.62</v>
      </c>
      <c r="K32" s="1205">
        <v>7222.6369999999997</v>
      </c>
      <c r="L32" s="1207">
        <v>17520.653174603176</v>
      </c>
      <c r="M32" s="1207">
        <v>73450.706999999995</v>
      </c>
      <c r="N32" s="1205">
        <v>10486.128000000001</v>
      </c>
      <c r="O32" s="1207">
        <v>34204.87222222222</v>
      </c>
      <c r="P32" s="1207">
        <v>139780.54500000001</v>
      </c>
      <c r="Q32" s="1205">
        <v>43334.701000000001</v>
      </c>
      <c r="R32" s="1207">
        <v>38121.057142857135</v>
      </c>
      <c r="S32" s="1207">
        <v>187432.29699999999</v>
      </c>
      <c r="T32" s="1205">
        <v>12500</v>
      </c>
      <c r="U32" s="1207">
        <v>0</v>
      </c>
      <c r="V32" s="1207">
        <v>12500</v>
      </c>
      <c r="W32" s="1205">
        <v>14261.123</v>
      </c>
      <c r="X32" s="1207">
        <v>20298.987037037037</v>
      </c>
      <c r="Y32" s="1207">
        <v>90991.293999999994</v>
      </c>
      <c r="Z32" s="1205">
        <v>0</v>
      </c>
      <c r="AA32" s="1207">
        <v>0</v>
      </c>
      <c r="AB32" s="1207">
        <v>0</v>
      </c>
      <c r="AC32" s="1205">
        <v>2321.1109999999999</v>
      </c>
      <c r="AD32" s="1207">
        <v>1973.1804232804232</v>
      </c>
      <c r="AE32" s="1207">
        <v>9779.7340000000004</v>
      </c>
      <c r="AF32" s="1205">
        <v>0</v>
      </c>
      <c r="AG32" s="1207">
        <v>0</v>
      </c>
      <c r="AH32" s="1207">
        <v>0</v>
      </c>
      <c r="AI32" s="1205">
        <v>3600</v>
      </c>
      <c r="AJ32" s="1207">
        <v>2050.0097883597882</v>
      </c>
      <c r="AK32" s="1207">
        <v>11349.037</v>
      </c>
      <c r="AL32" s="1205">
        <v>0</v>
      </c>
      <c r="AM32" s="1207">
        <v>0</v>
      </c>
      <c r="AN32" s="1207">
        <v>0</v>
      </c>
      <c r="AO32" s="1205">
        <v>0</v>
      </c>
      <c r="AP32" s="1207">
        <v>0</v>
      </c>
      <c r="AQ32" s="1207">
        <v>0</v>
      </c>
      <c r="AR32" s="1205">
        <v>0</v>
      </c>
      <c r="AS32" s="1207">
        <v>0</v>
      </c>
      <c r="AT32" s="1207">
        <v>0</v>
      </c>
      <c r="AU32" s="1205">
        <v>0</v>
      </c>
      <c r="AV32" s="1207">
        <v>0</v>
      </c>
      <c r="AW32" s="1207">
        <v>0</v>
      </c>
      <c r="AX32" s="1205">
        <v>0</v>
      </c>
      <c r="AY32" s="1207">
        <v>0</v>
      </c>
      <c r="AZ32" s="1207">
        <v>0</v>
      </c>
      <c r="BA32" s="1205">
        <v>208628.36</v>
      </c>
      <c r="BB32" s="1207">
        <v>385171.87539682537</v>
      </c>
      <c r="BC32" s="1208">
        <v>1664578.05</v>
      </c>
      <c r="BD32" s="1203"/>
      <c r="BE32" s="1203"/>
    </row>
    <row r="33" spans="1:57" s="1198" customFormat="1" ht="10.199999999999999">
      <c r="A33" s="1204" t="s">
        <v>1105</v>
      </c>
      <c r="B33" s="1205">
        <v>470524.09499999997</v>
      </c>
      <c r="C33" s="1207">
        <v>61810.027777777774</v>
      </c>
      <c r="D33" s="1207">
        <v>704166.00100000005</v>
      </c>
      <c r="E33" s="1205">
        <v>0</v>
      </c>
      <c r="F33" s="1207">
        <v>240</v>
      </c>
      <c r="G33" s="1207">
        <v>907.2</v>
      </c>
      <c r="H33" s="1205">
        <v>778573.78099999996</v>
      </c>
      <c r="I33" s="1207">
        <v>85202.555026455026</v>
      </c>
      <c r="J33" s="1207">
        <v>1100639.439</v>
      </c>
      <c r="K33" s="1205">
        <v>224980.40100000001</v>
      </c>
      <c r="L33" s="1207">
        <v>15846.513492063492</v>
      </c>
      <c r="M33" s="1207">
        <v>284880.22200000001</v>
      </c>
      <c r="N33" s="1205">
        <v>131345.391</v>
      </c>
      <c r="O33" s="1207">
        <v>0</v>
      </c>
      <c r="P33" s="1207">
        <v>131345.391</v>
      </c>
      <c r="Q33" s="1205">
        <v>84048.576000000001</v>
      </c>
      <c r="R33" s="1207">
        <v>12432.470899470898</v>
      </c>
      <c r="S33" s="1207">
        <v>131043.31600000001</v>
      </c>
      <c r="T33" s="1205">
        <v>0</v>
      </c>
      <c r="U33" s="1207">
        <v>0</v>
      </c>
      <c r="V33" s="1207">
        <v>0</v>
      </c>
      <c r="W33" s="1205">
        <v>261063.902</v>
      </c>
      <c r="X33" s="1207">
        <v>58710.45502645502</v>
      </c>
      <c r="Y33" s="1207">
        <v>482989.42300000001</v>
      </c>
      <c r="Z33" s="1205">
        <v>0</v>
      </c>
      <c r="AA33" s="1207">
        <v>0</v>
      </c>
      <c r="AB33" s="1207">
        <v>0</v>
      </c>
      <c r="AC33" s="1205">
        <v>15322.304</v>
      </c>
      <c r="AD33" s="1207">
        <v>13549.291798941797</v>
      </c>
      <c r="AE33" s="1207">
        <v>66538.626999999993</v>
      </c>
      <c r="AF33" s="1205">
        <v>0</v>
      </c>
      <c r="AG33" s="1207">
        <v>0</v>
      </c>
      <c r="AH33" s="1207">
        <v>0</v>
      </c>
      <c r="AI33" s="1205">
        <v>2649.8470000000002</v>
      </c>
      <c r="AJ33" s="1207">
        <v>449.98042328042322</v>
      </c>
      <c r="AK33" s="1207">
        <v>4350.7740000000003</v>
      </c>
      <c r="AL33" s="1205">
        <v>0</v>
      </c>
      <c r="AM33" s="1207">
        <v>0</v>
      </c>
      <c r="AN33" s="1207">
        <v>0</v>
      </c>
      <c r="AO33" s="1205">
        <v>0</v>
      </c>
      <c r="AP33" s="1207">
        <v>0</v>
      </c>
      <c r="AQ33" s="1207">
        <v>0</v>
      </c>
      <c r="AR33" s="1205">
        <v>0</v>
      </c>
      <c r="AS33" s="1207">
        <v>0</v>
      </c>
      <c r="AT33" s="1207">
        <v>0</v>
      </c>
      <c r="AU33" s="1205">
        <v>0</v>
      </c>
      <c r="AV33" s="1207">
        <v>0</v>
      </c>
      <c r="AW33" s="1207">
        <v>0</v>
      </c>
      <c r="AX33" s="1205">
        <v>0</v>
      </c>
      <c r="AY33" s="1207">
        <v>0</v>
      </c>
      <c r="AZ33" s="1207">
        <v>0</v>
      </c>
      <c r="BA33" s="1205">
        <v>1968508.301</v>
      </c>
      <c r="BB33" s="1207">
        <v>248241.29497354495</v>
      </c>
      <c r="BC33" s="1208">
        <v>2906860.3960000002</v>
      </c>
      <c r="BD33" s="1203"/>
      <c r="BE33" s="1203"/>
    </row>
    <row r="34" spans="1:57" s="1198" customFormat="1" ht="10.199999999999999">
      <c r="A34" s="1199" t="s">
        <v>1106</v>
      </c>
      <c r="B34" s="1200">
        <v>3587024.9870000002</v>
      </c>
      <c r="C34" s="1201">
        <v>14624.12380952381</v>
      </c>
      <c r="D34" s="1202">
        <v>3642304.176</v>
      </c>
      <c r="E34" s="1200">
        <v>1608.7860000000001</v>
      </c>
      <c r="F34" s="1201">
        <v>133.19814814814814</v>
      </c>
      <c r="G34" s="1202">
        <v>2112.2750000000001</v>
      </c>
      <c r="H34" s="1200">
        <v>6559293.5769999996</v>
      </c>
      <c r="I34" s="1201">
        <v>46339.263756613749</v>
      </c>
      <c r="J34" s="1202">
        <v>6734455.9950000001</v>
      </c>
      <c r="K34" s="1200">
        <v>214691.448</v>
      </c>
      <c r="L34" s="1201">
        <v>334.26640211640211</v>
      </c>
      <c r="M34" s="1202">
        <v>215954.97500000001</v>
      </c>
      <c r="N34" s="1200">
        <v>20808.584999999999</v>
      </c>
      <c r="O34" s="1201">
        <v>2123.4306878306879</v>
      </c>
      <c r="P34" s="1202">
        <v>28835.153999999999</v>
      </c>
      <c r="Q34" s="1200">
        <v>1750828.692</v>
      </c>
      <c r="R34" s="1201">
        <v>10522.796825396825</v>
      </c>
      <c r="S34" s="1202">
        <v>1790604.8640000001</v>
      </c>
      <c r="T34" s="1200">
        <v>144.245</v>
      </c>
      <c r="U34" s="1201">
        <v>81.212433862433855</v>
      </c>
      <c r="V34" s="1202">
        <v>451.22800000000001</v>
      </c>
      <c r="W34" s="1200">
        <v>848570.13</v>
      </c>
      <c r="X34" s="1201">
        <v>1798.8333333333333</v>
      </c>
      <c r="Y34" s="1202">
        <v>855369.72100000002</v>
      </c>
      <c r="Z34" s="1200">
        <v>9014375.0789999999</v>
      </c>
      <c r="AA34" s="1201">
        <v>995.30211640211644</v>
      </c>
      <c r="AB34" s="1202">
        <v>9018137.3220000006</v>
      </c>
      <c r="AC34" s="1200">
        <v>655.59299999999996</v>
      </c>
      <c r="AD34" s="1201">
        <v>80.700793650793642</v>
      </c>
      <c r="AE34" s="1202">
        <v>960.64300000000003</v>
      </c>
      <c r="AF34" s="1200">
        <v>2156.5529999999999</v>
      </c>
      <c r="AG34" s="1201">
        <v>0</v>
      </c>
      <c r="AH34" s="1202">
        <v>2156.5529999999999</v>
      </c>
      <c r="AI34" s="1200">
        <v>0</v>
      </c>
      <c r="AJ34" s="1201">
        <v>30.064814814814813</v>
      </c>
      <c r="AK34" s="1202">
        <v>113.645</v>
      </c>
      <c r="AL34" s="1200">
        <v>0</v>
      </c>
      <c r="AM34" s="1201">
        <v>0</v>
      </c>
      <c r="AN34" s="1202">
        <v>0</v>
      </c>
      <c r="AO34" s="1200">
        <v>6470.1360000000004</v>
      </c>
      <c r="AP34" s="1201">
        <v>0</v>
      </c>
      <c r="AQ34" s="1202">
        <v>6470.1360000000004</v>
      </c>
      <c r="AR34" s="1200">
        <v>0</v>
      </c>
      <c r="AS34" s="1201">
        <v>0</v>
      </c>
      <c r="AT34" s="1202">
        <v>0</v>
      </c>
      <c r="AU34" s="1200">
        <v>0</v>
      </c>
      <c r="AV34" s="1201">
        <v>0</v>
      </c>
      <c r="AW34" s="1202">
        <v>0</v>
      </c>
      <c r="AX34" s="1200">
        <v>0</v>
      </c>
      <c r="AY34" s="1201">
        <v>0</v>
      </c>
      <c r="AZ34" s="1202">
        <v>0</v>
      </c>
      <c r="BA34" s="1200">
        <v>22006627.815000001</v>
      </c>
      <c r="BB34" s="1201">
        <v>77063.194708994706</v>
      </c>
      <c r="BC34" s="1202">
        <v>22297926.692000002</v>
      </c>
      <c r="BD34" s="1203"/>
      <c r="BE34" s="1203"/>
    </row>
    <row r="35" spans="1:57" s="1198" customFormat="1" ht="10.199999999999999">
      <c r="A35" s="1204" t="s">
        <v>1100</v>
      </c>
      <c r="B35" s="1205">
        <v>251.53100000000001</v>
      </c>
      <c r="C35" s="1206">
        <v>3.5058201058201059</v>
      </c>
      <c r="D35" s="1207">
        <v>264.78300000000002</v>
      </c>
      <c r="E35" s="1205">
        <v>2.6349999999999998</v>
      </c>
      <c r="F35" s="1206">
        <v>0</v>
      </c>
      <c r="G35" s="1207">
        <v>2.6349999999999998</v>
      </c>
      <c r="H35" s="1205">
        <v>6310.991</v>
      </c>
      <c r="I35" s="1206">
        <v>733.82433862433868</v>
      </c>
      <c r="J35" s="1207">
        <v>9084.8469999999998</v>
      </c>
      <c r="K35" s="1205">
        <v>43.625999999999998</v>
      </c>
      <c r="L35" s="1206">
        <v>14.09153439153439</v>
      </c>
      <c r="M35" s="1207">
        <v>96.891999999999996</v>
      </c>
      <c r="N35" s="1205">
        <v>195.767</v>
      </c>
      <c r="O35" s="1206">
        <v>80.345502645502648</v>
      </c>
      <c r="P35" s="1207">
        <v>499.47399999999999</v>
      </c>
      <c r="Q35" s="1205">
        <v>582.18600000000004</v>
      </c>
      <c r="R35" s="1206">
        <v>58.224867724867721</v>
      </c>
      <c r="S35" s="1207">
        <v>802.27599999999995</v>
      </c>
      <c r="T35" s="1205">
        <v>0</v>
      </c>
      <c r="U35" s="1206">
        <v>0</v>
      </c>
      <c r="V35" s="1207">
        <v>0</v>
      </c>
      <c r="W35" s="1205">
        <v>123.77800000000001</v>
      </c>
      <c r="X35" s="1206">
        <v>2.5174603174603174</v>
      </c>
      <c r="Y35" s="1207">
        <v>133.29400000000001</v>
      </c>
      <c r="Z35" s="1205">
        <v>0</v>
      </c>
      <c r="AA35" s="1206">
        <v>0</v>
      </c>
      <c r="AB35" s="1207">
        <v>0</v>
      </c>
      <c r="AC35" s="1205">
        <v>0</v>
      </c>
      <c r="AD35" s="1206">
        <v>0</v>
      </c>
      <c r="AE35" s="1207">
        <v>0</v>
      </c>
      <c r="AF35" s="1205">
        <v>0</v>
      </c>
      <c r="AG35" s="1206">
        <v>0</v>
      </c>
      <c r="AH35" s="1207">
        <v>0</v>
      </c>
      <c r="AI35" s="1205">
        <v>0</v>
      </c>
      <c r="AJ35" s="1206">
        <v>0</v>
      </c>
      <c r="AK35" s="1207">
        <v>0</v>
      </c>
      <c r="AL35" s="1205">
        <v>0</v>
      </c>
      <c r="AM35" s="1206">
        <v>0</v>
      </c>
      <c r="AN35" s="1207">
        <v>0</v>
      </c>
      <c r="AO35" s="1205">
        <v>0</v>
      </c>
      <c r="AP35" s="1206">
        <v>0</v>
      </c>
      <c r="AQ35" s="1207">
        <v>0</v>
      </c>
      <c r="AR35" s="1205">
        <v>0</v>
      </c>
      <c r="AS35" s="1206">
        <v>0</v>
      </c>
      <c r="AT35" s="1207">
        <v>0</v>
      </c>
      <c r="AU35" s="1205">
        <v>0</v>
      </c>
      <c r="AV35" s="1206">
        <v>0</v>
      </c>
      <c r="AW35" s="1207">
        <v>0</v>
      </c>
      <c r="AX35" s="1205">
        <v>0</v>
      </c>
      <c r="AY35" s="1206">
        <v>0</v>
      </c>
      <c r="AZ35" s="1207">
        <v>0</v>
      </c>
      <c r="BA35" s="1205">
        <v>7510.5159999999996</v>
      </c>
      <c r="BB35" s="1206">
        <v>892.51005291005288</v>
      </c>
      <c r="BC35" s="1208">
        <v>10884.205</v>
      </c>
      <c r="BD35" s="1203"/>
      <c r="BE35" s="1203"/>
    </row>
    <row r="36" spans="1:57" s="1198" customFormat="1" ht="10.199999999999999">
      <c r="A36" s="1204" t="s">
        <v>786</v>
      </c>
      <c r="B36" s="1205">
        <v>482654.96100000001</v>
      </c>
      <c r="C36" s="1207">
        <v>2339.060317460317</v>
      </c>
      <c r="D36" s="1207">
        <v>491496.609</v>
      </c>
      <c r="E36" s="1205">
        <v>0</v>
      </c>
      <c r="F36" s="1207">
        <v>0</v>
      </c>
      <c r="G36" s="1207">
        <v>0</v>
      </c>
      <c r="H36" s="1205">
        <v>390886.74800000002</v>
      </c>
      <c r="I36" s="1207">
        <v>558.82248677248674</v>
      </c>
      <c r="J36" s="1207">
        <v>392999.09700000001</v>
      </c>
      <c r="K36" s="1205">
        <v>0</v>
      </c>
      <c r="L36" s="1207">
        <v>0</v>
      </c>
      <c r="M36" s="1207">
        <v>0</v>
      </c>
      <c r="N36" s="1205">
        <v>1073.0519999999999</v>
      </c>
      <c r="O36" s="1207">
        <v>40.076984126984129</v>
      </c>
      <c r="P36" s="1207">
        <v>1224.5429999999999</v>
      </c>
      <c r="Q36" s="1205">
        <v>240.79499999999999</v>
      </c>
      <c r="R36" s="1207">
        <v>85.626719576719566</v>
      </c>
      <c r="S36" s="1207">
        <v>564.46400000000006</v>
      </c>
      <c r="T36" s="1205">
        <v>144.245</v>
      </c>
      <c r="U36" s="1207">
        <v>81.212433862433855</v>
      </c>
      <c r="V36" s="1207">
        <v>451.22800000000001</v>
      </c>
      <c r="W36" s="1205">
        <v>51.195</v>
      </c>
      <c r="X36" s="1207">
        <v>118.65317460317461</v>
      </c>
      <c r="Y36" s="1207">
        <v>499.70499999999998</v>
      </c>
      <c r="Z36" s="1205">
        <v>0</v>
      </c>
      <c r="AA36" s="1207">
        <v>0</v>
      </c>
      <c r="AB36" s="1207">
        <v>0</v>
      </c>
      <c r="AC36" s="1205">
        <v>0</v>
      </c>
      <c r="AD36" s="1207">
        <v>0</v>
      </c>
      <c r="AE36" s="1207">
        <v>0</v>
      </c>
      <c r="AF36" s="1205">
        <v>0</v>
      </c>
      <c r="AG36" s="1207">
        <v>0</v>
      </c>
      <c r="AH36" s="1207">
        <v>0</v>
      </c>
      <c r="AI36" s="1205">
        <v>0</v>
      </c>
      <c r="AJ36" s="1207">
        <v>0</v>
      </c>
      <c r="AK36" s="1207">
        <v>0</v>
      </c>
      <c r="AL36" s="1205">
        <v>0</v>
      </c>
      <c r="AM36" s="1207">
        <v>0</v>
      </c>
      <c r="AN36" s="1207">
        <v>0</v>
      </c>
      <c r="AO36" s="1205">
        <v>0</v>
      </c>
      <c r="AP36" s="1207">
        <v>0</v>
      </c>
      <c r="AQ36" s="1207">
        <v>0</v>
      </c>
      <c r="AR36" s="1205">
        <v>0</v>
      </c>
      <c r="AS36" s="1207">
        <v>0</v>
      </c>
      <c r="AT36" s="1207">
        <v>0</v>
      </c>
      <c r="AU36" s="1205">
        <v>0</v>
      </c>
      <c r="AV36" s="1207">
        <v>0</v>
      </c>
      <c r="AW36" s="1207">
        <v>0</v>
      </c>
      <c r="AX36" s="1205">
        <v>0</v>
      </c>
      <c r="AY36" s="1207">
        <v>0</v>
      </c>
      <c r="AZ36" s="1207">
        <v>0</v>
      </c>
      <c r="BA36" s="1205">
        <v>875050.99699999997</v>
      </c>
      <c r="BB36" s="1207">
        <v>3223.4529100529098</v>
      </c>
      <c r="BC36" s="1208">
        <v>887235.64899999998</v>
      </c>
      <c r="BD36" s="1203"/>
      <c r="BE36" s="1203"/>
    </row>
    <row r="37" spans="1:57" s="1198" customFormat="1" ht="10.199999999999999">
      <c r="A37" s="1204" t="s">
        <v>124</v>
      </c>
      <c r="B37" s="1205">
        <v>2157.5970000000002</v>
      </c>
      <c r="C37" s="1207">
        <v>344.26746031746029</v>
      </c>
      <c r="D37" s="1207">
        <v>3458.9290000000001</v>
      </c>
      <c r="E37" s="1205">
        <v>0</v>
      </c>
      <c r="F37" s="1207">
        <v>0</v>
      </c>
      <c r="G37" s="1207">
        <v>0</v>
      </c>
      <c r="H37" s="1205">
        <v>71572.289000000004</v>
      </c>
      <c r="I37" s="1207">
        <v>9316.6129629629613</v>
      </c>
      <c r="J37" s="1207">
        <v>106789.086</v>
      </c>
      <c r="K37" s="1205">
        <v>0</v>
      </c>
      <c r="L37" s="1207">
        <v>5.0523809523809522</v>
      </c>
      <c r="M37" s="1207">
        <v>19.097999999999999</v>
      </c>
      <c r="N37" s="1205">
        <v>5230.7160000000003</v>
      </c>
      <c r="O37" s="1207">
        <v>788.17037037037039</v>
      </c>
      <c r="P37" s="1207">
        <v>8210.0010000000002</v>
      </c>
      <c r="Q37" s="1205">
        <v>1320.684</v>
      </c>
      <c r="R37" s="1207">
        <v>783.50555555555547</v>
      </c>
      <c r="S37" s="1207">
        <v>4282.335</v>
      </c>
      <c r="T37" s="1205">
        <v>0</v>
      </c>
      <c r="U37" s="1207">
        <v>0</v>
      </c>
      <c r="V37" s="1207">
        <v>0</v>
      </c>
      <c r="W37" s="1205">
        <v>5081.1719999999996</v>
      </c>
      <c r="X37" s="1207">
        <v>685.07936507936506</v>
      </c>
      <c r="Y37" s="1207">
        <v>7670.7719999999999</v>
      </c>
      <c r="Z37" s="1205">
        <v>0</v>
      </c>
      <c r="AA37" s="1207">
        <v>0</v>
      </c>
      <c r="AB37" s="1207">
        <v>0</v>
      </c>
      <c r="AC37" s="1205">
        <v>0</v>
      </c>
      <c r="AD37" s="1207">
        <v>0</v>
      </c>
      <c r="AE37" s="1207">
        <v>0</v>
      </c>
      <c r="AF37" s="1205">
        <v>0</v>
      </c>
      <c r="AG37" s="1207">
        <v>0</v>
      </c>
      <c r="AH37" s="1207">
        <v>0</v>
      </c>
      <c r="AI37" s="1205">
        <v>0</v>
      </c>
      <c r="AJ37" s="1207">
        <v>0</v>
      </c>
      <c r="AK37" s="1207">
        <v>0</v>
      </c>
      <c r="AL37" s="1205">
        <v>0</v>
      </c>
      <c r="AM37" s="1207">
        <v>0</v>
      </c>
      <c r="AN37" s="1207">
        <v>0</v>
      </c>
      <c r="AO37" s="1205">
        <v>0</v>
      </c>
      <c r="AP37" s="1207">
        <v>0</v>
      </c>
      <c r="AQ37" s="1207">
        <v>0</v>
      </c>
      <c r="AR37" s="1205">
        <v>0</v>
      </c>
      <c r="AS37" s="1207">
        <v>0</v>
      </c>
      <c r="AT37" s="1207">
        <v>0</v>
      </c>
      <c r="AU37" s="1205">
        <v>0</v>
      </c>
      <c r="AV37" s="1207">
        <v>0</v>
      </c>
      <c r="AW37" s="1207">
        <v>0</v>
      </c>
      <c r="AX37" s="1205">
        <v>0</v>
      </c>
      <c r="AY37" s="1207">
        <v>0</v>
      </c>
      <c r="AZ37" s="1207">
        <v>0</v>
      </c>
      <c r="BA37" s="1205">
        <v>85362.46</v>
      </c>
      <c r="BB37" s="1207">
        <v>11922.688624338623</v>
      </c>
      <c r="BC37" s="1208">
        <v>130430.224</v>
      </c>
      <c r="BD37" s="1203"/>
      <c r="BE37" s="1203"/>
    </row>
    <row r="38" spans="1:57" s="1198" customFormat="1" ht="10.199999999999999">
      <c r="A38" s="1204" t="s">
        <v>134</v>
      </c>
      <c r="B38" s="1205">
        <v>3026543.4610000001</v>
      </c>
      <c r="C38" s="1207">
        <v>5844.0978835978831</v>
      </c>
      <c r="D38" s="1207">
        <v>3048634.1510000001</v>
      </c>
      <c r="E38" s="1205">
        <v>1606.15</v>
      </c>
      <c r="F38" s="1207">
        <v>32.334920634920636</v>
      </c>
      <c r="G38" s="1207">
        <v>1728.376</v>
      </c>
      <c r="H38" s="1205">
        <v>6079127.7070000004</v>
      </c>
      <c r="I38" s="1207">
        <v>19345.605026455025</v>
      </c>
      <c r="J38" s="1207">
        <v>6152254.0939999996</v>
      </c>
      <c r="K38" s="1205">
        <v>213744.26699999999</v>
      </c>
      <c r="L38" s="1207">
        <v>252.59788359788359</v>
      </c>
      <c r="M38" s="1207">
        <v>214699.08799999999</v>
      </c>
      <c r="N38" s="1205">
        <v>11495.518</v>
      </c>
      <c r="O38" s="1207">
        <v>623.83201058201053</v>
      </c>
      <c r="P38" s="1207">
        <v>13853.603999999999</v>
      </c>
      <c r="Q38" s="1205">
        <v>1713009.1170000001</v>
      </c>
      <c r="R38" s="1207">
        <v>5857.7941798941793</v>
      </c>
      <c r="S38" s="1207">
        <v>1735151.58</v>
      </c>
      <c r="T38" s="1205">
        <v>0</v>
      </c>
      <c r="U38" s="1207">
        <v>0</v>
      </c>
      <c r="V38" s="1207">
        <v>0</v>
      </c>
      <c r="W38" s="1205">
        <v>841834.74399999995</v>
      </c>
      <c r="X38" s="1207">
        <v>506.09894179894178</v>
      </c>
      <c r="Y38" s="1207">
        <v>843747.79799999995</v>
      </c>
      <c r="Z38" s="1205">
        <v>9014375.0789999999</v>
      </c>
      <c r="AA38" s="1207">
        <v>995.30211640211644</v>
      </c>
      <c r="AB38" s="1207">
        <v>9018137.3220000006</v>
      </c>
      <c r="AC38" s="1205">
        <v>521.62199999999996</v>
      </c>
      <c r="AD38" s="1207">
        <v>53.843386243386234</v>
      </c>
      <c r="AE38" s="1207">
        <v>725.15099999999995</v>
      </c>
      <c r="AF38" s="1205">
        <v>2156.5529999999999</v>
      </c>
      <c r="AG38" s="1207">
        <v>0</v>
      </c>
      <c r="AH38" s="1207">
        <v>2156.5529999999999</v>
      </c>
      <c r="AI38" s="1205">
        <v>0</v>
      </c>
      <c r="AJ38" s="1207">
        <v>0</v>
      </c>
      <c r="AK38" s="1207">
        <v>0</v>
      </c>
      <c r="AL38" s="1205">
        <v>0</v>
      </c>
      <c r="AM38" s="1207">
        <v>0</v>
      </c>
      <c r="AN38" s="1207">
        <v>0</v>
      </c>
      <c r="AO38" s="1205">
        <v>6470.1360000000004</v>
      </c>
      <c r="AP38" s="1207">
        <v>0</v>
      </c>
      <c r="AQ38" s="1207">
        <v>6470.1360000000004</v>
      </c>
      <c r="AR38" s="1205">
        <v>0</v>
      </c>
      <c r="AS38" s="1207">
        <v>0</v>
      </c>
      <c r="AT38" s="1207">
        <v>0</v>
      </c>
      <c r="AU38" s="1205">
        <v>0</v>
      </c>
      <c r="AV38" s="1207">
        <v>0</v>
      </c>
      <c r="AW38" s="1207">
        <v>0</v>
      </c>
      <c r="AX38" s="1205">
        <v>0</v>
      </c>
      <c r="AY38" s="1207">
        <v>0</v>
      </c>
      <c r="AZ38" s="1207">
        <v>0</v>
      </c>
      <c r="BA38" s="1205">
        <v>20910884.357999999</v>
      </c>
      <c r="BB38" s="1207">
        <v>33511.507407407407</v>
      </c>
      <c r="BC38" s="1208">
        <v>21037557.857000001</v>
      </c>
      <c r="BD38" s="1203"/>
      <c r="BE38" s="1203"/>
    </row>
    <row r="39" spans="1:57" s="1198" customFormat="1" ht="10.199999999999999">
      <c r="A39" s="1204" t="s">
        <v>706</v>
      </c>
      <c r="B39" s="1205">
        <v>464.17399999999998</v>
      </c>
      <c r="C39" s="1207">
        <v>0</v>
      </c>
      <c r="D39" s="1207">
        <v>464.17399999999998</v>
      </c>
      <c r="E39" s="1205">
        <v>0</v>
      </c>
      <c r="F39" s="1207">
        <v>0</v>
      </c>
      <c r="G39" s="1207">
        <v>0</v>
      </c>
      <c r="H39" s="1205">
        <v>100.95699999999999</v>
      </c>
      <c r="I39" s="1207">
        <v>668.11587301587304</v>
      </c>
      <c r="J39" s="1207">
        <v>2626.4349999999999</v>
      </c>
      <c r="K39" s="1205">
        <v>0</v>
      </c>
      <c r="L39" s="1207">
        <v>0</v>
      </c>
      <c r="M39" s="1207">
        <v>0</v>
      </c>
      <c r="N39" s="1205">
        <v>0</v>
      </c>
      <c r="O39" s="1207">
        <v>0</v>
      </c>
      <c r="P39" s="1207">
        <v>0</v>
      </c>
      <c r="Q39" s="1205">
        <v>2469.087</v>
      </c>
      <c r="R39" s="1207">
        <v>6.6645502645502646</v>
      </c>
      <c r="S39" s="1207">
        <v>2494.2800000000002</v>
      </c>
      <c r="T39" s="1205">
        <v>0</v>
      </c>
      <c r="U39" s="1207">
        <v>0</v>
      </c>
      <c r="V39" s="1207">
        <v>0</v>
      </c>
      <c r="W39" s="1205">
        <v>0</v>
      </c>
      <c r="X39" s="1207">
        <v>0</v>
      </c>
      <c r="Y39" s="1207">
        <v>0</v>
      </c>
      <c r="Z39" s="1205">
        <v>0</v>
      </c>
      <c r="AA39" s="1207">
        <v>0</v>
      </c>
      <c r="AB39" s="1207">
        <v>0</v>
      </c>
      <c r="AC39" s="1205">
        <v>0</v>
      </c>
      <c r="AD39" s="1207">
        <v>0</v>
      </c>
      <c r="AE39" s="1207">
        <v>0</v>
      </c>
      <c r="AF39" s="1205">
        <v>0</v>
      </c>
      <c r="AG39" s="1207">
        <v>0</v>
      </c>
      <c r="AH39" s="1207">
        <v>0</v>
      </c>
      <c r="AI39" s="1205">
        <v>0</v>
      </c>
      <c r="AJ39" s="1207">
        <v>0</v>
      </c>
      <c r="AK39" s="1207">
        <v>0</v>
      </c>
      <c r="AL39" s="1205">
        <v>0</v>
      </c>
      <c r="AM39" s="1207">
        <v>0</v>
      </c>
      <c r="AN39" s="1207">
        <v>0</v>
      </c>
      <c r="AO39" s="1205">
        <v>0</v>
      </c>
      <c r="AP39" s="1207">
        <v>0</v>
      </c>
      <c r="AQ39" s="1207">
        <v>0</v>
      </c>
      <c r="AR39" s="1205">
        <v>0</v>
      </c>
      <c r="AS39" s="1207">
        <v>0</v>
      </c>
      <c r="AT39" s="1207">
        <v>0</v>
      </c>
      <c r="AU39" s="1205">
        <v>0</v>
      </c>
      <c r="AV39" s="1207">
        <v>0</v>
      </c>
      <c r="AW39" s="1207">
        <v>0</v>
      </c>
      <c r="AX39" s="1205">
        <v>0</v>
      </c>
      <c r="AY39" s="1207">
        <v>0</v>
      </c>
      <c r="AZ39" s="1207">
        <v>0</v>
      </c>
      <c r="BA39" s="1205">
        <v>3034.2190000000001</v>
      </c>
      <c r="BB39" s="1207">
        <v>674.78068783068773</v>
      </c>
      <c r="BC39" s="1208">
        <v>5584.8909999999996</v>
      </c>
      <c r="BD39" s="1203"/>
      <c r="BE39" s="1203"/>
    </row>
    <row r="40" spans="1:57" s="1198" customFormat="1" ht="10.199999999999999">
      <c r="A40" s="1204" t="s">
        <v>787</v>
      </c>
      <c r="B40" s="1205">
        <v>50917.574999999997</v>
      </c>
      <c r="C40" s="1207">
        <v>4023.6793650793647</v>
      </c>
      <c r="D40" s="1207">
        <v>66127.084000000003</v>
      </c>
      <c r="E40" s="1205">
        <v>0</v>
      </c>
      <c r="F40" s="1207">
        <v>15.862962962962962</v>
      </c>
      <c r="G40" s="1207">
        <v>59.962000000000003</v>
      </c>
      <c r="H40" s="1205">
        <v>9005.67</v>
      </c>
      <c r="I40" s="1207">
        <v>13383.360052910053</v>
      </c>
      <c r="J40" s="1207">
        <v>59594.771999999997</v>
      </c>
      <c r="K40" s="1205">
        <v>380.95600000000002</v>
      </c>
      <c r="L40" s="1207">
        <v>6.5357142857142847</v>
      </c>
      <c r="M40" s="1207">
        <v>405.66199999999998</v>
      </c>
      <c r="N40" s="1205">
        <v>2703.53</v>
      </c>
      <c r="O40" s="1207">
        <v>266.00529100529099</v>
      </c>
      <c r="P40" s="1207">
        <v>3709.03</v>
      </c>
      <c r="Q40" s="1205">
        <v>30905.385999999999</v>
      </c>
      <c r="R40" s="1207">
        <v>2223.8386243386244</v>
      </c>
      <c r="S40" s="1207">
        <v>39311.497000000003</v>
      </c>
      <c r="T40" s="1205">
        <v>0</v>
      </c>
      <c r="U40" s="1207">
        <v>0</v>
      </c>
      <c r="V40" s="1207">
        <v>0</v>
      </c>
      <c r="W40" s="1205">
        <v>1479.24</v>
      </c>
      <c r="X40" s="1207">
        <v>263.83571428571429</v>
      </c>
      <c r="Y40" s="1207">
        <v>2476.5390000000002</v>
      </c>
      <c r="Z40" s="1205">
        <v>0</v>
      </c>
      <c r="AA40" s="1207">
        <v>0</v>
      </c>
      <c r="AB40" s="1207">
        <v>0</v>
      </c>
      <c r="AC40" s="1205">
        <v>0</v>
      </c>
      <c r="AD40" s="1207">
        <v>0</v>
      </c>
      <c r="AE40" s="1207">
        <v>0</v>
      </c>
      <c r="AF40" s="1205">
        <v>0</v>
      </c>
      <c r="AG40" s="1207">
        <v>0</v>
      </c>
      <c r="AH40" s="1207">
        <v>0</v>
      </c>
      <c r="AI40" s="1205">
        <v>0</v>
      </c>
      <c r="AJ40" s="1207">
        <v>30.064814814814813</v>
      </c>
      <c r="AK40" s="1207">
        <v>113.645</v>
      </c>
      <c r="AL40" s="1205">
        <v>0</v>
      </c>
      <c r="AM40" s="1207">
        <v>0</v>
      </c>
      <c r="AN40" s="1207">
        <v>0</v>
      </c>
      <c r="AO40" s="1205">
        <v>0</v>
      </c>
      <c r="AP40" s="1207">
        <v>0</v>
      </c>
      <c r="AQ40" s="1207">
        <v>0</v>
      </c>
      <c r="AR40" s="1205">
        <v>0</v>
      </c>
      <c r="AS40" s="1207">
        <v>0</v>
      </c>
      <c r="AT40" s="1207">
        <v>0</v>
      </c>
      <c r="AU40" s="1205">
        <v>0</v>
      </c>
      <c r="AV40" s="1207">
        <v>0</v>
      </c>
      <c r="AW40" s="1207">
        <v>0</v>
      </c>
      <c r="AX40" s="1205">
        <v>0</v>
      </c>
      <c r="AY40" s="1207">
        <v>0</v>
      </c>
      <c r="AZ40" s="1207">
        <v>0</v>
      </c>
      <c r="BA40" s="1205">
        <v>95392.36</v>
      </c>
      <c r="BB40" s="1207">
        <v>20213.183862433863</v>
      </c>
      <c r="BC40" s="1208">
        <v>171798.196</v>
      </c>
      <c r="BD40" s="1203"/>
      <c r="BE40" s="1203"/>
    </row>
    <row r="41" spans="1:57" s="1198" customFormat="1" ht="10.199999999999999">
      <c r="A41" s="1204" t="s">
        <v>788</v>
      </c>
      <c r="B41" s="1205">
        <v>887.00699999999995</v>
      </c>
      <c r="C41" s="1207">
        <v>1242.9486772486771</v>
      </c>
      <c r="D41" s="1207">
        <v>5585.3530000000001</v>
      </c>
      <c r="E41" s="1205">
        <v>0</v>
      </c>
      <c r="F41" s="1207">
        <v>85</v>
      </c>
      <c r="G41" s="1207">
        <v>321.3</v>
      </c>
      <c r="H41" s="1205">
        <v>1697.8330000000001</v>
      </c>
      <c r="I41" s="1207">
        <v>2264.9005291005292</v>
      </c>
      <c r="J41" s="1207">
        <v>10259.157999999999</v>
      </c>
      <c r="K41" s="1205">
        <v>380</v>
      </c>
      <c r="L41" s="1207">
        <v>0</v>
      </c>
      <c r="M41" s="1207">
        <v>380</v>
      </c>
      <c r="N41" s="1205">
        <v>110</v>
      </c>
      <c r="O41" s="1207">
        <v>325</v>
      </c>
      <c r="P41" s="1207">
        <v>1338.5</v>
      </c>
      <c r="Q41" s="1205">
        <v>1974.38</v>
      </c>
      <c r="R41" s="1207">
        <v>882.64788359788361</v>
      </c>
      <c r="S41" s="1207">
        <v>5310.79</v>
      </c>
      <c r="T41" s="1205">
        <v>0</v>
      </c>
      <c r="U41" s="1207">
        <v>0</v>
      </c>
      <c r="V41" s="1207">
        <v>0</v>
      </c>
      <c r="W41" s="1205">
        <v>0</v>
      </c>
      <c r="X41" s="1207">
        <v>222.64814814814812</v>
      </c>
      <c r="Y41" s="1207">
        <v>841.61</v>
      </c>
      <c r="Z41" s="1205">
        <v>0</v>
      </c>
      <c r="AA41" s="1207">
        <v>0</v>
      </c>
      <c r="AB41" s="1207">
        <v>0</v>
      </c>
      <c r="AC41" s="1205">
        <v>0</v>
      </c>
      <c r="AD41" s="1207">
        <v>26.857407407407408</v>
      </c>
      <c r="AE41" s="1207">
        <v>101.521</v>
      </c>
      <c r="AF41" s="1205">
        <v>0</v>
      </c>
      <c r="AG41" s="1207">
        <v>0</v>
      </c>
      <c r="AH41" s="1207">
        <v>0</v>
      </c>
      <c r="AI41" s="1205">
        <v>0</v>
      </c>
      <c r="AJ41" s="1207">
        <v>0</v>
      </c>
      <c r="AK41" s="1207">
        <v>0</v>
      </c>
      <c r="AL41" s="1205">
        <v>0</v>
      </c>
      <c r="AM41" s="1207">
        <v>0</v>
      </c>
      <c r="AN41" s="1207">
        <v>0</v>
      </c>
      <c r="AO41" s="1205">
        <v>0</v>
      </c>
      <c r="AP41" s="1207">
        <v>0</v>
      </c>
      <c r="AQ41" s="1207">
        <v>0</v>
      </c>
      <c r="AR41" s="1205">
        <v>0</v>
      </c>
      <c r="AS41" s="1207">
        <v>0</v>
      </c>
      <c r="AT41" s="1207">
        <v>0</v>
      </c>
      <c r="AU41" s="1205">
        <v>0</v>
      </c>
      <c r="AV41" s="1207">
        <v>0</v>
      </c>
      <c r="AW41" s="1207">
        <v>0</v>
      </c>
      <c r="AX41" s="1205">
        <v>0</v>
      </c>
      <c r="AY41" s="1207">
        <v>0</v>
      </c>
      <c r="AZ41" s="1207">
        <v>0</v>
      </c>
      <c r="BA41" s="1205">
        <v>5049.2209999999995</v>
      </c>
      <c r="BB41" s="1207">
        <v>5050.0031746031736</v>
      </c>
      <c r="BC41" s="1208">
        <v>24138.234</v>
      </c>
      <c r="BD41" s="1203"/>
      <c r="BE41" s="1203"/>
    </row>
    <row r="42" spans="1:57" s="1198" customFormat="1" ht="10.199999999999999">
      <c r="A42" s="1204" t="s">
        <v>1107</v>
      </c>
      <c r="B42" s="1205">
        <v>23148.678</v>
      </c>
      <c r="C42" s="1207">
        <v>826.56349206349194</v>
      </c>
      <c r="D42" s="1207">
        <v>26273.088</v>
      </c>
      <c r="E42" s="1205">
        <v>0</v>
      </c>
      <c r="F42" s="1207">
        <v>0</v>
      </c>
      <c r="G42" s="1207">
        <v>0</v>
      </c>
      <c r="H42" s="1205">
        <v>591.38</v>
      </c>
      <c r="I42" s="1207">
        <v>68.021164021164012</v>
      </c>
      <c r="J42" s="1207">
        <v>848.5</v>
      </c>
      <c r="K42" s="1205">
        <v>142.59800000000001</v>
      </c>
      <c r="L42" s="1207">
        <v>55.988095238095234</v>
      </c>
      <c r="M42" s="1207">
        <v>354.233</v>
      </c>
      <c r="N42" s="1205">
        <v>0</v>
      </c>
      <c r="O42" s="1207">
        <v>0</v>
      </c>
      <c r="P42" s="1207">
        <v>0</v>
      </c>
      <c r="Q42" s="1205">
        <v>327.053</v>
      </c>
      <c r="R42" s="1207">
        <v>624.49338624338623</v>
      </c>
      <c r="S42" s="1207">
        <v>2687.6390000000001</v>
      </c>
      <c r="T42" s="1205">
        <v>0</v>
      </c>
      <c r="U42" s="1207">
        <v>0</v>
      </c>
      <c r="V42" s="1207">
        <v>0</v>
      </c>
      <c r="W42" s="1205">
        <v>0</v>
      </c>
      <c r="X42" s="1207">
        <v>0</v>
      </c>
      <c r="Y42" s="1207">
        <v>0</v>
      </c>
      <c r="Z42" s="1205">
        <v>0</v>
      </c>
      <c r="AA42" s="1207">
        <v>0</v>
      </c>
      <c r="AB42" s="1207">
        <v>0</v>
      </c>
      <c r="AC42" s="1205">
        <v>133.97</v>
      </c>
      <c r="AD42" s="1207">
        <v>0</v>
      </c>
      <c r="AE42" s="1207">
        <v>133.97</v>
      </c>
      <c r="AF42" s="1205">
        <v>0</v>
      </c>
      <c r="AG42" s="1207">
        <v>0</v>
      </c>
      <c r="AH42" s="1207">
        <v>0</v>
      </c>
      <c r="AI42" s="1205">
        <v>0</v>
      </c>
      <c r="AJ42" s="1207">
        <v>0</v>
      </c>
      <c r="AK42" s="1207">
        <v>0</v>
      </c>
      <c r="AL42" s="1205">
        <v>0</v>
      </c>
      <c r="AM42" s="1207">
        <v>0</v>
      </c>
      <c r="AN42" s="1207">
        <v>0</v>
      </c>
      <c r="AO42" s="1205">
        <v>0</v>
      </c>
      <c r="AP42" s="1207">
        <v>0</v>
      </c>
      <c r="AQ42" s="1207">
        <v>0</v>
      </c>
      <c r="AR42" s="1205">
        <v>0</v>
      </c>
      <c r="AS42" s="1207">
        <v>0</v>
      </c>
      <c r="AT42" s="1207">
        <v>0</v>
      </c>
      <c r="AU42" s="1205">
        <v>0</v>
      </c>
      <c r="AV42" s="1207">
        <v>0</v>
      </c>
      <c r="AW42" s="1207">
        <v>0</v>
      </c>
      <c r="AX42" s="1205">
        <v>0</v>
      </c>
      <c r="AY42" s="1207">
        <v>0</v>
      </c>
      <c r="AZ42" s="1207">
        <v>0</v>
      </c>
      <c r="BA42" s="1205">
        <v>24343.68</v>
      </c>
      <c r="BB42" s="1207">
        <v>1575.0666666666666</v>
      </c>
      <c r="BC42" s="1208">
        <v>30297.432000000001</v>
      </c>
      <c r="BD42" s="1203"/>
      <c r="BE42" s="1203"/>
    </row>
    <row r="43" spans="1:57" s="1198" customFormat="1" ht="10.199999999999999">
      <c r="A43" s="1209" t="s">
        <v>1108</v>
      </c>
      <c r="B43" s="1210">
        <v>122220.603</v>
      </c>
      <c r="C43" s="1211">
        <v>2523.8640211640209</v>
      </c>
      <c r="D43" s="1212">
        <v>131760.80900000001</v>
      </c>
      <c r="E43" s="1210">
        <v>8.5299999999999994</v>
      </c>
      <c r="F43" s="1211">
        <v>0.1425925925925926</v>
      </c>
      <c r="G43" s="1212">
        <v>9.07</v>
      </c>
      <c r="H43" s="1210">
        <v>442240.31599999999</v>
      </c>
      <c r="I43" s="1211">
        <v>8743.8116402116393</v>
      </c>
      <c r="J43" s="1212">
        <v>475291.92499999999</v>
      </c>
      <c r="K43" s="1210">
        <v>14431.484</v>
      </c>
      <c r="L43" s="1211">
        <v>7.2018518518518508</v>
      </c>
      <c r="M43" s="1212">
        <v>14458.707</v>
      </c>
      <c r="N43" s="1210">
        <v>18679.737000000001</v>
      </c>
      <c r="O43" s="1211">
        <v>60.323809523809523</v>
      </c>
      <c r="P43" s="1212">
        <v>18907.761999999999</v>
      </c>
      <c r="Q43" s="1210">
        <v>89018.125</v>
      </c>
      <c r="R43" s="1211">
        <v>354.13174603174599</v>
      </c>
      <c r="S43" s="1212">
        <v>90356.744000000006</v>
      </c>
      <c r="T43" s="1210">
        <v>70.658000000000001</v>
      </c>
      <c r="U43" s="1211">
        <v>31.171957671957671</v>
      </c>
      <c r="V43" s="1212">
        <v>188.488</v>
      </c>
      <c r="W43" s="1210">
        <v>44761.315999999999</v>
      </c>
      <c r="X43" s="1211">
        <v>632.97037037037035</v>
      </c>
      <c r="Y43" s="1212">
        <v>47153.945</v>
      </c>
      <c r="Z43" s="1210">
        <v>2584424.432</v>
      </c>
      <c r="AA43" s="1211">
        <v>3.5579365079365077</v>
      </c>
      <c r="AB43" s="1212">
        <v>2584437.8820000002</v>
      </c>
      <c r="AC43" s="1210">
        <v>0</v>
      </c>
      <c r="AD43" s="1211">
        <v>0</v>
      </c>
      <c r="AE43" s="1212">
        <v>0</v>
      </c>
      <c r="AF43" s="1210">
        <v>897.48299999999995</v>
      </c>
      <c r="AG43" s="1211">
        <v>0</v>
      </c>
      <c r="AH43" s="1212">
        <v>897.48299999999995</v>
      </c>
      <c r="AI43" s="1210">
        <v>0</v>
      </c>
      <c r="AJ43" s="1211">
        <v>0</v>
      </c>
      <c r="AK43" s="1212">
        <v>0</v>
      </c>
      <c r="AL43" s="1210">
        <v>0</v>
      </c>
      <c r="AM43" s="1211">
        <v>0</v>
      </c>
      <c r="AN43" s="1212">
        <v>0</v>
      </c>
      <c r="AO43" s="1210">
        <v>1680.683</v>
      </c>
      <c r="AP43" s="1211">
        <v>0</v>
      </c>
      <c r="AQ43" s="1212">
        <v>1680.683</v>
      </c>
      <c r="AR43" s="1210">
        <v>0</v>
      </c>
      <c r="AS43" s="1211">
        <v>0</v>
      </c>
      <c r="AT43" s="1212">
        <v>0</v>
      </c>
      <c r="AU43" s="1210">
        <v>0</v>
      </c>
      <c r="AV43" s="1211">
        <v>0</v>
      </c>
      <c r="AW43" s="1212">
        <v>0</v>
      </c>
      <c r="AX43" s="1210">
        <v>0</v>
      </c>
      <c r="AY43" s="1211">
        <v>0</v>
      </c>
      <c r="AZ43" s="1212">
        <v>0</v>
      </c>
      <c r="BA43" s="1210">
        <v>3318433.3739999998</v>
      </c>
      <c r="BB43" s="1211">
        <v>12357.176984126983</v>
      </c>
      <c r="BC43" s="1212">
        <v>3365143.503</v>
      </c>
      <c r="BD43" s="1203"/>
      <c r="BE43" s="1203"/>
    </row>
    <row r="44" spans="1:57" s="1198" customFormat="1" ht="10.199999999999999">
      <c r="A44" s="1204" t="s">
        <v>1100</v>
      </c>
      <c r="B44" s="1205">
        <v>1686.7249999999999</v>
      </c>
      <c r="C44" s="1207">
        <v>44.767460317460312</v>
      </c>
      <c r="D44" s="1207">
        <v>1855.9469999999999</v>
      </c>
      <c r="E44" s="1205">
        <v>8.5289999999999999</v>
      </c>
      <c r="F44" s="1207">
        <v>0.14074074074074075</v>
      </c>
      <c r="G44" s="1207">
        <v>9.0609999999999999</v>
      </c>
      <c r="H44" s="1205">
        <v>8195.9390000000003</v>
      </c>
      <c r="I44" s="1207">
        <v>1102.3298941798942</v>
      </c>
      <c r="J44" s="1207">
        <v>12362.746999999999</v>
      </c>
      <c r="K44" s="1205">
        <v>81.707999999999998</v>
      </c>
      <c r="L44" s="1207">
        <v>7.2018518518518508</v>
      </c>
      <c r="M44" s="1207">
        <v>108.931</v>
      </c>
      <c r="N44" s="1205">
        <v>1226.3589999999999</v>
      </c>
      <c r="O44" s="1207">
        <v>13.564814814814813</v>
      </c>
      <c r="P44" s="1207">
        <v>1277.635</v>
      </c>
      <c r="Q44" s="1205">
        <v>213.42</v>
      </c>
      <c r="R44" s="1207">
        <v>25.773544973544972</v>
      </c>
      <c r="S44" s="1207">
        <v>310.84500000000003</v>
      </c>
      <c r="T44" s="1205">
        <v>0</v>
      </c>
      <c r="U44" s="1207">
        <v>0</v>
      </c>
      <c r="V44" s="1207">
        <v>0</v>
      </c>
      <c r="W44" s="1205">
        <v>56.156999999999996</v>
      </c>
      <c r="X44" s="1207">
        <v>6.8804232804232797</v>
      </c>
      <c r="Y44" s="1207">
        <v>82.165000000000006</v>
      </c>
      <c r="Z44" s="1205">
        <v>0</v>
      </c>
      <c r="AA44" s="1207">
        <v>0</v>
      </c>
      <c r="AB44" s="1207">
        <v>0</v>
      </c>
      <c r="AC44" s="1205">
        <v>0</v>
      </c>
      <c r="AD44" s="1207">
        <v>0</v>
      </c>
      <c r="AE44" s="1207">
        <v>0</v>
      </c>
      <c r="AF44" s="1205">
        <v>0</v>
      </c>
      <c r="AG44" s="1207">
        <v>0</v>
      </c>
      <c r="AH44" s="1207">
        <v>0</v>
      </c>
      <c r="AI44" s="1205">
        <v>0</v>
      </c>
      <c r="AJ44" s="1207">
        <v>0</v>
      </c>
      <c r="AK44" s="1207">
        <v>0</v>
      </c>
      <c r="AL44" s="1205">
        <v>0</v>
      </c>
      <c r="AM44" s="1207">
        <v>0</v>
      </c>
      <c r="AN44" s="1207">
        <v>0</v>
      </c>
      <c r="AO44" s="1205">
        <v>0</v>
      </c>
      <c r="AP44" s="1207">
        <v>0</v>
      </c>
      <c r="AQ44" s="1207">
        <v>0</v>
      </c>
      <c r="AR44" s="1205">
        <v>0</v>
      </c>
      <c r="AS44" s="1207">
        <v>0</v>
      </c>
      <c r="AT44" s="1207">
        <v>0</v>
      </c>
      <c r="AU44" s="1205">
        <v>0</v>
      </c>
      <c r="AV44" s="1207">
        <v>0</v>
      </c>
      <c r="AW44" s="1207">
        <v>0</v>
      </c>
      <c r="AX44" s="1205">
        <v>0</v>
      </c>
      <c r="AY44" s="1207">
        <v>0</v>
      </c>
      <c r="AZ44" s="1207">
        <v>0</v>
      </c>
      <c r="BA44" s="1205">
        <v>11468.841</v>
      </c>
      <c r="BB44" s="1207">
        <v>1200.6592592592592</v>
      </c>
      <c r="BC44" s="1208">
        <v>16007.333000000001</v>
      </c>
      <c r="BD44" s="1203"/>
      <c r="BE44" s="1203"/>
    </row>
    <row r="45" spans="1:57" s="1198" customFormat="1" ht="10.199999999999999">
      <c r="A45" s="1204" t="s">
        <v>786</v>
      </c>
      <c r="B45" s="1205">
        <v>20110.432000000001</v>
      </c>
      <c r="C45" s="1207">
        <v>557.70026455026448</v>
      </c>
      <c r="D45" s="1207">
        <v>22218.539000000001</v>
      </c>
      <c r="E45" s="1205">
        <v>0</v>
      </c>
      <c r="F45" s="1207">
        <v>0</v>
      </c>
      <c r="G45" s="1207">
        <v>0</v>
      </c>
      <c r="H45" s="1205">
        <v>13929.777</v>
      </c>
      <c r="I45" s="1207">
        <v>543.77248677248679</v>
      </c>
      <c r="J45" s="1207">
        <v>15985.237999999999</v>
      </c>
      <c r="K45" s="1205">
        <v>0</v>
      </c>
      <c r="L45" s="1207">
        <v>0</v>
      </c>
      <c r="M45" s="1207">
        <v>0</v>
      </c>
      <c r="N45" s="1205">
        <v>150.995</v>
      </c>
      <c r="O45" s="1207">
        <v>12.638359788359788</v>
      </c>
      <c r="P45" s="1207">
        <v>198.768</v>
      </c>
      <c r="Q45" s="1205">
        <v>250.929</v>
      </c>
      <c r="R45" s="1207">
        <v>69.419047619047618</v>
      </c>
      <c r="S45" s="1207">
        <v>513.33399999999995</v>
      </c>
      <c r="T45" s="1205">
        <v>70.658000000000001</v>
      </c>
      <c r="U45" s="1207">
        <v>31.171957671957671</v>
      </c>
      <c r="V45" s="1207">
        <v>188.488</v>
      </c>
      <c r="W45" s="1205">
        <v>149.952</v>
      </c>
      <c r="X45" s="1207">
        <v>51.92671957671957</v>
      </c>
      <c r="Y45" s="1207">
        <v>346.23500000000001</v>
      </c>
      <c r="Z45" s="1205">
        <v>0</v>
      </c>
      <c r="AA45" s="1207">
        <v>0</v>
      </c>
      <c r="AB45" s="1207">
        <v>0</v>
      </c>
      <c r="AC45" s="1205">
        <v>0</v>
      </c>
      <c r="AD45" s="1207">
        <v>0</v>
      </c>
      <c r="AE45" s="1207">
        <v>0</v>
      </c>
      <c r="AF45" s="1205">
        <v>0</v>
      </c>
      <c r="AG45" s="1207">
        <v>0</v>
      </c>
      <c r="AH45" s="1207">
        <v>0</v>
      </c>
      <c r="AI45" s="1205">
        <v>0</v>
      </c>
      <c r="AJ45" s="1207">
        <v>0</v>
      </c>
      <c r="AK45" s="1207">
        <v>0</v>
      </c>
      <c r="AL45" s="1205">
        <v>0</v>
      </c>
      <c r="AM45" s="1207">
        <v>0</v>
      </c>
      <c r="AN45" s="1207">
        <v>0</v>
      </c>
      <c r="AO45" s="1205">
        <v>0</v>
      </c>
      <c r="AP45" s="1207">
        <v>0</v>
      </c>
      <c r="AQ45" s="1207">
        <v>0</v>
      </c>
      <c r="AR45" s="1205">
        <v>0</v>
      </c>
      <c r="AS45" s="1207">
        <v>0</v>
      </c>
      <c r="AT45" s="1207">
        <v>0</v>
      </c>
      <c r="AU45" s="1205">
        <v>0</v>
      </c>
      <c r="AV45" s="1207">
        <v>0</v>
      </c>
      <c r="AW45" s="1207">
        <v>0</v>
      </c>
      <c r="AX45" s="1205">
        <v>0</v>
      </c>
      <c r="AY45" s="1207">
        <v>0</v>
      </c>
      <c r="AZ45" s="1207">
        <v>0</v>
      </c>
      <c r="BA45" s="1205">
        <v>34662.745000000003</v>
      </c>
      <c r="BB45" s="1207">
        <v>1266.629365079365</v>
      </c>
      <c r="BC45" s="1208">
        <v>39450.605000000003</v>
      </c>
      <c r="BD45" s="1203"/>
      <c r="BE45" s="1203"/>
    </row>
    <row r="46" spans="1:57" s="1198" customFormat="1" ht="10.199999999999999">
      <c r="A46" s="1204" t="s">
        <v>124</v>
      </c>
      <c r="B46" s="1205">
        <v>1.992</v>
      </c>
      <c r="C46" s="1207">
        <v>1.6994708994708994</v>
      </c>
      <c r="D46" s="1207">
        <v>8.4160000000000004</v>
      </c>
      <c r="E46" s="1205">
        <v>0</v>
      </c>
      <c r="F46" s="1207">
        <v>0</v>
      </c>
      <c r="G46" s="1207">
        <v>0</v>
      </c>
      <c r="H46" s="1205">
        <v>8548.8700000000008</v>
      </c>
      <c r="I46" s="1207">
        <v>1360.9679894179892</v>
      </c>
      <c r="J46" s="1207">
        <v>13693.329</v>
      </c>
      <c r="K46" s="1205">
        <v>0</v>
      </c>
      <c r="L46" s="1207">
        <v>0</v>
      </c>
      <c r="M46" s="1207">
        <v>0</v>
      </c>
      <c r="N46" s="1205">
        <v>424.72300000000001</v>
      </c>
      <c r="O46" s="1207">
        <v>1.8206349206349204</v>
      </c>
      <c r="P46" s="1207">
        <v>431.60599999999999</v>
      </c>
      <c r="Q46" s="1205">
        <v>0</v>
      </c>
      <c r="R46" s="1207">
        <v>4.4407407407407407</v>
      </c>
      <c r="S46" s="1207">
        <v>16.786000000000001</v>
      </c>
      <c r="T46" s="1205">
        <v>0</v>
      </c>
      <c r="U46" s="1207">
        <v>0</v>
      </c>
      <c r="V46" s="1207">
        <v>0</v>
      </c>
      <c r="W46" s="1205">
        <v>586.16</v>
      </c>
      <c r="X46" s="1207">
        <v>218.78042328042326</v>
      </c>
      <c r="Y46" s="1207">
        <v>1413.1510000000001</v>
      </c>
      <c r="Z46" s="1205">
        <v>0</v>
      </c>
      <c r="AA46" s="1207">
        <v>0</v>
      </c>
      <c r="AB46" s="1207">
        <v>0</v>
      </c>
      <c r="AC46" s="1205">
        <v>0</v>
      </c>
      <c r="AD46" s="1207">
        <v>0</v>
      </c>
      <c r="AE46" s="1207">
        <v>0</v>
      </c>
      <c r="AF46" s="1205">
        <v>0</v>
      </c>
      <c r="AG46" s="1207">
        <v>0</v>
      </c>
      <c r="AH46" s="1207">
        <v>0</v>
      </c>
      <c r="AI46" s="1205">
        <v>0</v>
      </c>
      <c r="AJ46" s="1207">
        <v>0</v>
      </c>
      <c r="AK46" s="1207">
        <v>0</v>
      </c>
      <c r="AL46" s="1205">
        <v>0</v>
      </c>
      <c r="AM46" s="1207">
        <v>0</v>
      </c>
      <c r="AN46" s="1207">
        <v>0</v>
      </c>
      <c r="AO46" s="1205">
        <v>0</v>
      </c>
      <c r="AP46" s="1207">
        <v>0</v>
      </c>
      <c r="AQ46" s="1207">
        <v>0</v>
      </c>
      <c r="AR46" s="1205">
        <v>0</v>
      </c>
      <c r="AS46" s="1207">
        <v>0</v>
      </c>
      <c r="AT46" s="1207">
        <v>0</v>
      </c>
      <c r="AU46" s="1205">
        <v>0</v>
      </c>
      <c r="AV46" s="1207">
        <v>0</v>
      </c>
      <c r="AW46" s="1207">
        <v>0</v>
      </c>
      <c r="AX46" s="1205">
        <v>0</v>
      </c>
      <c r="AY46" s="1207">
        <v>0</v>
      </c>
      <c r="AZ46" s="1207">
        <v>0</v>
      </c>
      <c r="BA46" s="1205">
        <v>9561.7459999999992</v>
      </c>
      <c r="BB46" s="1207">
        <v>1587.7097883597883</v>
      </c>
      <c r="BC46" s="1208">
        <v>15563.289000000001</v>
      </c>
      <c r="BD46" s="1203"/>
      <c r="BE46" s="1203"/>
    </row>
    <row r="47" spans="1:57" s="1198" customFormat="1" ht="10.199999999999999">
      <c r="A47" s="1204" t="s">
        <v>134</v>
      </c>
      <c r="B47" s="1205">
        <v>98252.773000000001</v>
      </c>
      <c r="C47" s="1207">
        <v>861.45132275132266</v>
      </c>
      <c r="D47" s="1207">
        <v>101509.05899999999</v>
      </c>
      <c r="E47" s="1205">
        <v>0</v>
      </c>
      <c r="F47" s="1207">
        <v>0</v>
      </c>
      <c r="G47" s="1207">
        <v>0</v>
      </c>
      <c r="H47" s="1205">
        <v>410568.07299999997</v>
      </c>
      <c r="I47" s="1207">
        <v>4957.4605820105817</v>
      </c>
      <c r="J47" s="1207">
        <v>429307.27500000002</v>
      </c>
      <c r="K47" s="1205">
        <v>14349.776</v>
      </c>
      <c r="L47" s="1207">
        <v>0</v>
      </c>
      <c r="M47" s="1207">
        <v>14349.776</v>
      </c>
      <c r="N47" s="1205">
        <v>14420.951999999999</v>
      </c>
      <c r="O47" s="1207">
        <v>0</v>
      </c>
      <c r="P47" s="1207">
        <v>14420.951999999999</v>
      </c>
      <c r="Q47" s="1205">
        <v>87936.502999999997</v>
      </c>
      <c r="R47" s="1207">
        <v>160.71825396825395</v>
      </c>
      <c r="S47" s="1207">
        <v>88544.017999999996</v>
      </c>
      <c r="T47" s="1205">
        <v>0</v>
      </c>
      <c r="U47" s="1207">
        <v>0</v>
      </c>
      <c r="V47" s="1207">
        <v>0</v>
      </c>
      <c r="W47" s="1205">
        <v>43492.595000000001</v>
      </c>
      <c r="X47" s="1207">
        <v>350</v>
      </c>
      <c r="Y47" s="1207">
        <v>44815.595000000001</v>
      </c>
      <c r="Z47" s="1205">
        <v>2584424.432</v>
      </c>
      <c r="AA47" s="1207">
        <v>3.5579365079365077</v>
      </c>
      <c r="AB47" s="1207">
        <v>2584437.8820000002</v>
      </c>
      <c r="AC47" s="1205">
        <v>0</v>
      </c>
      <c r="AD47" s="1207">
        <v>0</v>
      </c>
      <c r="AE47" s="1207">
        <v>0</v>
      </c>
      <c r="AF47" s="1205">
        <v>897.48299999999995</v>
      </c>
      <c r="AG47" s="1207">
        <v>0</v>
      </c>
      <c r="AH47" s="1207">
        <v>897.48299999999995</v>
      </c>
      <c r="AI47" s="1205">
        <v>0</v>
      </c>
      <c r="AJ47" s="1207">
        <v>0</v>
      </c>
      <c r="AK47" s="1207">
        <v>0</v>
      </c>
      <c r="AL47" s="1205">
        <v>0</v>
      </c>
      <c r="AM47" s="1207">
        <v>0</v>
      </c>
      <c r="AN47" s="1207">
        <v>0</v>
      </c>
      <c r="AO47" s="1205">
        <v>1680.683</v>
      </c>
      <c r="AP47" s="1207">
        <v>0</v>
      </c>
      <c r="AQ47" s="1207">
        <v>1680.683</v>
      </c>
      <c r="AR47" s="1205">
        <v>0</v>
      </c>
      <c r="AS47" s="1207">
        <v>0</v>
      </c>
      <c r="AT47" s="1207">
        <v>0</v>
      </c>
      <c r="AU47" s="1205">
        <v>0</v>
      </c>
      <c r="AV47" s="1207">
        <v>0</v>
      </c>
      <c r="AW47" s="1207">
        <v>0</v>
      </c>
      <c r="AX47" s="1205">
        <v>0</v>
      </c>
      <c r="AY47" s="1207">
        <v>0</v>
      </c>
      <c r="AZ47" s="1207">
        <v>0</v>
      </c>
      <c r="BA47" s="1205">
        <v>3256023.2740000002</v>
      </c>
      <c r="BB47" s="1207">
        <v>6333.1886243386243</v>
      </c>
      <c r="BC47" s="1208">
        <v>3279962.7280000001</v>
      </c>
      <c r="BD47" s="1203"/>
      <c r="BE47" s="1203"/>
    </row>
    <row r="48" spans="1:57" s="1198" customFormat="1" ht="10.199999999999999">
      <c r="A48" s="1204" t="s">
        <v>706</v>
      </c>
      <c r="B48" s="1205">
        <v>296.23899999999998</v>
      </c>
      <c r="C48" s="1207">
        <v>0</v>
      </c>
      <c r="D48" s="1207">
        <v>296.23899999999998</v>
      </c>
      <c r="E48" s="1205">
        <v>0</v>
      </c>
      <c r="F48" s="1207">
        <v>0</v>
      </c>
      <c r="G48" s="1207">
        <v>0</v>
      </c>
      <c r="H48" s="1205">
        <v>54.375</v>
      </c>
      <c r="I48" s="1207">
        <v>7.407407407407407E-2</v>
      </c>
      <c r="J48" s="1207">
        <v>54.655999999999999</v>
      </c>
      <c r="K48" s="1205">
        <v>0</v>
      </c>
      <c r="L48" s="1207">
        <v>0</v>
      </c>
      <c r="M48" s="1207">
        <v>0</v>
      </c>
      <c r="N48" s="1205">
        <v>176.648</v>
      </c>
      <c r="O48" s="1207">
        <v>0</v>
      </c>
      <c r="P48" s="1207">
        <v>176.648</v>
      </c>
      <c r="Q48" s="1205">
        <v>0</v>
      </c>
      <c r="R48" s="1207">
        <v>0</v>
      </c>
      <c r="S48" s="1207">
        <v>0</v>
      </c>
      <c r="T48" s="1205">
        <v>0</v>
      </c>
      <c r="U48" s="1207">
        <v>0</v>
      </c>
      <c r="V48" s="1207">
        <v>0</v>
      </c>
      <c r="W48" s="1205">
        <v>0</v>
      </c>
      <c r="X48" s="1207">
        <v>5.3825396825396821</v>
      </c>
      <c r="Y48" s="1207">
        <v>20.346</v>
      </c>
      <c r="Z48" s="1205">
        <v>0</v>
      </c>
      <c r="AA48" s="1207">
        <v>0</v>
      </c>
      <c r="AB48" s="1207">
        <v>0</v>
      </c>
      <c r="AC48" s="1205">
        <v>0</v>
      </c>
      <c r="AD48" s="1207">
        <v>0</v>
      </c>
      <c r="AE48" s="1207">
        <v>0</v>
      </c>
      <c r="AF48" s="1205">
        <v>0</v>
      </c>
      <c r="AG48" s="1207">
        <v>0</v>
      </c>
      <c r="AH48" s="1207">
        <v>0</v>
      </c>
      <c r="AI48" s="1205">
        <v>0</v>
      </c>
      <c r="AJ48" s="1207">
        <v>0</v>
      </c>
      <c r="AK48" s="1207">
        <v>0</v>
      </c>
      <c r="AL48" s="1205">
        <v>0</v>
      </c>
      <c r="AM48" s="1207">
        <v>0</v>
      </c>
      <c r="AN48" s="1207">
        <v>0</v>
      </c>
      <c r="AO48" s="1205">
        <v>0</v>
      </c>
      <c r="AP48" s="1207">
        <v>0</v>
      </c>
      <c r="AQ48" s="1207">
        <v>0</v>
      </c>
      <c r="AR48" s="1205">
        <v>0</v>
      </c>
      <c r="AS48" s="1207">
        <v>0</v>
      </c>
      <c r="AT48" s="1207">
        <v>0</v>
      </c>
      <c r="AU48" s="1205">
        <v>0</v>
      </c>
      <c r="AV48" s="1207">
        <v>0</v>
      </c>
      <c r="AW48" s="1207">
        <v>0</v>
      </c>
      <c r="AX48" s="1205">
        <v>0</v>
      </c>
      <c r="AY48" s="1207">
        <v>0</v>
      </c>
      <c r="AZ48" s="1207">
        <v>0</v>
      </c>
      <c r="BA48" s="1205">
        <v>527.26300000000003</v>
      </c>
      <c r="BB48" s="1207">
        <v>5.4568783068783064</v>
      </c>
      <c r="BC48" s="1208">
        <v>547.89</v>
      </c>
      <c r="BD48" s="1203"/>
      <c r="BE48" s="1203"/>
    </row>
    <row r="49" spans="1:57" s="1198" customFormat="1" ht="10.199999999999999">
      <c r="A49" s="1204" t="s">
        <v>787</v>
      </c>
      <c r="B49" s="1205">
        <v>1535.5719999999999</v>
      </c>
      <c r="C49" s="1207">
        <v>117.54232804232804</v>
      </c>
      <c r="D49" s="1207">
        <v>1979.8820000000001</v>
      </c>
      <c r="E49" s="1205">
        <v>1E-3</v>
      </c>
      <c r="F49" s="1207">
        <v>1.8518518518518517E-3</v>
      </c>
      <c r="G49" s="1207">
        <v>8.0000000000000002E-3</v>
      </c>
      <c r="H49" s="1205">
        <v>943.26400000000001</v>
      </c>
      <c r="I49" s="1207">
        <v>729.20582010582007</v>
      </c>
      <c r="J49" s="1207">
        <v>3699.663</v>
      </c>
      <c r="K49" s="1205">
        <v>0</v>
      </c>
      <c r="L49" s="1207">
        <v>0</v>
      </c>
      <c r="M49" s="1207">
        <v>0</v>
      </c>
      <c r="N49" s="1205">
        <v>16.056999999999999</v>
      </c>
      <c r="O49" s="1207">
        <v>0</v>
      </c>
      <c r="P49" s="1207">
        <v>16.056999999999999</v>
      </c>
      <c r="Q49" s="1205">
        <v>366.57299999999998</v>
      </c>
      <c r="R49" s="1207">
        <v>33.132804232804233</v>
      </c>
      <c r="S49" s="1207">
        <v>491.815</v>
      </c>
      <c r="T49" s="1205">
        <v>0</v>
      </c>
      <c r="U49" s="1207">
        <v>0</v>
      </c>
      <c r="V49" s="1207">
        <v>0</v>
      </c>
      <c r="W49" s="1205">
        <v>476.45100000000002</v>
      </c>
      <c r="X49" s="1207">
        <v>0</v>
      </c>
      <c r="Y49" s="1207">
        <v>476.45100000000002</v>
      </c>
      <c r="Z49" s="1205">
        <v>0</v>
      </c>
      <c r="AA49" s="1207">
        <v>0</v>
      </c>
      <c r="AB49" s="1207">
        <v>0</v>
      </c>
      <c r="AC49" s="1205">
        <v>0</v>
      </c>
      <c r="AD49" s="1207">
        <v>0</v>
      </c>
      <c r="AE49" s="1207">
        <v>0</v>
      </c>
      <c r="AF49" s="1205">
        <v>0</v>
      </c>
      <c r="AG49" s="1207">
        <v>0</v>
      </c>
      <c r="AH49" s="1207">
        <v>0</v>
      </c>
      <c r="AI49" s="1205">
        <v>0</v>
      </c>
      <c r="AJ49" s="1207">
        <v>0</v>
      </c>
      <c r="AK49" s="1207">
        <v>0</v>
      </c>
      <c r="AL49" s="1205">
        <v>0</v>
      </c>
      <c r="AM49" s="1207">
        <v>0</v>
      </c>
      <c r="AN49" s="1207">
        <v>0</v>
      </c>
      <c r="AO49" s="1205">
        <v>0</v>
      </c>
      <c r="AP49" s="1207">
        <v>0</v>
      </c>
      <c r="AQ49" s="1207">
        <v>0</v>
      </c>
      <c r="AR49" s="1205">
        <v>0</v>
      </c>
      <c r="AS49" s="1207">
        <v>0</v>
      </c>
      <c r="AT49" s="1207">
        <v>0</v>
      </c>
      <c r="AU49" s="1205">
        <v>0</v>
      </c>
      <c r="AV49" s="1207">
        <v>0</v>
      </c>
      <c r="AW49" s="1207">
        <v>0</v>
      </c>
      <c r="AX49" s="1205">
        <v>0</v>
      </c>
      <c r="AY49" s="1207">
        <v>0</v>
      </c>
      <c r="AZ49" s="1207">
        <v>0</v>
      </c>
      <c r="BA49" s="1205">
        <v>3337.92</v>
      </c>
      <c r="BB49" s="1207">
        <v>879.88333333333321</v>
      </c>
      <c r="BC49" s="1208">
        <v>6663.8789999999999</v>
      </c>
      <c r="BD49" s="1203"/>
      <c r="BE49" s="1203"/>
    </row>
    <row r="50" spans="1:57" s="1198" customFormat="1" ht="10.199999999999999">
      <c r="A50" s="1204" t="s">
        <v>788</v>
      </c>
      <c r="B50" s="1205">
        <v>0</v>
      </c>
      <c r="C50" s="1207">
        <v>935</v>
      </c>
      <c r="D50" s="1207">
        <v>3534.3</v>
      </c>
      <c r="E50" s="1205">
        <v>0</v>
      </c>
      <c r="F50" s="1207">
        <v>0</v>
      </c>
      <c r="G50" s="1207">
        <v>0</v>
      </c>
      <c r="H50" s="1205">
        <v>1.4999999999999999E-2</v>
      </c>
      <c r="I50" s="1207">
        <v>50</v>
      </c>
      <c r="J50" s="1207">
        <v>189.01499999999999</v>
      </c>
      <c r="K50" s="1205">
        <v>0</v>
      </c>
      <c r="L50" s="1207">
        <v>0</v>
      </c>
      <c r="M50" s="1207">
        <v>0</v>
      </c>
      <c r="N50" s="1205">
        <v>0</v>
      </c>
      <c r="O50" s="1207">
        <v>32.299999999999997</v>
      </c>
      <c r="P50" s="1207">
        <v>122.09399999999999</v>
      </c>
      <c r="Q50" s="1205">
        <v>250</v>
      </c>
      <c r="R50" s="1207">
        <v>34</v>
      </c>
      <c r="S50" s="1207">
        <v>378.52</v>
      </c>
      <c r="T50" s="1205">
        <v>0</v>
      </c>
      <c r="U50" s="1207">
        <v>0</v>
      </c>
      <c r="V50" s="1207">
        <v>0</v>
      </c>
      <c r="W50" s="1205">
        <v>0</v>
      </c>
      <c r="X50" s="1207">
        <v>0</v>
      </c>
      <c r="Y50" s="1207">
        <v>0</v>
      </c>
      <c r="Z50" s="1205">
        <v>0</v>
      </c>
      <c r="AA50" s="1207">
        <v>0</v>
      </c>
      <c r="AB50" s="1207">
        <v>0</v>
      </c>
      <c r="AC50" s="1205">
        <v>0</v>
      </c>
      <c r="AD50" s="1207">
        <v>0</v>
      </c>
      <c r="AE50" s="1207">
        <v>0</v>
      </c>
      <c r="AF50" s="1205">
        <v>0</v>
      </c>
      <c r="AG50" s="1207">
        <v>0</v>
      </c>
      <c r="AH50" s="1207">
        <v>0</v>
      </c>
      <c r="AI50" s="1205">
        <v>0</v>
      </c>
      <c r="AJ50" s="1207">
        <v>0</v>
      </c>
      <c r="AK50" s="1207">
        <v>0</v>
      </c>
      <c r="AL50" s="1205">
        <v>0</v>
      </c>
      <c r="AM50" s="1207">
        <v>0</v>
      </c>
      <c r="AN50" s="1207">
        <v>0</v>
      </c>
      <c r="AO50" s="1205">
        <v>0</v>
      </c>
      <c r="AP50" s="1207">
        <v>0</v>
      </c>
      <c r="AQ50" s="1207">
        <v>0</v>
      </c>
      <c r="AR50" s="1205">
        <v>0</v>
      </c>
      <c r="AS50" s="1207">
        <v>0</v>
      </c>
      <c r="AT50" s="1207">
        <v>0</v>
      </c>
      <c r="AU50" s="1205">
        <v>0</v>
      </c>
      <c r="AV50" s="1207">
        <v>0</v>
      </c>
      <c r="AW50" s="1207">
        <v>0</v>
      </c>
      <c r="AX50" s="1205">
        <v>0</v>
      </c>
      <c r="AY50" s="1207">
        <v>0</v>
      </c>
      <c r="AZ50" s="1207">
        <v>0</v>
      </c>
      <c r="BA50" s="1205">
        <v>250.01499999999999</v>
      </c>
      <c r="BB50" s="1207">
        <v>1051.3</v>
      </c>
      <c r="BC50" s="1208">
        <v>4223.9290000000001</v>
      </c>
      <c r="BD50" s="1203"/>
      <c r="BE50" s="1203"/>
    </row>
    <row r="51" spans="1:57" s="1198" customFormat="1" ht="10.199999999999999">
      <c r="A51" s="1204" t="s">
        <v>1109</v>
      </c>
      <c r="B51" s="1205">
        <v>336.86799999999999</v>
      </c>
      <c r="C51" s="1207">
        <v>5.7021164021164017</v>
      </c>
      <c r="D51" s="1207">
        <v>358.423</v>
      </c>
      <c r="E51" s="1205">
        <v>0</v>
      </c>
      <c r="F51" s="1207">
        <v>0</v>
      </c>
      <c r="G51" s="1207">
        <v>0</v>
      </c>
      <c r="H51" s="1205">
        <v>0</v>
      </c>
      <c r="I51" s="1207">
        <v>0</v>
      </c>
      <c r="J51" s="1207">
        <v>0</v>
      </c>
      <c r="K51" s="1205">
        <v>0</v>
      </c>
      <c r="L51" s="1207">
        <v>0</v>
      </c>
      <c r="M51" s="1207">
        <v>0</v>
      </c>
      <c r="N51" s="1205">
        <v>2264</v>
      </c>
      <c r="O51" s="1207">
        <v>0</v>
      </c>
      <c r="P51" s="1207">
        <v>2264</v>
      </c>
      <c r="Q51" s="1205">
        <v>0.69799999999999995</v>
      </c>
      <c r="R51" s="1207">
        <v>26.646825396825392</v>
      </c>
      <c r="S51" s="1207">
        <v>101.42400000000001</v>
      </c>
      <c r="T51" s="1205">
        <v>0</v>
      </c>
      <c r="U51" s="1207">
        <v>0</v>
      </c>
      <c r="V51" s="1207">
        <v>0</v>
      </c>
      <c r="W51" s="1205">
        <v>0</v>
      </c>
      <c r="X51" s="1207">
        <v>0</v>
      </c>
      <c r="Y51" s="1207">
        <v>0</v>
      </c>
      <c r="Z51" s="1205">
        <v>0</v>
      </c>
      <c r="AA51" s="1207">
        <v>0</v>
      </c>
      <c r="AB51" s="1207">
        <v>0</v>
      </c>
      <c r="AC51" s="1205">
        <v>0</v>
      </c>
      <c r="AD51" s="1207">
        <v>0</v>
      </c>
      <c r="AE51" s="1207">
        <v>0</v>
      </c>
      <c r="AF51" s="1205">
        <v>0</v>
      </c>
      <c r="AG51" s="1207">
        <v>0</v>
      </c>
      <c r="AH51" s="1207">
        <v>0</v>
      </c>
      <c r="AI51" s="1205">
        <v>0</v>
      </c>
      <c r="AJ51" s="1207">
        <v>0</v>
      </c>
      <c r="AK51" s="1207">
        <v>0</v>
      </c>
      <c r="AL51" s="1205">
        <v>0</v>
      </c>
      <c r="AM51" s="1207">
        <v>0</v>
      </c>
      <c r="AN51" s="1207">
        <v>0</v>
      </c>
      <c r="AO51" s="1205">
        <v>0</v>
      </c>
      <c r="AP51" s="1207">
        <v>0</v>
      </c>
      <c r="AQ51" s="1207">
        <v>0</v>
      </c>
      <c r="AR51" s="1205">
        <v>0</v>
      </c>
      <c r="AS51" s="1207">
        <v>0</v>
      </c>
      <c r="AT51" s="1207">
        <v>0</v>
      </c>
      <c r="AU51" s="1205">
        <v>0</v>
      </c>
      <c r="AV51" s="1207">
        <v>0</v>
      </c>
      <c r="AW51" s="1207">
        <v>0</v>
      </c>
      <c r="AX51" s="1205">
        <v>0</v>
      </c>
      <c r="AY51" s="1207">
        <v>0</v>
      </c>
      <c r="AZ51" s="1207">
        <v>0</v>
      </c>
      <c r="BA51" s="1205">
        <v>2601.5659999999998</v>
      </c>
      <c r="BB51" s="1207">
        <v>32.349206349206348</v>
      </c>
      <c r="BC51" s="1208">
        <v>2723.8470000000002</v>
      </c>
      <c r="BD51" s="1203"/>
      <c r="BE51" s="1203"/>
    </row>
    <row r="52" spans="1:57" s="1198" customFormat="1" ht="10.199999999999999">
      <c r="A52" s="1209" t="s">
        <v>1110</v>
      </c>
      <c r="B52" s="1210">
        <v>11965929.251</v>
      </c>
      <c r="C52" s="1211">
        <v>182000.78359788359</v>
      </c>
      <c r="D52" s="1212">
        <v>12653892.213</v>
      </c>
      <c r="E52" s="1210">
        <v>1504430.4820000001</v>
      </c>
      <c r="F52" s="1211">
        <v>160.17619047619047</v>
      </c>
      <c r="G52" s="1212">
        <v>1505035.949</v>
      </c>
      <c r="H52" s="1210">
        <v>15862222.276000001</v>
      </c>
      <c r="I52" s="1211">
        <v>639301.71772486763</v>
      </c>
      <c r="J52" s="1212">
        <v>18278782.769000001</v>
      </c>
      <c r="K52" s="1210">
        <v>4265507.4950000001</v>
      </c>
      <c r="L52" s="1211">
        <v>33060.058465608461</v>
      </c>
      <c r="M52" s="1212">
        <v>4390474.517</v>
      </c>
      <c r="N52" s="1210">
        <v>2024693.6950000001</v>
      </c>
      <c r="O52" s="1211">
        <v>16277.956349206348</v>
      </c>
      <c r="P52" s="1212">
        <v>2086224.37</v>
      </c>
      <c r="Q52" s="1210">
        <v>10153434.754000001</v>
      </c>
      <c r="R52" s="1211">
        <v>126392.3193121693</v>
      </c>
      <c r="S52" s="1212">
        <v>10631197.721999999</v>
      </c>
      <c r="T52" s="1210">
        <v>0</v>
      </c>
      <c r="U52" s="1211">
        <v>0</v>
      </c>
      <c r="V52" s="1212">
        <v>0</v>
      </c>
      <c r="W52" s="1210">
        <v>15540570.437000001</v>
      </c>
      <c r="X52" s="1211">
        <v>139063.81587301588</v>
      </c>
      <c r="Y52" s="1212">
        <v>16066231.662</v>
      </c>
      <c r="Z52" s="1210">
        <v>401290.63699999999</v>
      </c>
      <c r="AA52" s="1211">
        <v>0</v>
      </c>
      <c r="AB52" s="1212">
        <v>401290.63699999999</v>
      </c>
      <c r="AC52" s="1210">
        <v>1568078.82</v>
      </c>
      <c r="AD52" s="1211">
        <v>1310.4132275132274</v>
      </c>
      <c r="AE52" s="1212">
        <v>1573032.183</v>
      </c>
      <c r="AF52" s="1210">
        <v>3551200.9470000002</v>
      </c>
      <c r="AG52" s="1211">
        <v>32.974338624338621</v>
      </c>
      <c r="AH52" s="1212">
        <v>3551325.591</v>
      </c>
      <c r="AI52" s="1210">
        <v>21050.063999999998</v>
      </c>
      <c r="AJ52" s="1211">
        <v>21.199999999999996</v>
      </c>
      <c r="AK52" s="1212">
        <v>21130.2</v>
      </c>
      <c r="AL52" s="1210">
        <v>1509290.693</v>
      </c>
      <c r="AM52" s="1211">
        <v>0</v>
      </c>
      <c r="AN52" s="1212">
        <v>1509290.693</v>
      </c>
      <c r="AO52" s="1210">
        <v>659845.83700000006</v>
      </c>
      <c r="AP52" s="1211">
        <v>0</v>
      </c>
      <c r="AQ52" s="1212">
        <v>659845.83700000006</v>
      </c>
      <c r="AR52" s="1210">
        <v>0</v>
      </c>
      <c r="AS52" s="1211">
        <v>0</v>
      </c>
      <c r="AT52" s="1212">
        <v>0</v>
      </c>
      <c r="AU52" s="1210">
        <v>0</v>
      </c>
      <c r="AV52" s="1211">
        <v>0</v>
      </c>
      <c r="AW52" s="1212">
        <v>0</v>
      </c>
      <c r="AX52" s="1210">
        <v>0</v>
      </c>
      <c r="AY52" s="1211">
        <v>0</v>
      </c>
      <c r="AZ52" s="1212">
        <v>0</v>
      </c>
      <c r="BA52" s="1210">
        <v>69027545.394999996</v>
      </c>
      <c r="BB52" s="1211">
        <v>1137621.4161375661</v>
      </c>
      <c r="BC52" s="1212">
        <v>73327754.349000007</v>
      </c>
      <c r="BD52" s="1203"/>
      <c r="BE52" s="1203"/>
    </row>
    <row r="53" spans="1:57" s="1198" customFormat="1" ht="10.199999999999999">
      <c r="A53" s="1204" t="s">
        <v>1100</v>
      </c>
      <c r="B53" s="1205">
        <v>205.773</v>
      </c>
      <c r="C53" s="1207">
        <v>0.74391534391534386</v>
      </c>
      <c r="D53" s="1207">
        <v>208.58600000000001</v>
      </c>
      <c r="E53" s="1205">
        <v>0</v>
      </c>
      <c r="F53" s="1207">
        <v>0</v>
      </c>
      <c r="G53" s="1207">
        <v>0</v>
      </c>
      <c r="H53" s="1205">
        <v>1128.277</v>
      </c>
      <c r="I53" s="1207">
        <v>114.61111111111111</v>
      </c>
      <c r="J53" s="1207">
        <v>1561.5070000000001</v>
      </c>
      <c r="K53" s="1205">
        <v>22886.225999999999</v>
      </c>
      <c r="L53" s="1207">
        <v>631.95978835978826</v>
      </c>
      <c r="M53" s="1207">
        <v>25275.035</v>
      </c>
      <c r="N53" s="1205">
        <v>22.428000000000001</v>
      </c>
      <c r="O53" s="1207">
        <v>1.2468253968253968</v>
      </c>
      <c r="P53" s="1207">
        <v>27.141999999999999</v>
      </c>
      <c r="Q53" s="1205">
        <v>711.14300000000003</v>
      </c>
      <c r="R53" s="1207">
        <v>86.80608465608465</v>
      </c>
      <c r="S53" s="1207">
        <v>1039.271</v>
      </c>
      <c r="T53" s="1205">
        <v>0</v>
      </c>
      <c r="U53" s="1207">
        <v>0</v>
      </c>
      <c r="V53" s="1207">
        <v>0</v>
      </c>
      <c r="W53" s="1205">
        <v>376.27300000000002</v>
      </c>
      <c r="X53" s="1207">
        <v>13.468783068783068</v>
      </c>
      <c r="Y53" s="1207">
        <v>427.18599999999998</v>
      </c>
      <c r="Z53" s="1205">
        <v>0</v>
      </c>
      <c r="AA53" s="1207">
        <v>0</v>
      </c>
      <c r="AB53" s="1207">
        <v>0</v>
      </c>
      <c r="AC53" s="1205">
        <v>0</v>
      </c>
      <c r="AD53" s="1207">
        <v>0</v>
      </c>
      <c r="AE53" s="1207">
        <v>0</v>
      </c>
      <c r="AF53" s="1205">
        <v>0</v>
      </c>
      <c r="AG53" s="1207">
        <v>0</v>
      </c>
      <c r="AH53" s="1207">
        <v>0</v>
      </c>
      <c r="AI53" s="1205">
        <v>0</v>
      </c>
      <c r="AJ53" s="1207">
        <v>0</v>
      </c>
      <c r="AK53" s="1207">
        <v>0</v>
      </c>
      <c r="AL53" s="1205">
        <v>0</v>
      </c>
      <c r="AM53" s="1207">
        <v>0</v>
      </c>
      <c r="AN53" s="1207">
        <v>0</v>
      </c>
      <c r="AO53" s="1205">
        <v>0</v>
      </c>
      <c r="AP53" s="1207">
        <v>0</v>
      </c>
      <c r="AQ53" s="1207">
        <v>0</v>
      </c>
      <c r="AR53" s="1205">
        <v>0</v>
      </c>
      <c r="AS53" s="1207">
        <v>0</v>
      </c>
      <c r="AT53" s="1207">
        <v>0</v>
      </c>
      <c r="AU53" s="1205">
        <v>0</v>
      </c>
      <c r="AV53" s="1207">
        <v>0</v>
      </c>
      <c r="AW53" s="1207">
        <v>0</v>
      </c>
      <c r="AX53" s="1205">
        <v>0</v>
      </c>
      <c r="AY53" s="1207">
        <v>0</v>
      </c>
      <c r="AZ53" s="1207">
        <v>0</v>
      </c>
      <c r="BA53" s="1205">
        <v>25330.121999999999</v>
      </c>
      <c r="BB53" s="1207">
        <v>848.83756613756611</v>
      </c>
      <c r="BC53" s="1208">
        <v>28538.728999999999</v>
      </c>
      <c r="BD53" s="1203"/>
      <c r="BE53" s="1203"/>
    </row>
    <row r="54" spans="1:57" s="1198" customFormat="1" ht="10.199999999999999">
      <c r="A54" s="1204" t="s">
        <v>786</v>
      </c>
      <c r="B54" s="1205">
        <v>3239386.6979999999</v>
      </c>
      <c r="C54" s="1207">
        <v>103913.56851851851</v>
      </c>
      <c r="D54" s="1207">
        <v>3632179.9870000002</v>
      </c>
      <c r="E54" s="1205">
        <v>3352.7730000000001</v>
      </c>
      <c r="F54" s="1207">
        <v>101.78888888888888</v>
      </c>
      <c r="G54" s="1207">
        <v>3737.5349999999999</v>
      </c>
      <c r="H54" s="1205">
        <v>5028017.9460000005</v>
      </c>
      <c r="I54" s="1207">
        <v>252078.68253968254</v>
      </c>
      <c r="J54" s="1207">
        <v>5980875.3669999996</v>
      </c>
      <c r="K54" s="1205">
        <v>694986.89</v>
      </c>
      <c r="L54" s="1207">
        <v>32215.234391534388</v>
      </c>
      <c r="M54" s="1207">
        <v>816760.47699999996</v>
      </c>
      <c r="N54" s="1205">
        <v>294081.99699999997</v>
      </c>
      <c r="O54" s="1207">
        <v>10799.055026455026</v>
      </c>
      <c r="P54" s="1207">
        <v>334902.42499999999</v>
      </c>
      <c r="Q54" s="1205">
        <v>2345330.7089999998</v>
      </c>
      <c r="R54" s="1207">
        <v>90153.600793650781</v>
      </c>
      <c r="S54" s="1207">
        <v>2686111.321</v>
      </c>
      <c r="T54" s="1205">
        <v>0</v>
      </c>
      <c r="U54" s="1207">
        <v>0</v>
      </c>
      <c r="V54" s="1207">
        <v>0</v>
      </c>
      <c r="W54" s="1205">
        <v>2695540.4029999999</v>
      </c>
      <c r="X54" s="1207">
        <v>115867.59708994708</v>
      </c>
      <c r="Y54" s="1207">
        <v>3133519.9210000001</v>
      </c>
      <c r="Z54" s="1205">
        <v>0</v>
      </c>
      <c r="AA54" s="1207">
        <v>0</v>
      </c>
      <c r="AB54" s="1207">
        <v>0</v>
      </c>
      <c r="AC54" s="1205">
        <v>10450.076999999999</v>
      </c>
      <c r="AD54" s="1207">
        <v>396.9148148148148</v>
      </c>
      <c r="AE54" s="1207">
        <v>11950.415000000001</v>
      </c>
      <c r="AF54" s="1205">
        <v>1790062.9709999999</v>
      </c>
      <c r="AG54" s="1207">
        <v>0</v>
      </c>
      <c r="AH54" s="1207">
        <v>1790062.9709999999</v>
      </c>
      <c r="AI54" s="1205">
        <v>0</v>
      </c>
      <c r="AJ54" s="1207">
        <v>0</v>
      </c>
      <c r="AK54" s="1207">
        <v>0</v>
      </c>
      <c r="AL54" s="1205">
        <v>749542.37300000002</v>
      </c>
      <c r="AM54" s="1207">
        <v>0</v>
      </c>
      <c r="AN54" s="1207">
        <v>749542.37300000002</v>
      </c>
      <c r="AO54" s="1205">
        <v>0</v>
      </c>
      <c r="AP54" s="1207">
        <v>0</v>
      </c>
      <c r="AQ54" s="1207">
        <v>0</v>
      </c>
      <c r="AR54" s="1205">
        <v>0</v>
      </c>
      <c r="AS54" s="1207">
        <v>0</v>
      </c>
      <c r="AT54" s="1207">
        <v>0</v>
      </c>
      <c r="AU54" s="1205">
        <v>0</v>
      </c>
      <c r="AV54" s="1207">
        <v>0</v>
      </c>
      <c r="AW54" s="1207">
        <v>0</v>
      </c>
      <c r="AX54" s="1205">
        <v>0</v>
      </c>
      <c r="AY54" s="1207">
        <v>0</v>
      </c>
      <c r="AZ54" s="1207">
        <v>0</v>
      </c>
      <c r="BA54" s="1205">
        <v>16850752.84</v>
      </c>
      <c r="BB54" s="1207">
        <v>605526.4431216931</v>
      </c>
      <c r="BC54" s="1208">
        <v>19139642.795000002</v>
      </c>
      <c r="BD54" s="1203"/>
      <c r="BE54" s="1203"/>
    </row>
    <row r="55" spans="1:57" s="1198" customFormat="1" ht="10.199999999999999">
      <c r="A55" s="1204" t="s">
        <v>134</v>
      </c>
      <c r="B55" s="1205">
        <v>8726336.7789999992</v>
      </c>
      <c r="C55" s="1207">
        <v>78086.470634920624</v>
      </c>
      <c r="D55" s="1207">
        <v>9021503.6390000004</v>
      </c>
      <c r="E55" s="1205">
        <v>1101514.983</v>
      </c>
      <c r="F55" s="1207">
        <v>58.387301587301586</v>
      </c>
      <c r="G55" s="1207">
        <v>1101735.6880000001</v>
      </c>
      <c r="H55" s="1205">
        <v>10833076.051999999</v>
      </c>
      <c r="I55" s="1207">
        <v>387108.42380952375</v>
      </c>
      <c r="J55" s="1207">
        <v>12296345.895</v>
      </c>
      <c r="K55" s="1205">
        <v>3382931.94</v>
      </c>
      <c r="L55" s="1207">
        <v>212.86375661375661</v>
      </c>
      <c r="M55" s="1207">
        <v>3383736.5660000001</v>
      </c>
      <c r="N55" s="1205">
        <v>1730589.2690000001</v>
      </c>
      <c r="O55" s="1207">
        <v>5477.6542328042324</v>
      </c>
      <c r="P55" s="1207">
        <v>1751294.8019999999</v>
      </c>
      <c r="Q55" s="1205">
        <v>7310395.9409999996</v>
      </c>
      <c r="R55" s="1207">
        <v>28768.199999999997</v>
      </c>
      <c r="S55" s="1207">
        <v>7419139.7369999997</v>
      </c>
      <c r="T55" s="1205">
        <v>0</v>
      </c>
      <c r="U55" s="1207">
        <v>0</v>
      </c>
      <c r="V55" s="1207">
        <v>0</v>
      </c>
      <c r="W55" s="1205">
        <v>12821966.024</v>
      </c>
      <c r="X55" s="1207">
        <v>23159.889417989416</v>
      </c>
      <c r="Y55" s="1207">
        <v>12909510.407</v>
      </c>
      <c r="Z55" s="1205">
        <v>401290.63699999999</v>
      </c>
      <c r="AA55" s="1207">
        <v>0</v>
      </c>
      <c r="AB55" s="1207">
        <v>401290.63699999999</v>
      </c>
      <c r="AC55" s="1205">
        <v>1557611.469</v>
      </c>
      <c r="AD55" s="1207">
        <v>913.19814814814811</v>
      </c>
      <c r="AE55" s="1207">
        <v>1561063.3589999999</v>
      </c>
      <c r="AF55" s="1205">
        <v>1761137.976</v>
      </c>
      <c r="AG55" s="1207">
        <v>32.974338624338621</v>
      </c>
      <c r="AH55" s="1207">
        <v>1761262.62</v>
      </c>
      <c r="AI55" s="1205">
        <v>17922.292000000001</v>
      </c>
      <c r="AJ55" s="1207">
        <v>0</v>
      </c>
      <c r="AK55" s="1207">
        <v>17922.292000000001</v>
      </c>
      <c r="AL55" s="1205">
        <v>759748.31900000002</v>
      </c>
      <c r="AM55" s="1207">
        <v>0</v>
      </c>
      <c r="AN55" s="1207">
        <v>759748.31900000002</v>
      </c>
      <c r="AO55" s="1205">
        <v>659845.83700000006</v>
      </c>
      <c r="AP55" s="1207">
        <v>0</v>
      </c>
      <c r="AQ55" s="1207">
        <v>659845.83700000006</v>
      </c>
      <c r="AR55" s="1205">
        <v>0</v>
      </c>
      <c r="AS55" s="1207">
        <v>0</v>
      </c>
      <c r="AT55" s="1207">
        <v>0</v>
      </c>
      <c r="AU55" s="1205">
        <v>0</v>
      </c>
      <c r="AV55" s="1207">
        <v>0</v>
      </c>
      <c r="AW55" s="1207">
        <v>0</v>
      </c>
      <c r="AX55" s="1205">
        <v>0</v>
      </c>
      <c r="AY55" s="1207">
        <v>0</v>
      </c>
      <c r="AZ55" s="1207">
        <v>0</v>
      </c>
      <c r="BA55" s="1205">
        <v>51064367.527000003</v>
      </c>
      <c r="BB55" s="1207">
        <v>523818.06269841269</v>
      </c>
      <c r="BC55" s="1208">
        <v>53044399.803999998</v>
      </c>
      <c r="BD55" s="1203"/>
      <c r="BE55" s="1203"/>
    </row>
    <row r="56" spans="1:57" s="1198" customFormat="1" ht="10.199999999999999">
      <c r="A56" s="1204" t="s">
        <v>1111</v>
      </c>
      <c r="B56" s="1205">
        <v>0</v>
      </c>
      <c r="C56" s="1207">
        <v>0</v>
      </c>
      <c r="D56" s="1207">
        <v>0</v>
      </c>
      <c r="E56" s="1205">
        <v>0</v>
      </c>
      <c r="F56" s="1207">
        <v>0</v>
      </c>
      <c r="G56" s="1207">
        <v>0</v>
      </c>
      <c r="H56" s="1205">
        <v>0</v>
      </c>
      <c r="I56" s="1207">
        <v>0</v>
      </c>
      <c r="J56" s="1207">
        <v>0</v>
      </c>
      <c r="K56" s="1205">
        <v>0</v>
      </c>
      <c r="L56" s="1207">
        <v>0</v>
      </c>
      <c r="M56" s="1207">
        <v>0</v>
      </c>
      <c r="N56" s="1205">
        <v>137.82300000000001</v>
      </c>
      <c r="O56" s="1207">
        <v>0.82539682539682535</v>
      </c>
      <c r="P56" s="1207">
        <v>140.94300000000001</v>
      </c>
      <c r="Q56" s="1205">
        <v>273.21100000000001</v>
      </c>
      <c r="R56" s="1207">
        <v>60.62380952380952</v>
      </c>
      <c r="S56" s="1207">
        <v>502.36900000000003</v>
      </c>
      <c r="T56" s="1205">
        <v>0</v>
      </c>
      <c r="U56" s="1207">
        <v>0</v>
      </c>
      <c r="V56" s="1207">
        <v>0</v>
      </c>
      <c r="W56" s="1205">
        <v>10429.504000000001</v>
      </c>
      <c r="X56" s="1207">
        <v>0</v>
      </c>
      <c r="Y56" s="1207">
        <v>10429.504000000001</v>
      </c>
      <c r="Z56" s="1205">
        <v>42013.440000000002</v>
      </c>
      <c r="AA56" s="1207">
        <v>0</v>
      </c>
      <c r="AB56" s="1207">
        <v>42013.440000000002</v>
      </c>
      <c r="AC56" s="1205">
        <v>0</v>
      </c>
      <c r="AD56" s="1207">
        <v>0</v>
      </c>
      <c r="AE56" s="1207">
        <v>0</v>
      </c>
      <c r="AF56" s="1205">
        <v>0</v>
      </c>
      <c r="AG56" s="1207">
        <v>0</v>
      </c>
      <c r="AH56" s="1207">
        <v>0</v>
      </c>
      <c r="AI56" s="1205">
        <v>0</v>
      </c>
      <c r="AJ56" s="1207">
        <v>0</v>
      </c>
      <c r="AK56" s="1207">
        <v>0</v>
      </c>
      <c r="AL56" s="1205">
        <v>0</v>
      </c>
      <c r="AM56" s="1207">
        <v>0</v>
      </c>
      <c r="AN56" s="1207">
        <v>0</v>
      </c>
      <c r="AO56" s="1205">
        <v>0</v>
      </c>
      <c r="AP56" s="1207">
        <v>0</v>
      </c>
      <c r="AQ56" s="1207">
        <v>0</v>
      </c>
      <c r="AR56" s="1205">
        <v>0</v>
      </c>
      <c r="AS56" s="1207">
        <v>0</v>
      </c>
      <c r="AT56" s="1207">
        <v>0</v>
      </c>
      <c r="AU56" s="1205">
        <v>0</v>
      </c>
      <c r="AV56" s="1207">
        <v>0</v>
      </c>
      <c r="AW56" s="1207">
        <v>0</v>
      </c>
      <c r="AX56" s="1205">
        <v>0</v>
      </c>
      <c r="AY56" s="1207">
        <v>0</v>
      </c>
      <c r="AZ56" s="1207">
        <v>0</v>
      </c>
      <c r="BA56" s="1205">
        <v>52853.978999999999</v>
      </c>
      <c r="BB56" s="1207">
        <v>61.449206349206342</v>
      </c>
      <c r="BC56" s="1208">
        <v>53086.258000000002</v>
      </c>
      <c r="BD56" s="1203"/>
      <c r="BE56" s="1203"/>
    </row>
    <row r="57" spans="1:57" s="1198" customFormat="1" ht="10.199999999999999">
      <c r="A57" s="1204" t="s">
        <v>1112</v>
      </c>
      <c r="B57" s="1205">
        <v>8726336.7789999992</v>
      </c>
      <c r="C57" s="1207">
        <v>78086.470634920624</v>
      </c>
      <c r="D57" s="1207">
        <v>9021503.6390000004</v>
      </c>
      <c r="E57" s="1205">
        <v>1101514.983</v>
      </c>
      <c r="F57" s="1207">
        <v>58.387301587301586</v>
      </c>
      <c r="G57" s="1207">
        <v>1101735.6880000001</v>
      </c>
      <c r="H57" s="1205">
        <v>10833076.051999999</v>
      </c>
      <c r="I57" s="1207">
        <v>387108.42380952375</v>
      </c>
      <c r="J57" s="1207">
        <v>12296345.895</v>
      </c>
      <c r="K57" s="1205">
        <v>3382931.94</v>
      </c>
      <c r="L57" s="1207">
        <v>212.86375661375661</v>
      </c>
      <c r="M57" s="1207">
        <v>3383736.5660000001</v>
      </c>
      <c r="N57" s="1205">
        <v>1730451.446</v>
      </c>
      <c r="O57" s="1207">
        <v>5476.8285714285712</v>
      </c>
      <c r="P57" s="1207">
        <v>1751153.858</v>
      </c>
      <c r="Q57" s="1205">
        <v>7310122.7290000003</v>
      </c>
      <c r="R57" s="1207">
        <v>28707.576190476189</v>
      </c>
      <c r="S57" s="1207">
        <v>7418637.3669999996</v>
      </c>
      <c r="T57" s="1205">
        <v>0</v>
      </c>
      <c r="U57" s="1207">
        <v>0</v>
      </c>
      <c r="V57" s="1207">
        <v>0</v>
      </c>
      <c r="W57" s="1205">
        <v>12811536.52</v>
      </c>
      <c r="X57" s="1207">
        <v>23159.889417989416</v>
      </c>
      <c r="Y57" s="1207">
        <v>12899080.902000001</v>
      </c>
      <c r="Z57" s="1205">
        <v>359277.19699999999</v>
      </c>
      <c r="AA57" s="1207">
        <v>0</v>
      </c>
      <c r="AB57" s="1207">
        <v>359277.19699999999</v>
      </c>
      <c r="AC57" s="1205">
        <v>1557611.469</v>
      </c>
      <c r="AD57" s="1207">
        <v>913.19814814814811</v>
      </c>
      <c r="AE57" s="1207">
        <v>1561063.3589999999</v>
      </c>
      <c r="AF57" s="1205">
        <v>1761137.976</v>
      </c>
      <c r="AG57" s="1207">
        <v>32.974338624338621</v>
      </c>
      <c r="AH57" s="1207">
        <v>1761262.62</v>
      </c>
      <c r="AI57" s="1205">
        <v>17922.292000000001</v>
      </c>
      <c r="AJ57" s="1207">
        <v>0</v>
      </c>
      <c r="AK57" s="1207">
        <v>17922.292000000001</v>
      </c>
      <c r="AL57" s="1205">
        <v>759748.31900000002</v>
      </c>
      <c r="AM57" s="1207">
        <v>0</v>
      </c>
      <c r="AN57" s="1207">
        <v>759748.31900000002</v>
      </c>
      <c r="AO57" s="1205">
        <v>659845.83700000006</v>
      </c>
      <c r="AP57" s="1207">
        <v>0</v>
      </c>
      <c r="AQ57" s="1207">
        <v>659845.83700000006</v>
      </c>
      <c r="AR57" s="1205">
        <v>0</v>
      </c>
      <c r="AS57" s="1207">
        <v>0</v>
      </c>
      <c r="AT57" s="1207">
        <v>0</v>
      </c>
      <c r="AU57" s="1205">
        <v>0</v>
      </c>
      <c r="AV57" s="1207">
        <v>0</v>
      </c>
      <c r="AW57" s="1207">
        <v>0</v>
      </c>
      <c r="AX57" s="1205">
        <v>0</v>
      </c>
      <c r="AY57" s="1207">
        <v>0</v>
      </c>
      <c r="AZ57" s="1207">
        <v>0</v>
      </c>
      <c r="BA57" s="1205">
        <v>51011513.546999998</v>
      </c>
      <c r="BB57" s="1207">
        <v>523756.61349206348</v>
      </c>
      <c r="BC57" s="1208">
        <v>52991313.545999996</v>
      </c>
      <c r="BD57" s="1203"/>
      <c r="BE57" s="1203"/>
    </row>
    <row r="58" spans="1:57" s="1198" customFormat="1" ht="10.199999999999999">
      <c r="A58" s="1204" t="s">
        <v>1113</v>
      </c>
      <c r="B58" s="1205">
        <v>811786.65599999996</v>
      </c>
      <c r="C58" s="1207">
        <v>7460.4645502645499</v>
      </c>
      <c r="D58" s="1207">
        <v>839987.21299999999</v>
      </c>
      <c r="E58" s="1205">
        <v>0</v>
      </c>
      <c r="F58" s="1207">
        <v>0</v>
      </c>
      <c r="G58" s="1207">
        <v>0</v>
      </c>
      <c r="H58" s="1205">
        <v>887515.86100000003</v>
      </c>
      <c r="I58" s="1207">
        <v>32058.362433862432</v>
      </c>
      <c r="J58" s="1207">
        <v>1008696.472</v>
      </c>
      <c r="K58" s="1205">
        <v>456.93099999999998</v>
      </c>
      <c r="L58" s="1207">
        <v>0</v>
      </c>
      <c r="M58" s="1207">
        <v>456.93099999999998</v>
      </c>
      <c r="N58" s="1205">
        <v>211269.641</v>
      </c>
      <c r="O58" s="1207">
        <v>1098.8338624338624</v>
      </c>
      <c r="P58" s="1207">
        <v>215423.23300000001</v>
      </c>
      <c r="Q58" s="1205">
        <v>89042.417000000001</v>
      </c>
      <c r="R58" s="1207">
        <v>629.02777777777771</v>
      </c>
      <c r="S58" s="1207">
        <v>91420.142999999996</v>
      </c>
      <c r="T58" s="1205">
        <v>0</v>
      </c>
      <c r="U58" s="1207">
        <v>0</v>
      </c>
      <c r="V58" s="1207">
        <v>0</v>
      </c>
      <c r="W58" s="1205">
        <v>37926.025000000001</v>
      </c>
      <c r="X58" s="1207">
        <v>1728.5648148148148</v>
      </c>
      <c r="Y58" s="1207">
        <v>44460.000999999997</v>
      </c>
      <c r="Z58" s="1205">
        <v>0</v>
      </c>
      <c r="AA58" s="1207">
        <v>0</v>
      </c>
      <c r="AB58" s="1207">
        <v>0</v>
      </c>
      <c r="AC58" s="1205">
        <v>0</v>
      </c>
      <c r="AD58" s="1207">
        <v>0</v>
      </c>
      <c r="AE58" s="1207">
        <v>0</v>
      </c>
      <c r="AF58" s="1205">
        <v>836.01800000000003</v>
      </c>
      <c r="AG58" s="1207">
        <v>32.974338624338621</v>
      </c>
      <c r="AH58" s="1207">
        <v>960.66099999999994</v>
      </c>
      <c r="AI58" s="1205">
        <v>17922.292000000001</v>
      </c>
      <c r="AJ58" s="1207">
        <v>0</v>
      </c>
      <c r="AK58" s="1207">
        <v>17922.292000000001</v>
      </c>
      <c r="AL58" s="1205">
        <v>0</v>
      </c>
      <c r="AM58" s="1207">
        <v>0</v>
      </c>
      <c r="AN58" s="1207">
        <v>0</v>
      </c>
      <c r="AO58" s="1205">
        <v>3736.6729999999998</v>
      </c>
      <c r="AP58" s="1207">
        <v>0</v>
      </c>
      <c r="AQ58" s="1207">
        <v>3736.6729999999998</v>
      </c>
      <c r="AR58" s="1205">
        <v>0</v>
      </c>
      <c r="AS58" s="1207">
        <v>0</v>
      </c>
      <c r="AT58" s="1207">
        <v>0</v>
      </c>
      <c r="AU58" s="1205">
        <v>0</v>
      </c>
      <c r="AV58" s="1207">
        <v>0</v>
      </c>
      <c r="AW58" s="1207">
        <v>0</v>
      </c>
      <c r="AX58" s="1205">
        <v>0</v>
      </c>
      <c r="AY58" s="1207">
        <v>0</v>
      </c>
      <c r="AZ58" s="1207">
        <v>0</v>
      </c>
      <c r="BA58" s="1205">
        <v>2060492.5179999999</v>
      </c>
      <c r="BB58" s="1207">
        <v>43008.228571428568</v>
      </c>
      <c r="BC58" s="1208">
        <v>2223063.622</v>
      </c>
      <c r="BD58" s="1203"/>
      <c r="BE58" s="1203"/>
    </row>
    <row r="59" spans="1:57" s="1198" customFormat="1" ht="10.199999999999999">
      <c r="A59" s="1204" t="s">
        <v>787</v>
      </c>
      <c r="B59" s="1205">
        <v>0</v>
      </c>
      <c r="C59" s="1207">
        <v>0</v>
      </c>
      <c r="D59" s="1207">
        <v>0</v>
      </c>
      <c r="E59" s="1205">
        <v>0</v>
      </c>
      <c r="F59" s="1207">
        <v>0</v>
      </c>
      <c r="G59" s="1207">
        <v>0</v>
      </c>
      <c r="H59" s="1205">
        <v>0</v>
      </c>
      <c r="I59" s="1207">
        <v>0</v>
      </c>
      <c r="J59" s="1207">
        <v>0</v>
      </c>
      <c r="K59" s="1205">
        <v>0</v>
      </c>
      <c r="L59" s="1207">
        <v>0</v>
      </c>
      <c r="M59" s="1207">
        <v>0</v>
      </c>
      <c r="N59" s="1205">
        <v>0</v>
      </c>
      <c r="O59" s="1207">
        <v>0</v>
      </c>
      <c r="P59" s="1207">
        <v>0</v>
      </c>
      <c r="Q59" s="1205">
        <v>0</v>
      </c>
      <c r="R59" s="1207">
        <v>0</v>
      </c>
      <c r="S59" s="1207">
        <v>0</v>
      </c>
      <c r="T59" s="1205">
        <v>0</v>
      </c>
      <c r="U59" s="1207">
        <v>0</v>
      </c>
      <c r="V59" s="1207">
        <v>0</v>
      </c>
      <c r="W59" s="1205">
        <v>0</v>
      </c>
      <c r="X59" s="1207">
        <v>0</v>
      </c>
      <c r="Y59" s="1207">
        <v>0</v>
      </c>
      <c r="Z59" s="1205">
        <v>0</v>
      </c>
      <c r="AA59" s="1207">
        <v>0</v>
      </c>
      <c r="AB59" s="1207">
        <v>0</v>
      </c>
      <c r="AC59" s="1205">
        <v>0</v>
      </c>
      <c r="AD59" s="1207">
        <v>0</v>
      </c>
      <c r="AE59" s="1207">
        <v>0</v>
      </c>
      <c r="AF59" s="1205">
        <v>0</v>
      </c>
      <c r="AG59" s="1207">
        <v>0</v>
      </c>
      <c r="AH59" s="1207">
        <v>0</v>
      </c>
      <c r="AI59" s="1205">
        <v>0</v>
      </c>
      <c r="AJ59" s="1207">
        <v>0</v>
      </c>
      <c r="AK59" s="1207">
        <v>0</v>
      </c>
      <c r="AL59" s="1205">
        <v>0</v>
      </c>
      <c r="AM59" s="1207">
        <v>0</v>
      </c>
      <c r="AN59" s="1207">
        <v>0</v>
      </c>
      <c r="AO59" s="1205">
        <v>0</v>
      </c>
      <c r="AP59" s="1207">
        <v>0</v>
      </c>
      <c r="AQ59" s="1207">
        <v>0</v>
      </c>
      <c r="AR59" s="1205">
        <v>0</v>
      </c>
      <c r="AS59" s="1207">
        <v>0</v>
      </c>
      <c r="AT59" s="1207">
        <v>0</v>
      </c>
      <c r="AU59" s="1205">
        <v>0</v>
      </c>
      <c r="AV59" s="1207">
        <v>0</v>
      </c>
      <c r="AW59" s="1207">
        <v>0</v>
      </c>
      <c r="AX59" s="1205">
        <v>0</v>
      </c>
      <c r="AY59" s="1207">
        <v>0</v>
      </c>
      <c r="AZ59" s="1207">
        <v>0</v>
      </c>
      <c r="BA59" s="1205">
        <v>0</v>
      </c>
      <c r="BB59" s="1207">
        <v>0</v>
      </c>
      <c r="BC59" s="1208">
        <v>0</v>
      </c>
      <c r="BD59" s="1203"/>
      <c r="BE59" s="1203"/>
    </row>
    <row r="60" spans="1:57" s="1198" customFormat="1" ht="10.199999999999999">
      <c r="A60" s="1204" t="s">
        <v>1114</v>
      </c>
      <c r="B60" s="1205">
        <v>0</v>
      </c>
      <c r="C60" s="1207">
        <v>0</v>
      </c>
      <c r="D60" s="1207">
        <v>0</v>
      </c>
      <c r="E60" s="1205">
        <v>26761.317999999999</v>
      </c>
      <c r="F60" s="1207">
        <v>0</v>
      </c>
      <c r="G60" s="1207">
        <v>26761.317999999999</v>
      </c>
      <c r="H60" s="1205">
        <v>0</v>
      </c>
      <c r="I60" s="1207">
        <v>0</v>
      </c>
      <c r="J60" s="1207">
        <v>0</v>
      </c>
      <c r="K60" s="1205">
        <v>0</v>
      </c>
      <c r="L60" s="1207">
        <v>0</v>
      </c>
      <c r="M60" s="1207">
        <v>0</v>
      </c>
      <c r="N60" s="1205">
        <v>0</v>
      </c>
      <c r="O60" s="1207">
        <v>0</v>
      </c>
      <c r="P60" s="1207">
        <v>0</v>
      </c>
      <c r="Q60" s="1205">
        <v>0</v>
      </c>
      <c r="R60" s="1207">
        <v>0</v>
      </c>
      <c r="S60" s="1207">
        <v>0</v>
      </c>
      <c r="T60" s="1205">
        <v>0</v>
      </c>
      <c r="U60" s="1207">
        <v>0</v>
      </c>
      <c r="V60" s="1207">
        <v>0</v>
      </c>
      <c r="W60" s="1205">
        <v>0</v>
      </c>
      <c r="X60" s="1207">
        <v>0</v>
      </c>
      <c r="Y60" s="1207">
        <v>0</v>
      </c>
      <c r="Z60" s="1205">
        <v>0</v>
      </c>
      <c r="AA60" s="1207">
        <v>0</v>
      </c>
      <c r="AB60" s="1207">
        <v>0</v>
      </c>
      <c r="AC60" s="1205">
        <v>0</v>
      </c>
      <c r="AD60" s="1207">
        <v>0</v>
      </c>
      <c r="AE60" s="1207">
        <v>0</v>
      </c>
      <c r="AF60" s="1205">
        <v>0</v>
      </c>
      <c r="AG60" s="1207">
        <v>0</v>
      </c>
      <c r="AH60" s="1207">
        <v>0</v>
      </c>
      <c r="AI60" s="1205">
        <v>0</v>
      </c>
      <c r="AJ60" s="1207">
        <v>0</v>
      </c>
      <c r="AK60" s="1207">
        <v>0</v>
      </c>
      <c r="AL60" s="1205">
        <v>0</v>
      </c>
      <c r="AM60" s="1207">
        <v>0</v>
      </c>
      <c r="AN60" s="1207">
        <v>0</v>
      </c>
      <c r="AO60" s="1205">
        <v>0</v>
      </c>
      <c r="AP60" s="1207">
        <v>0</v>
      </c>
      <c r="AQ60" s="1207">
        <v>0</v>
      </c>
      <c r="AR60" s="1205">
        <v>0</v>
      </c>
      <c r="AS60" s="1207">
        <v>0</v>
      </c>
      <c r="AT60" s="1207">
        <v>0</v>
      </c>
      <c r="AU60" s="1205">
        <v>0</v>
      </c>
      <c r="AV60" s="1207">
        <v>0</v>
      </c>
      <c r="AW60" s="1207">
        <v>0</v>
      </c>
      <c r="AX60" s="1205">
        <v>0</v>
      </c>
      <c r="AY60" s="1207">
        <v>0</v>
      </c>
      <c r="AZ60" s="1207">
        <v>0</v>
      </c>
      <c r="BA60" s="1205">
        <v>26761.317999999999</v>
      </c>
      <c r="BB60" s="1207">
        <v>0</v>
      </c>
      <c r="BC60" s="1208">
        <v>26761.317999999999</v>
      </c>
      <c r="BD60" s="1203"/>
      <c r="BE60" s="1203"/>
    </row>
    <row r="61" spans="1:57" s="1198" customFormat="1" ht="10.199999999999999">
      <c r="A61" s="1204" t="s">
        <v>1115</v>
      </c>
      <c r="B61" s="1205">
        <v>0</v>
      </c>
      <c r="C61" s="1207">
        <v>0</v>
      </c>
      <c r="D61" s="1207">
        <v>0</v>
      </c>
      <c r="E61" s="1205">
        <v>372801.40700000001</v>
      </c>
      <c r="F61" s="1207">
        <v>0</v>
      </c>
      <c r="G61" s="1207">
        <v>372801.40700000001</v>
      </c>
      <c r="H61" s="1205">
        <v>0</v>
      </c>
      <c r="I61" s="1207">
        <v>0</v>
      </c>
      <c r="J61" s="1207">
        <v>0</v>
      </c>
      <c r="K61" s="1205">
        <v>164702.43700000001</v>
      </c>
      <c r="L61" s="1207">
        <v>0</v>
      </c>
      <c r="M61" s="1207">
        <v>164702.43700000001</v>
      </c>
      <c r="N61" s="1205">
        <v>0</v>
      </c>
      <c r="O61" s="1207">
        <v>0</v>
      </c>
      <c r="P61" s="1207">
        <v>0</v>
      </c>
      <c r="Q61" s="1205">
        <v>496996.96</v>
      </c>
      <c r="R61" s="1207">
        <v>7383.712169312169</v>
      </c>
      <c r="S61" s="1207">
        <v>524907.39199999999</v>
      </c>
      <c r="T61" s="1205">
        <v>0</v>
      </c>
      <c r="U61" s="1207">
        <v>0</v>
      </c>
      <c r="V61" s="1207">
        <v>0</v>
      </c>
      <c r="W61" s="1205">
        <v>22687.736000000001</v>
      </c>
      <c r="X61" s="1207">
        <v>22.860052910052907</v>
      </c>
      <c r="Y61" s="1207">
        <v>22774.147000000001</v>
      </c>
      <c r="Z61" s="1205">
        <v>0</v>
      </c>
      <c r="AA61" s="1207">
        <v>0</v>
      </c>
      <c r="AB61" s="1207">
        <v>0</v>
      </c>
      <c r="AC61" s="1205">
        <v>17.273</v>
      </c>
      <c r="AD61" s="1207">
        <v>0.29999999999999993</v>
      </c>
      <c r="AE61" s="1207">
        <v>18.407</v>
      </c>
      <c r="AF61" s="1205">
        <v>0</v>
      </c>
      <c r="AG61" s="1207">
        <v>0</v>
      </c>
      <c r="AH61" s="1207">
        <v>0</v>
      </c>
      <c r="AI61" s="1205">
        <v>3127.7710000000002</v>
      </c>
      <c r="AJ61" s="1207">
        <v>21.199999999999996</v>
      </c>
      <c r="AK61" s="1207">
        <v>3207.9070000000002</v>
      </c>
      <c r="AL61" s="1205">
        <v>0</v>
      </c>
      <c r="AM61" s="1207">
        <v>0</v>
      </c>
      <c r="AN61" s="1207">
        <v>0</v>
      </c>
      <c r="AO61" s="1205">
        <v>0</v>
      </c>
      <c r="AP61" s="1207">
        <v>0</v>
      </c>
      <c r="AQ61" s="1207">
        <v>0</v>
      </c>
      <c r="AR61" s="1205">
        <v>0</v>
      </c>
      <c r="AS61" s="1207">
        <v>0</v>
      </c>
      <c r="AT61" s="1207">
        <v>0</v>
      </c>
      <c r="AU61" s="1205">
        <v>0</v>
      </c>
      <c r="AV61" s="1207">
        <v>0</v>
      </c>
      <c r="AW61" s="1207">
        <v>0</v>
      </c>
      <c r="AX61" s="1205">
        <v>0</v>
      </c>
      <c r="AY61" s="1207">
        <v>0</v>
      </c>
      <c r="AZ61" s="1207">
        <v>0</v>
      </c>
      <c r="BA61" s="1205">
        <v>1060333.5870000001</v>
      </c>
      <c r="BB61" s="1207">
        <v>7428.0722222222221</v>
      </c>
      <c r="BC61" s="1208">
        <v>1088411.7</v>
      </c>
      <c r="BD61" s="1203"/>
      <c r="BE61" s="1203"/>
    </row>
    <row r="62" spans="1:57" s="1198" customFormat="1" ht="10.199999999999999">
      <c r="A62" s="1209" t="s">
        <v>1116</v>
      </c>
      <c r="B62" s="1210">
        <v>13980536.512</v>
      </c>
      <c r="C62" s="1211">
        <v>432701.97513227508</v>
      </c>
      <c r="D62" s="1212">
        <v>15616149.979</v>
      </c>
      <c r="E62" s="1210">
        <v>103553.37699999999</v>
      </c>
      <c r="F62" s="1211">
        <v>68.50555555555556</v>
      </c>
      <c r="G62" s="1212">
        <v>103812.329</v>
      </c>
      <c r="H62" s="1210">
        <v>19212213.381999999</v>
      </c>
      <c r="I62" s="1211">
        <v>518840.21243386238</v>
      </c>
      <c r="J62" s="1212">
        <v>21173429.385000002</v>
      </c>
      <c r="K62" s="1210">
        <v>1499975.0120000001</v>
      </c>
      <c r="L62" s="1211">
        <v>3182.2542328042327</v>
      </c>
      <c r="M62" s="1212">
        <v>1512003.9339999999</v>
      </c>
      <c r="N62" s="1210">
        <v>3149579.443</v>
      </c>
      <c r="O62" s="1211">
        <v>17195.37275132275</v>
      </c>
      <c r="P62" s="1212">
        <v>3214577.952</v>
      </c>
      <c r="Q62" s="1210">
        <v>10535581.183</v>
      </c>
      <c r="R62" s="1211">
        <v>203097.37486772487</v>
      </c>
      <c r="S62" s="1212">
        <v>11303289.261</v>
      </c>
      <c r="T62" s="1210">
        <v>0</v>
      </c>
      <c r="U62" s="1211">
        <v>0</v>
      </c>
      <c r="V62" s="1212">
        <v>0</v>
      </c>
      <c r="W62" s="1210">
        <v>9378352.3870000001</v>
      </c>
      <c r="X62" s="1211">
        <v>152722.69761904763</v>
      </c>
      <c r="Y62" s="1212">
        <v>9955644.1840000004</v>
      </c>
      <c r="Z62" s="1210">
        <v>453795.82</v>
      </c>
      <c r="AA62" s="1211">
        <v>1616.3100529100527</v>
      </c>
      <c r="AB62" s="1212">
        <v>459905.47200000001</v>
      </c>
      <c r="AC62" s="1210">
        <v>582465.93799999997</v>
      </c>
      <c r="AD62" s="1211">
        <v>5924.5965608465604</v>
      </c>
      <c r="AE62" s="1212">
        <v>604860.91299999994</v>
      </c>
      <c r="AF62" s="1210">
        <v>0</v>
      </c>
      <c r="AG62" s="1211">
        <v>18.440211640211636</v>
      </c>
      <c r="AH62" s="1212">
        <v>69.703999999999994</v>
      </c>
      <c r="AI62" s="1210">
        <v>0</v>
      </c>
      <c r="AJ62" s="1211">
        <v>0</v>
      </c>
      <c r="AK62" s="1212">
        <v>0</v>
      </c>
      <c r="AL62" s="1210">
        <v>0</v>
      </c>
      <c r="AM62" s="1211">
        <v>0</v>
      </c>
      <c r="AN62" s="1212">
        <v>0</v>
      </c>
      <c r="AO62" s="1210">
        <v>0</v>
      </c>
      <c r="AP62" s="1211">
        <v>39.597354497354495</v>
      </c>
      <c r="AQ62" s="1212">
        <v>149.678</v>
      </c>
      <c r="AR62" s="1210">
        <v>0</v>
      </c>
      <c r="AS62" s="1211">
        <v>0</v>
      </c>
      <c r="AT62" s="1212">
        <v>0</v>
      </c>
      <c r="AU62" s="1210">
        <v>0</v>
      </c>
      <c r="AV62" s="1211">
        <v>0</v>
      </c>
      <c r="AW62" s="1212">
        <v>0</v>
      </c>
      <c r="AX62" s="1210">
        <v>0</v>
      </c>
      <c r="AY62" s="1211">
        <v>0</v>
      </c>
      <c r="AZ62" s="1212">
        <v>0</v>
      </c>
      <c r="BA62" s="1210">
        <v>58896053.059</v>
      </c>
      <c r="BB62" s="1211">
        <v>1335407.3378306876</v>
      </c>
      <c r="BC62" s="1212">
        <v>63943892.796999998</v>
      </c>
      <c r="BD62" s="1203"/>
      <c r="BE62" s="1203"/>
    </row>
    <row r="63" spans="1:57" s="1198" customFormat="1" ht="10.199999999999999">
      <c r="A63" s="1204" t="s">
        <v>134</v>
      </c>
      <c r="B63" s="1213">
        <v>12981964.964</v>
      </c>
      <c r="C63" s="1207">
        <v>431563.64788359782</v>
      </c>
      <c r="D63" s="1206">
        <v>14613275.552999999</v>
      </c>
      <c r="E63" s="1213">
        <v>106.45</v>
      </c>
      <c r="F63" s="1207">
        <v>59.726190476190467</v>
      </c>
      <c r="G63" s="1206">
        <v>332.21499999999997</v>
      </c>
      <c r="H63" s="1213">
        <v>14699905.592</v>
      </c>
      <c r="I63" s="1207">
        <v>516861.36560846557</v>
      </c>
      <c r="J63" s="1206">
        <v>16653641.555</v>
      </c>
      <c r="K63" s="1213">
        <v>587011.94700000004</v>
      </c>
      <c r="L63" s="1207">
        <v>2559.5640211640211</v>
      </c>
      <c r="M63" s="1206">
        <v>596687.09900000005</v>
      </c>
      <c r="N63" s="1213">
        <v>2354077.068</v>
      </c>
      <c r="O63" s="1207">
        <v>17019.381216931215</v>
      </c>
      <c r="P63" s="1206">
        <v>2418410.3289999999</v>
      </c>
      <c r="Q63" s="1213">
        <v>9764662.5759999994</v>
      </c>
      <c r="R63" s="1207">
        <v>198825.03253968252</v>
      </c>
      <c r="S63" s="1206">
        <v>10516221.198999999</v>
      </c>
      <c r="T63" s="1213">
        <v>0</v>
      </c>
      <c r="U63" s="1207">
        <v>0</v>
      </c>
      <c r="V63" s="1206">
        <v>0</v>
      </c>
      <c r="W63" s="1213">
        <v>7438555.3300000001</v>
      </c>
      <c r="X63" s="1207">
        <v>149386.97301587302</v>
      </c>
      <c r="Y63" s="1206">
        <v>8003238.0880000005</v>
      </c>
      <c r="Z63" s="1213">
        <v>453606.18599999999</v>
      </c>
      <c r="AA63" s="1207">
        <v>1616.3100529100527</v>
      </c>
      <c r="AB63" s="1206">
        <v>459715.83799999999</v>
      </c>
      <c r="AC63" s="1213">
        <v>371791.56699999998</v>
      </c>
      <c r="AD63" s="1207">
        <v>5924.5965608465604</v>
      </c>
      <c r="AE63" s="1206">
        <v>394186.54200000002</v>
      </c>
      <c r="AF63" s="1213">
        <v>0</v>
      </c>
      <c r="AG63" s="1207">
        <v>8.6751322751322757</v>
      </c>
      <c r="AH63" s="1206">
        <v>32.792000000000002</v>
      </c>
      <c r="AI63" s="1213">
        <v>0</v>
      </c>
      <c r="AJ63" s="1207">
        <v>0</v>
      </c>
      <c r="AK63" s="1206">
        <v>0</v>
      </c>
      <c r="AL63" s="1213">
        <v>0</v>
      </c>
      <c r="AM63" s="1207">
        <v>0</v>
      </c>
      <c r="AN63" s="1206">
        <v>0</v>
      </c>
      <c r="AO63" s="1213">
        <v>0</v>
      </c>
      <c r="AP63" s="1207">
        <v>39.597354497354495</v>
      </c>
      <c r="AQ63" s="1206">
        <v>149.678</v>
      </c>
      <c r="AR63" s="1213">
        <v>0</v>
      </c>
      <c r="AS63" s="1207">
        <v>0</v>
      </c>
      <c r="AT63" s="1206">
        <v>0</v>
      </c>
      <c r="AU63" s="1213">
        <v>0</v>
      </c>
      <c r="AV63" s="1207">
        <v>0</v>
      </c>
      <c r="AW63" s="1206">
        <v>0</v>
      </c>
      <c r="AX63" s="1213">
        <v>0</v>
      </c>
      <c r="AY63" s="1207">
        <v>0</v>
      </c>
      <c r="AZ63" s="1206">
        <v>0</v>
      </c>
      <c r="BA63" s="1213">
        <v>48651681.682999998</v>
      </c>
      <c r="BB63" s="1207">
        <v>1323864.8706349207</v>
      </c>
      <c r="BC63" s="1214">
        <v>53655890.895000003</v>
      </c>
      <c r="BD63" s="1203"/>
      <c r="BE63" s="1203"/>
    </row>
    <row r="64" spans="1:57" s="1198" customFormat="1" ht="10.199999999999999">
      <c r="A64" s="1204" t="s">
        <v>800</v>
      </c>
      <c r="B64" s="1205">
        <v>998571.54799999995</v>
      </c>
      <c r="C64" s="1207">
        <v>1138.3272486772487</v>
      </c>
      <c r="D64" s="1207">
        <v>1002874.425</v>
      </c>
      <c r="E64" s="1205">
        <v>103446.927</v>
      </c>
      <c r="F64" s="1207">
        <v>8.7793650793650784</v>
      </c>
      <c r="G64" s="1207">
        <v>103480.114</v>
      </c>
      <c r="H64" s="1205">
        <v>4512307.7889999999</v>
      </c>
      <c r="I64" s="1207">
        <v>1978.8465608465608</v>
      </c>
      <c r="J64" s="1207">
        <v>4519787.83</v>
      </c>
      <c r="K64" s="1205">
        <v>907627.45</v>
      </c>
      <c r="L64" s="1207">
        <v>622.69021164021149</v>
      </c>
      <c r="M64" s="1207">
        <v>909981.21900000004</v>
      </c>
      <c r="N64" s="1205">
        <v>795502.37399999995</v>
      </c>
      <c r="O64" s="1207">
        <v>175.9915343915344</v>
      </c>
      <c r="P64" s="1207">
        <v>796167.62199999997</v>
      </c>
      <c r="Q64" s="1205">
        <v>770918.60699999996</v>
      </c>
      <c r="R64" s="1207">
        <v>4272.3423280423276</v>
      </c>
      <c r="S64" s="1207">
        <v>787068.06099999999</v>
      </c>
      <c r="T64" s="1205">
        <v>0</v>
      </c>
      <c r="U64" s="1207">
        <v>0</v>
      </c>
      <c r="V64" s="1207">
        <v>0</v>
      </c>
      <c r="W64" s="1205">
        <v>1939797.057</v>
      </c>
      <c r="X64" s="1207">
        <v>3335.7243386243385</v>
      </c>
      <c r="Y64" s="1207">
        <v>1952406.095</v>
      </c>
      <c r="Z64" s="1205">
        <v>189.63399999999999</v>
      </c>
      <c r="AA64" s="1207">
        <v>0</v>
      </c>
      <c r="AB64" s="1207">
        <v>189.63399999999999</v>
      </c>
      <c r="AC64" s="1205">
        <v>210674.37</v>
      </c>
      <c r="AD64" s="1207">
        <v>0</v>
      </c>
      <c r="AE64" s="1207">
        <v>210674.37</v>
      </c>
      <c r="AF64" s="1205">
        <v>0</v>
      </c>
      <c r="AG64" s="1207">
        <v>9.7648148148148142</v>
      </c>
      <c r="AH64" s="1207">
        <v>36.911000000000001</v>
      </c>
      <c r="AI64" s="1205">
        <v>0</v>
      </c>
      <c r="AJ64" s="1207">
        <v>0</v>
      </c>
      <c r="AK64" s="1207">
        <v>0</v>
      </c>
      <c r="AL64" s="1205">
        <v>0</v>
      </c>
      <c r="AM64" s="1207">
        <v>0</v>
      </c>
      <c r="AN64" s="1207">
        <v>0</v>
      </c>
      <c r="AO64" s="1205">
        <v>0</v>
      </c>
      <c r="AP64" s="1207">
        <v>0</v>
      </c>
      <c r="AQ64" s="1207">
        <v>0</v>
      </c>
      <c r="AR64" s="1205">
        <v>0</v>
      </c>
      <c r="AS64" s="1207">
        <v>0</v>
      </c>
      <c r="AT64" s="1207">
        <v>0</v>
      </c>
      <c r="AU64" s="1205">
        <v>0</v>
      </c>
      <c r="AV64" s="1207">
        <v>0</v>
      </c>
      <c r="AW64" s="1207">
        <v>0</v>
      </c>
      <c r="AX64" s="1205">
        <v>0</v>
      </c>
      <c r="AY64" s="1207">
        <v>0</v>
      </c>
      <c r="AZ64" s="1207">
        <v>0</v>
      </c>
      <c r="BA64" s="1205">
        <v>10239035.76</v>
      </c>
      <c r="BB64" s="1207">
        <v>11542.466931216932</v>
      </c>
      <c r="BC64" s="1208">
        <v>10282666.286</v>
      </c>
      <c r="BD64" s="1203"/>
      <c r="BE64" s="1203"/>
    </row>
    <row r="65" spans="1:57" s="1198" customFormat="1" ht="10.199999999999999">
      <c r="A65" s="1215" t="s">
        <v>1117</v>
      </c>
      <c r="B65" s="1216">
        <v>0</v>
      </c>
      <c r="C65" s="1207">
        <v>0</v>
      </c>
      <c r="D65" s="1217">
        <v>0</v>
      </c>
      <c r="E65" s="1216">
        <v>0</v>
      </c>
      <c r="F65" s="1207">
        <v>0</v>
      </c>
      <c r="G65" s="1217">
        <v>0</v>
      </c>
      <c r="H65" s="1216">
        <v>0</v>
      </c>
      <c r="I65" s="1207">
        <v>0</v>
      </c>
      <c r="J65" s="1217">
        <v>0</v>
      </c>
      <c r="K65" s="1216">
        <v>5335.6139999999996</v>
      </c>
      <c r="L65" s="1207">
        <v>0</v>
      </c>
      <c r="M65" s="1217">
        <v>5335.6139999999996</v>
      </c>
      <c r="N65" s="1216">
        <v>0</v>
      </c>
      <c r="O65" s="1207">
        <v>0</v>
      </c>
      <c r="P65" s="1217">
        <v>0</v>
      </c>
      <c r="Q65" s="1216">
        <v>0</v>
      </c>
      <c r="R65" s="1207">
        <v>0</v>
      </c>
      <c r="S65" s="1217">
        <v>0</v>
      </c>
      <c r="T65" s="1216">
        <v>0</v>
      </c>
      <c r="U65" s="1207">
        <v>0</v>
      </c>
      <c r="V65" s="1217">
        <v>0</v>
      </c>
      <c r="W65" s="1216">
        <v>0</v>
      </c>
      <c r="X65" s="1207">
        <v>0</v>
      </c>
      <c r="Y65" s="1217">
        <v>0</v>
      </c>
      <c r="Z65" s="1216">
        <v>0</v>
      </c>
      <c r="AA65" s="1207">
        <v>0</v>
      </c>
      <c r="AB65" s="1217">
        <v>0</v>
      </c>
      <c r="AC65" s="1216">
        <v>0</v>
      </c>
      <c r="AD65" s="1207">
        <v>0</v>
      </c>
      <c r="AE65" s="1217">
        <v>0</v>
      </c>
      <c r="AF65" s="1216">
        <v>0</v>
      </c>
      <c r="AG65" s="1207">
        <v>0</v>
      </c>
      <c r="AH65" s="1217">
        <v>0</v>
      </c>
      <c r="AI65" s="1216">
        <v>0</v>
      </c>
      <c r="AJ65" s="1207">
        <v>0</v>
      </c>
      <c r="AK65" s="1217">
        <v>0</v>
      </c>
      <c r="AL65" s="1216">
        <v>0</v>
      </c>
      <c r="AM65" s="1207">
        <v>0</v>
      </c>
      <c r="AN65" s="1217">
        <v>0</v>
      </c>
      <c r="AO65" s="1216">
        <v>0</v>
      </c>
      <c r="AP65" s="1207">
        <v>0</v>
      </c>
      <c r="AQ65" s="1217">
        <v>0</v>
      </c>
      <c r="AR65" s="1216">
        <v>0</v>
      </c>
      <c r="AS65" s="1207">
        <v>0</v>
      </c>
      <c r="AT65" s="1217">
        <v>0</v>
      </c>
      <c r="AU65" s="1216">
        <v>0</v>
      </c>
      <c r="AV65" s="1207">
        <v>0</v>
      </c>
      <c r="AW65" s="1217">
        <v>0</v>
      </c>
      <c r="AX65" s="1216">
        <v>0</v>
      </c>
      <c r="AY65" s="1207">
        <v>0</v>
      </c>
      <c r="AZ65" s="1217">
        <v>0</v>
      </c>
      <c r="BA65" s="1216">
        <v>5335.6139999999996</v>
      </c>
      <c r="BB65" s="1207">
        <v>0</v>
      </c>
      <c r="BC65" s="1218">
        <v>5335.6139999999996</v>
      </c>
      <c r="BD65" s="1203"/>
      <c r="BE65" s="1203"/>
    </row>
    <row r="66" spans="1:57" s="1198" customFormat="1" ht="10.199999999999999">
      <c r="A66" s="1199" t="s">
        <v>1118</v>
      </c>
      <c r="B66" s="1210">
        <v>54139010.592</v>
      </c>
      <c r="C66" s="1211">
        <v>5413958.6071428573</v>
      </c>
      <c r="D66" s="1212">
        <v>74603774.127000004</v>
      </c>
      <c r="E66" s="1210">
        <v>1732953.6980000001</v>
      </c>
      <c r="F66" s="1211">
        <v>40469.479100529097</v>
      </c>
      <c r="G66" s="1212">
        <v>1885928.3289999999</v>
      </c>
      <c r="H66" s="1210">
        <v>78702848.812000006</v>
      </c>
      <c r="I66" s="1211">
        <v>9786437.6058201045</v>
      </c>
      <c r="J66" s="1212">
        <v>115695582.963</v>
      </c>
      <c r="K66" s="1210">
        <v>7126304.0180000002</v>
      </c>
      <c r="L66" s="1211">
        <v>445925.54259259254</v>
      </c>
      <c r="M66" s="1212">
        <v>8811902.5690000001</v>
      </c>
      <c r="N66" s="1210">
        <v>9192210.2329999991</v>
      </c>
      <c r="O66" s="1211">
        <v>1324202.0820105819</v>
      </c>
      <c r="P66" s="1212">
        <v>14197694.103</v>
      </c>
      <c r="Q66" s="1210">
        <v>38922674.454999998</v>
      </c>
      <c r="R66" s="1211">
        <v>3343115.0761904758</v>
      </c>
      <c r="S66" s="1212">
        <v>51559649.443999998</v>
      </c>
      <c r="T66" s="1210">
        <v>1519808.929</v>
      </c>
      <c r="U66" s="1211">
        <v>127352.53835978835</v>
      </c>
      <c r="V66" s="1212">
        <v>2001201.5249999999</v>
      </c>
      <c r="W66" s="1210">
        <v>33661858.148999996</v>
      </c>
      <c r="X66" s="1211">
        <v>3236042.8103174604</v>
      </c>
      <c r="Y66" s="1212">
        <v>45894099.972999997</v>
      </c>
      <c r="Z66" s="1210">
        <v>12942813.629000001</v>
      </c>
      <c r="AA66" s="1211">
        <v>4219.0261904761901</v>
      </c>
      <c r="AB66" s="1212">
        <v>12958761.549000001</v>
      </c>
      <c r="AC66" s="1210">
        <v>2903370.4029999999</v>
      </c>
      <c r="AD66" s="1211">
        <v>190430.82328042327</v>
      </c>
      <c r="AE66" s="1212">
        <v>3623198.9160000002</v>
      </c>
      <c r="AF66" s="1210">
        <v>3554254.9840000002</v>
      </c>
      <c r="AG66" s="1211">
        <v>51.414550264550265</v>
      </c>
      <c r="AH66" s="1212">
        <v>3554449.3319999999</v>
      </c>
      <c r="AI66" s="1210">
        <v>2058066.514</v>
      </c>
      <c r="AJ66" s="1211">
        <v>1129573.4087301588</v>
      </c>
      <c r="AK66" s="1212">
        <v>6327853.9989999998</v>
      </c>
      <c r="AL66" s="1210">
        <v>1509290.693</v>
      </c>
      <c r="AM66" s="1211">
        <v>0</v>
      </c>
      <c r="AN66" s="1212">
        <v>1509290.693</v>
      </c>
      <c r="AO66" s="1210">
        <v>689196.50399999996</v>
      </c>
      <c r="AP66" s="1211">
        <v>16351.248148148148</v>
      </c>
      <c r="AQ66" s="1212">
        <v>751004.22199999995</v>
      </c>
      <c r="AR66" s="1210">
        <v>170457.12899999999</v>
      </c>
      <c r="AS66" s="1211">
        <v>220242.1333333333</v>
      </c>
      <c r="AT66" s="1212">
        <v>1002972.394</v>
      </c>
      <c r="AU66" s="1210">
        <v>41000</v>
      </c>
      <c r="AV66" s="1211">
        <v>38000</v>
      </c>
      <c r="AW66" s="1212">
        <v>184640</v>
      </c>
      <c r="AX66" s="1210">
        <v>381820.842</v>
      </c>
      <c r="AY66" s="1211">
        <v>107266.88835978835</v>
      </c>
      <c r="AZ66" s="1212">
        <v>787289.68</v>
      </c>
      <c r="BA66" s="1210">
        <v>249247939.59099999</v>
      </c>
      <c r="BB66" s="1211">
        <v>25423638.685714282</v>
      </c>
      <c r="BC66" s="1212">
        <v>345349293.824</v>
      </c>
      <c r="BD66" s="1203"/>
      <c r="BE66" s="1203"/>
    </row>
    <row r="67" spans="1:57">
      <c r="A67" s="1219" t="s">
        <v>1119</v>
      </c>
      <c r="B67" s="1220">
        <v>3.7800000000000002</v>
      </c>
      <c r="C67" s="1221"/>
      <c r="D67" s="1222"/>
      <c r="E67" s="1222"/>
      <c r="F67" s="1221"/>
      <c r="G67" s="1222"/>
      <c r="H67" s="1222"/>
      <c r="I67" s="1221"/>
      <c r="J67" s="1222"/>
      <c r="K67" s="1222"/>
      <c r="L67" s="1221"/>
      <c r="M67" s="1222"/>
      <c r="N67" s="1222"/>
      <c r="O67" s="1221"/>
      <c r="P67" s="1222"/>
      <c r="Q67" s="1222"/>
      <c r="R67" s="1221"/>
      <c r="S67" s="1222"/>
      <c r="T67" s="1222"/>
      <c r="U67" s="1221"/>
      <c r="V67" s="1222"/>
      <c r="W67" s="1222"/>
      <c r="X67" s="1221"/>
      <c r="Y67" s="1222"/>
      <c r="Z67" s="1222"/>
      <c r="AA67" s="1221"/>
      <c r="AB67" s="1222"/>
      <c r="AC67" s="1222"/>
      <c r="AD67" s="1221"/>
      <c r="AE67" s="1222"/>
      <c r="AF67" s="1222"/>
      <c r="AG67" s="1221"/>
      <c r="AH67" s="1222"/>
      <c r="AI67" s="1222"/>
      <c r="AJ67" s="1221"/>
      <c r="AK67" s="1222"/>
      <c r="AL67" s="1222"/>
      <c r="AM67" s="1221"/>
      <c r="AN67" s="1222"/>
      <c r="AO67" s="1222"/>
      <c r="AP67" s="1221"/>
      <c r="AQ67" s="1222"/>
      <c r="AR67" s="1222"/>
      <c r="AS67" s="1221"/>
      <c r="AT67" s="1222"/>
      <c r="AU67" s="1222"/>
      <c r="AV67" s="1222"/>
      <c r="AW67" s="1222"/>
      <c r="AX67" s="1222"/>
      <c r="AY67" s="1222"/>
      <c r="AZ67" s="1222"/>
      <c r="BA67" s="1222"/>
      <c r="BB67" s="1221"/>
      <c r="BC67" s="1222"/>
    </row>
    <row r="68" spans="1:57">
      <c r="A68" s="1221" t="s">
        <v>670</v>
      </c>
      <c r="B68" s="1221"/>
      <c r="C68" s="1221"/>
      <c r="D68" s="1222"/>
      <c r="E68" s="1221"/>
      <c r="F68" s="1221"/>
      <c r="G68" s="1222"/>
      <c r="H68" s="1221"/>
      <c r="I68" s="1221"/>
      <c r="J68" s="1222"/>
      <c r="K68" s="1221"/>
      <c r="L68" s="1221"/>
      <c r="M68" s="1222"/>
      <c r="N68" s="1221"/>
      <c r="O68" s="1221"/>
      <c r="P68" s="1222"/>
      <c r="Q68" s="1221"/>
      <c r="R68" s="1221"/>
      <c r="S68" s="1222"/>
      <c r="T68" s="1221"/>
      <c r="U68" s="1221"/>
      <c r="V68" s="1222"/>
      <c r="W68" s="1221"/>
      <c r="X68" s="1221"/>
      <c r="Y68" s="1222"/>
      <c r="Z68" s="1221"/>
      <c r="AA68" s="1221"/>
      <c r="AB68" s="1222"/>
      <c r="AC68" s="1221"/>
      <c r="AD68" s="1221"/>
      <c r="AE68" s="1222"/>
      <c r="AF68" s="1221"/>
      <c r="AG68" s="1221"/>
      <c r="AH68" s="1222"/>
      <c r="AI68" s="1221"/>
      <c r="AJ68" s="1221"/>
      <c r="AK68" s="1222"/>
      <c r="AL68" s="1221"/>
      <c r="AM68" s="1221"/>
      <c r="AN68" s="1222"/>
      <c r="AO68" s="1221"/>
      <c r="AP68" s="1221"/>
      <c r="AQ68" s="1222"/>
      <c r="AR68" s="1221"/>
      <c r="AS68" s="1221"/>
      <c r="AT68" s="1222"/>
      <c r="AU68" s="1222"/>
      <c r="AV68" s="1222"/>
      <c r="AW68" s="1222"/>
      <c r="AX68" s="1222"/>
      <c r="AY68" s="1222"/>
      <c r="AZ68" s="1222"/>
      <c r="BA68" s="1221"/>
      <c r="BB68" s="1221"/>
      <c r="BC68" s="1222"/>
    </row>
    <row r="69" spans="1:57">
      <c r="A69" s="30" t="s">
        <v>1120</v>
      </c>
      <c r="B69" s="18"/>
      <c r="C69" s="18"/>
      <c r="D69" s="18"/>
      <c r="E69" s="18"/>
      <c r="F69" s="18"/>
      <c r="G69" s="18"/>
      <c r="H69" s="18"/>
      <c r="I69" s="18"/>
    </row>
    <row r="70" spans="1:57">
      <c r="A70" s="30" t="s">
        <v>715</v>
      </c>
      <c r="B70" s="839"/>
      <c r="C70" s="839"/>
      <c r="D70" s="840"/>
      <c r="E70" s="839"/>
      <c r="F70" s="839"/>
      <c r="G70" s="839"/>
      <c r="H70" s="840"/>
      <c r="I70" s="839"/>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DD56E669-416B-49C6-AB32-DFDD45E25ADE}"/>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AD38-A2E3-47A9-833E-66DED3B5A35E}">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7" t="s">
        <v>1213</v>
      </c>
    </row>
    <row r="2" spans="1:20" ht="42" customHeight="1">
      <c r="A2" s="350" t="s">
        <v>1121</v>
      </c>
      <c r="B2" s="350"/>
      <c r="C2" s="350"/>
      <c r="D2" s="350"/>
      <c r="E2" s="350"/>
      <c r="F2" s="350"/>
      <c r="G2" s="350"/>
      <c r="H2" s="350"/>
      <c r="I2" s="350"/>
      <c r="J2" s="350"/>
      <c r="K2" s="350"/>
      <c r="L2" s="350"/>
      <c r="M2" s="350"/>
      <c r="N2" s="350"/>
      <c r="O2" s="350"/>
      <c r="P2" s="350"/>
      <c r="Q2" s="350"/>
      <c r="R2" s="350"/>
      <c r="S2" s="350"/>
    </row>
    <row r="3" spans="1:20" ht="17.399999999999999">
      <c r="A3" s="807">
        <v>45351</v>
      </c>
      <c r="B3" s="807"/>
      <c r="C3" s="807"/>
      <c r="D3" s="807"/>
      <c r="E3" s="807"/>
      <c r="F3" s="807"/>
      <c r="G3" s="807"/>
      <c r="H3" s="807"/>
      <c r="I3" s="807"/>
      <c r="J3" s="807"/>
      <c r="K3" s="807"/>
      <c r="L3" s="807"/>
      <c r="M3" s="807"/>
      <c r="N3" s="807"/>
      <c r="O3" s="807"/>
      <c r="P3" s="807"/>
      <c r="Q3" s="807"/>
      <c r="R3" s="807"/>
      <c r="S3" s="807"/>
    </row>
    <row r="4" spans="1:20" ht="16.8">
      <c r="A4" s="808" t="s">
        <v>173</v>
      </c>
      <c r="B4" s="808"/>
      <c r="C4" s="808"/>
      <c r="D4" s="808"/>
      <c r="E4" s="808"/>
      <c r="F4" s="808"/>
      <c r="G4" s="808"/>
      <c r="H4" s="808"/>
      <c r="I4" s="808"/>
      <c r="J4" s="808"/>
      <c r="K4" s="808"/>
      <c r="L4" s="808"/>
      <c r="M4" s="808"/>
      <c r="N4" s="808"/>
      <c r="O4" s="808"/>
      <c r="P4" s="808"/>
      <c r="Q4" s="808"/>
      <c r="R4" s="808"/>
      <c r="S4" s="808"/>
    </row>
    <row r="5" spans="1:20" ht="15.75" customHeight="1" thickBot="1">
      <c r="A5" s="1223"/>
      <c r="B5" s="810"/>
      <c r="C5" s="810"/>
      <c r="D5" s="810"/>
      <c r="E5" s="810"/>
      <c r="F5" s="810"/>
      <c r="G5" s="810"/>
      <c r="H5" s="810"/>
      <c r="I5" s="810"/>
      <c r="J5" s="810"/>
      <c r="K5" s="810"/>
      <c r="L5" s="810"/>
      <c r="M5" s="810"/>
      <c r="N5" s="810"/>
      <c r="O5" s="810"/>
      <c r="P5" s="810"/>
      <c r="Q5" s="810"/>
      <c r="R5" s="810"/>
      <c r="S5" s="811"/>
    </row>
    <row r="6" spans="1:20" ht="96.75" customHeight="1">
      <c r="A6" s="354" t="s">
        <v>783</v>
      </c>
      <c r="B6" s="812" t="s">
        <v>29</v>
      </c>
      <c r="C6" s="813" t="s">
        <v>30</v>
      </c>
      <c r="D6" s="813" t="s">
        <v>31</v>
      </c>
      <c r="E6" s="813" t="s">
        <v>32</v>
      </c>
      <c r="F6" s="813" t="s">
        <v>33</v>
      </c>
      <c r="G6" s="813" t="s">
        <v>114</v>
      </c>
      <c r="H6" s="813" t="s">
        <v>35</v>
      </c>
      <c r="I6" s="813" t="s">
        <v>784</v>
      </c>
      <c r="J6" s="813" t="s">
        <v>37</v>
      </c>
      <c r="K6" s="813" t="s">
        <v>38</v>
      </c>
      <c r="L6" s="813" t="s">
        <v>39</v>
      </c>
      <c r="M6" s="813" t="s">
        <v>116</v>
      </c>
      <c r="N6" s="813" t="s">
        <v>151</v>
      </c>
      <c r="O6" s="813" t="s">
        <v>42</v>
      </c>
      <c r="P6" s="813" t="s">
        <v>43</v>
      </c>
      <c r="Q6" s="813" t="s">
        <v>44</v>
      </c>
      <c r="R6" s="813" t="s">
        <v>766</v>
      </c>
      <c r="S6" s="814" t="s">
        <v>46</v>
      </c>
      <c r="T6" s="13"/>
    </row>
    <row r="7" spans="1:20" ht="13.8">
      <c r="A7" s="815" t="s">
        <v>785</v>
      </c>
      <c r="B7" s="1224">
        <v>6.4472412385335043E-5</v>
      </c>
      <c r="C7" s="1224">
        <v>1.111785399568464E-4</v>
      </c>
      <c r="D7" s="1224">
        <v>3.9419828625216737E-2</v>
      </c>
      <c r="E7" s="1224">
        <v>0</v>
      </c>
      <c r="F7" s="1224">
        <v>5.0241110372990577E-6</v>
      </c>
      <c r="G7" s="1224">
        <v>1.8258330702902801</v>
      </c>
      <c r="H7" s="1224">
        <v>0</v>
      </c>
      <c r="I7" s="1224">
        <v>8.4097206509862077E-2</v>
      </c>
      <c r="J7" s="1224" t="s">
        <v>132</v>
      </c>
      <c r="K7" s="1224">
        <v>0</v>
      </c>
      <c r="L7" s="1224" t="s">
        <v>132</v>
      </c>
      <c r="M7" s="1224">
        <v>0</v>
      </c>
      <c r="N7" s="1224" t="s">
        <v>132</v>
      </c>
      <c r="O7" s="1224" t="s">
        <v>132</v>
      </c>
      <c r="P7" s="1224">
        <v>0.26427788925486295</v>
      </c>
      <c r="Q7" s="1224">
        <v>0</v>
      </c>
      <c r="R7" s="1224">
        <v>2.7449656896919867</v>
      </c>
      <c r="S7" s="816">
        <v>0.3546965719735195</v>
      </c>
      <c r="T7" s="1225"/>
    </row>
    <row r="8" spans="1:20" ht="13.8">
      <c r="A8" s="818" t="s">
        <v>786</v>
      </c>
      <c r="B8" s="1226">
        <v>0</v>
      </c>
      <c r="C8" s="1226" t="s">
        <v>132</v>
      </c>
      <c r="D8" s="1226">
        <v>0</v>
      </c>
      <c r="E8" s="1226">
        <v>0</v>
      </c>
      <c r="F8" s="1226">
        <v>0</v>
      </c>
      <c r="G8" s="1226">
        <v>0</v>
      </c>
      <c r="H8" s="1226">
        <v>0</v>
      </c>
      <c r="I8" s="1226">
        <v>0</v>
      </c>
      <c r="J8" s="1226" t="s">
        <v>132</v>
      </c>
      <c r="K8" s="1226" t="s">
        <v>132</v>
      </c>
      <c r="L8" s="1226" t="s">
        <v>132</v>
      </c>
      <c r="M8" s="1226" t="s">
        <v>132</v>
      </c>
      <c r="N8" s="1226" t="s">
        <v>132</v>
      </c>
      <c r="O8" s="1226" t="s">
        <v>132</v>
      </c>
      <c r="P8" s="1226" t="s">
        <v>132</v>
      </c>
      <c r="Q8" s="1226" t="s">
        <v>132</v>
      </c>
      <c r="R8" s="1226" t="s">
        <v>132</v>
      </c>
      <c r="S8" s="816">
        <v>0</v>
      </c>
      <c r="T8" s="13"/>
    </row>
    <row r="9" spans="1:20" ht="13.8">
      <c r="A9" s="818" t="s">
        <v>124</v>
      </c>
      <c r="B9" s="1226">
        <v>0</v>
      </c>
      <c r="C9" s="1226" t="s">
        <v>132</v>
      </c>
      <c r="D9" s="1226">
        <v>0</v>
      </c>
      <c r="E9" s="1226">
        <v>0</v>
      </c>
      <c r="F9" s="1226">
        <v>0</v>
      </c>
      <c r="G9" s="1226">
        <v>0</v>
      </c>
      <c r="H9" s="1226" t="s">
        <v>132</v>
      </c>
      <c r="I9" s="1226">
        <v>8.0972456960686835E-4</v>
      </c>
      <c r="J9" s="1226" t="s">
        <v>132</v>
      </c>
      <c r="K9" s="1226" t="s">
        <v>132</v>
      </c>
      <c r="L9" s="1226" t="s">
        <v>132</v>
      </c>
      <c r="M9" s="1226">
        <v>0</v>
      </c>
      <c r="N9" s="1226" t="s">
        <v>132</v>
      </c>
      <c r="O9" s="1226" t="s">
        <v>132</v>
      </c>
      <c r="P9" s="1226" t="s">
        <v>132</v>
      </c>
      <c r="Q9" s="1226" t="s">
        <v>132</v>
      </c>
      <c r="R9" s="1226" t="s">
        <v>132</v>
      </c>
      <c r="S9" s="816">
        <v>2.1611640284921653E-4</v>
      </c>
      <c r="T9" s="13"/>
    </row>
    <row r="10" spans="1:20" ht="13.8">
      <c r="A10" s="818" t="s">
        <v>134</v>
      </c>
      <c r="B10" s="1226">
        <v>3.9172504285952627E-5</v>
      </c>
      <c r="C10" s="1226">
        <v>1.6061266221672496E-6</v>
      </c>
      <c r="D10" s="1226">
        <v>5.465163808470319E-4</v>
      </c>
      <c r="E10" s="1226">
        <v>0</v>
      </c>
      <c r="F10" s="1226">
        <v>0</v>
      </c>
      <c r="G10" s="1226">
        <v>2.721029830181859</v>
      </c>
      <c r="H10" s="1226">
        <v>0</v>
      </c>
      <c r="I10" s="1226">
        <v>0</v>
      </c>
      <c r="J10" s="1226" t="s">
        <v>132</v>
      </c>
      <c r="K10" s="1226">
        <v>0</v>
      </c>
      <c r="L10" s="1226" t="s">
        <v>132</v>
      </c>
      <c r="M10" s="1226">
        <v>0</v>
      </c>
      <c r="N10" s="1226" t="s">
        <v>132</v>
      </c>
      <c r="O10" s="1226" t="s">
        <v>132</v>
      </c>
      <c r="P10" s="1226">
        <v>0.43619430843846851</v>
      </c>
      <c r="Q10" s="1226">
        <v>0</v>
      </c>
      <c r="R10" s="1226">
        <v>0</v>
      </c>
      <c r="S10" s="816">
        <v>0.48100685634695667</v>
      </c>
      <c r="T10" s="13"/>
    </row>
    <row r="11" spans="1:20" ht="13.8">
      <c r="A11" s="818" t="s">
        <v>706</v>
      </c>
      <c r="B11" s="1226">
        <v>0</v>
      </c>
      <c r="C11" s="1226" t="s">
        <v>132</v>
      </c>
      <c r="D11" s="1226">
        <v>0</v>
      </c>
      <c r="E11" s="1226" t="s">
        <v>132</v>
      </c>
      <c r="F11" s="1226">
        <v>0</v>
      </c>
      <c r="G11" s="1226">
        <v>0</v>
      </c>
      <c r="H11" s="1226">
        <v>0</v>
      </c>
      <c r="I11" s="1226">
        <v>0.79447342901891405</v>
      </c>
      <c r="J11" s="1226" t="s">
        <v>132</v>
      </c>
      <c r="K11" s="1226" t="s">
        <v>132</v>
      </c>
      <c r="L11" s="1226" t="s">
        <v>132</v>
      </c>
      <c r="M11" s="1226">
        <v>0</v>
      </c>
      <c r="N11" s="1226" t="s">
        <v>132</v>
      </c>
      <c r="O11" s="1226" t="s">
        <v>132</v>
      </c>
      <c r="P11" s="1226" t="s">
        <v>132</v>
      </c>
      <c r="Q11" s="1226" t="s">
        <v>132</v>
      </c>
      <c r="R11" s="1226" t="s">
        <v>132</v>
      </c>
      <c r="S11" s="816">
        <v>0.1337893691384332</v>
      </c>
      <c r="T11" s="13"/>
    </row>
    <row r="12" spans="1:20" ht="13.8">
      <c r="A12" s="818" t="s">
        <v>787</v>
      </c>
      <c r="B12" s="1226">
        <v>1.1527843947380005E-3</v>
      </c>
      <c r="C12" s="1226" t="s">
        <v>132</v>
      </c>
      <c r="D12" s="1226">
        <v>0</v>
      </c>
      <c r="E12" s="1226">
        <v>0</v>
      </c>
      <c r="F12" s="1226">
        <v>0</v>
      </c>
      <c r="G12" s="1226">
        <v>0</v>
      </c>
      <c r="H12" s="1226" t="s">
        <v>132</v>
      </c>
      <c r="I12" s="1226">
        <v>0</v>
      </c>
      <c r="J12" s="1226" t="s">
        <v>132</v>
      </c>
      <c r="K12" s="1226">
        <v>0</v>
      </c>
      <c r="L12" s="1226" t="s">
        <v>132</v>
      </c>
      <c r="M12" s="1226">
        <v>0</v>
      </c>
      <c r="N12" s="1226" t="s">
        <v>132</v>
      </c>
      <c r="O12" s="1226" t="s">
        <v>132</v>
      </c>
      <c r="P12" s="1226">
        <v>0</v>
      </c>
      <c r="Q12" s="1226" t="s">
        <v>132</v>
      </c>
      <c r="R12" s="1226" t="s">
        <v>132</v>
      </c>
      <c r="S12" s="816">
        <v>1.0389924115291813E-4</v>
      </c>
      <c r="T12" s="13"/>
    </row>
    <row r="13" spans="1:20" ht="13.8">
      <c r="A13" s="818" t="s">
        <v>788</v>
      </c>
      <c r="B13" s="1226">
        <v>0</v>
      </c>
      <c r="C13" s="1226">
        <v>0</v>
      </c>
      <c r="D13" s="1226">
        <v>0</v>
      </c>
      <c r="E13" s="1226">
        <v>0</v>
      </c>
      <c r="F13" s="1226">
        <v>0</v>
      </c>
      <c r="G13" s="1226">
        <v>0.29219041354457104</v>
      </c>
      <c r="H13" s="1226">
        <v>0</v>
      </c>
      <c r="I13" s="1226">
        <v>0</v>
      </c>
      <c r="J13" s="1226" t="s">
        <v>132</v>
      </c>
      <c r="K13" s="1226">
        <v>0</v>
      </c>
      <c r="L13" s="1226" t="s">
        <v>132</v>
      </c>
      <c r="M13" s="1226">
        <v>0</v>
      </c>
      <c r="N13" s="1226" t="s">
        <v>132</v>
      </c>
      <c r="O13" s="1226" t="s">
        <v>132</v>
      </c>
      <c r="P13" s="1226">
        <v>0</v>
      </c>
      <c r="Q13" s="1226" t="s">
        <v>132</v>
      </c>
      <c r="R13" s="1226">
        <v>0.26943725791935452</v>
      </c>
      <c r="S13" s="816">
        <v>5.4323350564656703E-2</v>
      </c>
      <c r="T13" s="13"/>
    </row>
    <row r="14" spans="1:20" ht="13.8" hidden="1">
      <c r="A14" s="818" t="s">
        <v>789</v>
      </c>
      <c r="B14" s="1226">
        <v>0</v>
      </c>
      <c r="C14" s="1226">
        <v>100</v>
      </c>
      <c r="D14" s="1226">
        <v>0.98393958753180477</v>
      </c>
      <c r="E14" s="1226">
        <v>0</v>
      </c>
      <c r="F14" s="1226">
        <v>6.9962142902835428E-4</v>
      </c>
      <c r="G14" s="1226">
        <v>7.1240803448055815E-4</v>
      </c>
      <c r="H14" s="1226">
        <v>0</v>
      </c>
      <c r="I14" s="1226">
        <v>0</v>
      </c>
      <c r="J14" s="1226" t="s">
        <v>132</v>
      </c>
      <c r="K14" s="1226" t="s">
        <v>132</v>
      </c>
      <c r="L14" s="1226" t="s">
        <v>132</v>
      </c>
      <c r="M14" s="1226">
        <v>0</v>
      </c>
      <c r="N14" s="1226" t="s">
        <v>132</v>
      </c>
      <c r="O14" s="1226" t="s">
        <v>132</v>
      </c>
      <c r="P14" s="1226">
        <v>0</v>
      </c>
      <c r="Q14" s="1226" t="s">
        <v>132</v>
      </c>
      <c r="R14" s="1226">
        <v>100</v>
      </c>
      <c r="S14" s="816">
        <v>0.51912443949694287</v>
      </c>
      <c r="T14" s="13"/>
    </row>
    <row r="15" spans="1:20" ht="3" customHeight="1">
      <c r="A15" s="818"/>
      <c r="B15" s="1227"/>
      <c r="C15" s="657"/>
      <c r="D15" s="657"/>
      <c r="E15" s="657"/>
      <c r="F15" s="657"/>
      <c r="G15" s="657"/>
      <c r="H15" s="657"/>
      <c r="I15" s="657"/>
      <c r="J15" s="657"/>
      <c r="K15" s="657"/>
      <c r="L15" s="657"/>
      <c r="M15" s="657"/>
      <c r="N15" s="657"/>
      <c r="O15" s="657"/>
      <c r="P15" s="657"/>
      <c r="Q15" s="657"/>
      <c r="R15" s="657"/>
      <c r="S15" s="824"/>
      <c r="T15" s="13"/>
    </row>
    <row r="16" spans="1:20" ht="13.8">
      <c r="A16" s="815" t="s">
        <v>790</v>
      </c>
      <c r="B16" s="1224">
        <v>2.798799654524982</v>
      </c>
      <c r="C16" s="1224">
        <v>11.277743195420491</v>
      </c>
      <c r="D16" s="1224">
        <v>1.4778560033162098</v>
      </c>
      <c r="E16" s="1224">
        <v>6.3344083734013275</v>
      </c>
      <c r="F16" s="1224">
        <v>3.6997890809266658</v>
      </c>
      <c r="G16" s="1224">
        <v>1.9176344474565863</v>
      </c>
      <c r="H16" s="1224">
        <v>0</v>
      </c>
      <c r="I16" s="1224">
        <v>2.2464738564501001</v>
      </c>
      <c r="J16" s="1224" t="s">
        <v>132</v>
      </c>
      <c r="K16" s="1224">
        <v>0.1956498804391632</v>
      </c>
      <c r="L16" s="1224" t="s">
        <v>132</v>
      </c>
      <c r="M16" s="1224">
        <v>2.3220164204468894</v>
      </c>
      <c r="N16" s="1224" t="s">
        <v>132</v>
      </c>
      <c r="O16" s="1224">
        <v>0</v>
      </c>
      <c r="P16" s="1224">
        <v>0</v>
      </c>
      <c r="Q16" s="1224" t="s">
        <v>132</v>
      </c>
      <c r="R16" s="1224">
        <v>0</v>
      </c>
      <c r="S16" s="816">
        <v>2.2023743959021846</v>
      </c>
      <c r="T16" s="13"/>
    </row>
    <row r="17" spans="1:20" ht="13.8">
      <c r="A17" s="818" t="s">
        <v>786</v>
      </c>
      <c r="B17" s="1226">
        <v>2.4616456580692616</v>
      </c>
      <c r="C17" s="1226" t="s">
        <v>132</v>
      </c>
      <c r="D17" s="1226">
        <v>1.395362490667496</v>
      </c>
      <c r="E17" s="1226">
        <v>18.542691017563158</v>
      </c>
      <c r="F17" s="1226">
        <v>0</v>
      </c>
      <c r="G17" s="1226">
        <v>0</v>
      </c>
      <c r="H17" s="1226">
        <v>0</v>
      </c>
      <c r="I17" s="1226">
        <v>0</v>
      </c>
      <c r="J17" s="1226" t="s">
        <v>132</v>
      </c>
      <c r="K17" s="1226" t="s">
        <v>132</v>
      </c>
      <c r="L17" s="1226" t="s">
        <v>132</v>
      </c>
      <c r="M17" s="1226" t="s">
        <v>132</v>
      </c>
      <c r="N17" s="1226" t="s">
        <v>132</v>
      </c>
      <c r="O17" s="1226" t="s">
        <v>132</v>
      </c>
      <c r="P17" s="1226" t="s">
        <v>132</v>
      </c>
      <c r="Q17" s="1226" t="s">
        <v>132</v>
      </c>
      <c r="R17" s="1226" t="s">
        <v>132</v>
      </c>
      <c r="S17" s="816">
        <v>1.2818424011168741</v>
      </c>
      <c r="T17" s="13"/>
    </row>
    <row r="18" spans="1:20" ht="13.8">
      <c r="A18" s="818" t="s">
        <v>124</v>
      </c>
      <c r="B18" s="1226">
        <v>2.5872808246298371</v>
      </c>
      <c r="C18" s="1226">
        <v>4.4570123326843039</v>
      </c>
      <c r="D18" s="1226">
        <v>0.32848744113495326</v>
      </c>
      <c r="E18" s="1226">
        <v>7.4223534681826822</v>
      </c>
      <c r="F18" s="1226">
        <v>8.3659617624501657</v>
      </c>
      <c r="G18" s="1226">
        <v>1.8629591649115873</v>
      </c>
      <c r="H18" s="1226" t="s">
        <v>132</v>
      </c>
      <c r="I18" s="1226">
        <v>0.80195489743691595</v>
      </c>
      <c r="J18" s="1226" t="s">
        <v>132</v>
      </c>
      <c r="K18" s="1226">
        <v>0</v>
      </c>
      <c r="L18" s="1226" t="s">
        <v>132</v>
      </c>
      <c r="M18" s="1226">
        <v>0.64483017065728743</v>
      </c>
      <c r="N18" s="1226" t="s">
        <v>132</v>
      </c>
      <c r="O18" s="1226" t="s">
        <v>132</v>
      </c>
      <c r="P18" s="1226">
        <v>0</v>
      </c>
      <c r="Q18" s="1226" t="s">
        <v>132</v>
      </c>
      <c r="R18" s="1226" t="s">
        <v>132</v>
      </c>
      <c r="S18" s="816">
        <v>1.533773906700433</v>
      </c>
      <c r="T18" s="13"/>
    </row>
    <row r="19" spans="1:20" ht="13.8">
      <c r="A19" s="818" t="s">
        <v>134</v>
      </c>
      <c r="B19" s="1226">
        <v>3.4589683683529908</v>
      </c>
      <c r="C19" s="1226">
        <v>45.084039586304584</v>
      </c>
      <c r="D19" s="1226">
        <v>1.981312118756742</v>
      </c>
      <c r="E19" s="1226">
        <v>9.7766621971007197</v>
      </c>
      <c r="F19" s="1226">
        <v>5.0471108581842321</v>
      </c>
      <c r="G19" s="1226">
        <v>2.5672654444218734</v>
      </c>
      <c r="H19" s="1226">
        <v>0</v>
      </c>
      <c r="I19" s="1226">
        <v>2.5657271438255074</v>
      </c>
      <c r="J19" s="1226" t="s">
        <v>132</v>
      </c>
      <c r="K19" s="1226">
        <v>0.20965386146307705</v>
      </c>
      <c r="L19" s="1226" t="s">
        <v>132</v>
      </c>
      <c r="M19" s="1226">
        <v>3.512247128986421</v>
      </c>
      <c r="N19" s="1226" t="s">
        <v>132</v>
      </c>
      <c r="O19" s="1226">
        <v>0</v>
      </c>
      <c r="P19" s="1226">
        <v>0</v>
      </c>
      <c r="Q19" s="1226" t="s">
        <v>132</v>
      </c>
      <c r="R19" s="1226">
        <v>0</v>
      </c>
      <c r="S19" s="816">
        <v>2.7617549653803071</v>
      </c>
      <c r="T19" s="13"/>
    </row>
    <row r="20" spans="1:20" ht="13.8">
      <c r="A20" s="818" t="s">
        <v>706</v>
      </c>
      <c r="B20" s="1226">
        <v>3.3779047628058745</v>
      </c>
      <c r="C20" s="1226" t="s">
        <v>132</v>
      </c>
      <c r="D20" s="1226">
        <v>0</v>
      </c>
      <c r="E20" s="1226">
        <v>100</v>
      </c>
      <c r="F20" s="1226">
        <v>0</v>
      </c>
      <c r="G20" s="1226">
        <v>0</v>
      </c>
      <c r="H20" s="1226">
        <v>0</v>
      </c>
      <c r="I20" s="1226">
        <v>0</v>
      </c>
      <c r="J20" s="1226" t="s">
        <v>132</v>
      </c>
      <c r="K20" s="1226" t="s">
        <v>132</v>
      </c>
      <c r="L20" s="1226" t="s">
        <v>132</v>
      </c>
      <c r="M20" s="1226">
        <v>0</v>
      </c>
      <c r="N20" s="1226" t="s">
        <v>132</v>
      </c>
      <c r="O20" s="1226" t="s">
        <v>132</v>
      </c>
      <c r="P20" s="1226" t="s">
        <v>132</v>
      </c>
      <c r="Q20" s="1226" t="s">
        <v>132</v>
      </c>
      <c r="R20" s="1226" t="s">
        <v>132</v>
      </c>
      <c r="S20" s="816">
        <v>0.4145434329426394</v>
      </c>
      <c r="T20" s="13"/>
    </row>
    <row r="21" spans="1:20" ht="13.8">
      <c r="A21" s="818" t="s">
        <v>787</v>
      </c>
      <c r="B21" s="1226">
        <v>0.55366384944894909</v>
      </c>
      <c r="C21" s="1226">
        <v>11.619565947608761</v>
      </c>
      <c r="D21" s="1226">
        <v>0.35337760402551865</v>
      </c>
      <c r="E21" s="1226">
        <v>6.2441454183347238</v>
      </c>
      <c r="F21" s="1226">
        <v>0.15074850919803812</v>
      </c>
      <c r="G21" s="1226">
        <v>0.1340619979041423</v>
      </c>
      <c r="H21" s="1226" t="s">
        <v>132</v>
      </c>
      <c r="I21" s="1226">
        <v>0.23620266223304096</v>
      </c>
      <c r="J21" s="1226" t="s">
        <v>132</v>
      </c>
      <c r="K21" s="1226">
        <v>0</v>
      </c>
      <c r="L21" s="1226" t="s">
        <v>132</v>
      </c>
      <c r="M21" s="1226">
        <v>3.0315476421848911E-3</v>
      </c>
      <c r="N21" s="1226" t="s">
        <v>132</v>
      </c>
      <c r="O21" s="1226" t="s">
        <v>132</v>
      </c>
      <c r="P21" s="1226">
        <v>0</v>
      </c>
      <c r="Q21" s="1226" t="s">
        <v>132</v>
      </c>
      <c r="R21" s="1226" t="s">
        <v>132</v>
      </c>
      <c r="S21" s="816">
        <v>0.34165308113278203</v>
      </c>
      <c r="T21" s="13"/>
    </row>
    <row r="22" spans="1:20" ht="13.8">
      <c r="A22" s="818" t="s">
        <v>788</v>
      </c>
      <c r="B22" s="1226">
        <v>4.9787913560732699E-2</v>
      </c>
      <c r="C22" s="1226">
        <v>0.13518334830627199</v>
      </c>
      <c r="D22" s="1226">
        <v>1.0275764886811205</v>
      </c>
      <c r="E22" s="1226">
        <v>3.161215334243582</v>
      </c>
      <c r="F22" s="1226">
        <v>1.2349374382814133</v>
      </c>
      <c r="G22" s="1226">
        <v>0.57790442295286659</v>
      </c>
      <c r="H22" s="1226">
        <v>0</v>
      </c>
      <c r="I22" s="1226">
        <v>1.339919863756349</v>
      </c>
      <c r="J22" s="1226" t="s">
        <v>132</v>
      </c>
      <c r="K22" s="1226">
        <v>0.17848017158598037</v>
      </c>
      <c r="L22" s="1226" t="s">
        <v>132</v>
      </c>
      <c r="M22" s="1226">
        <v>0</v>
      </c>
      <c r="N22" s="1226" t="s">
        <v>132</v>
      </c>
      <c r="O22" s="1226" t="s">
        <v>132</v>
      </c>
      <c r="P22" s="1226">
        <v>0</v>
      </c>
      <c r="Q22" s="1226" t="s">
        <v>132</v>
      </c>
      <c r="R22" s="1226">
        <v>0</v>
      </c>
      <c r="S22" s="816">
        <v>0.67743915091179907</v>
      </c>
      <c r="T22" s="13"/>
    </row>
    <row r="23" spans="1:20" ht="13.8" hidden="1">
      <c r="A23" s="818" t="s">
        <v>789</v>
      </c>
      <c r="B23" s="1226">
        <v>21.80491637867447</v>
      </c>
      <c r="C23" s="1226">
        <v>100</v>
      </c>
      <c r="D23" s="1226">
        <v>3.1513248198800561</v>
      </c>
      <c r="E23" s="1226">
        <v>7.6187738227514261</v>
      </c>
      <c r="F23" s="1226">
        <v>25.232579841375745</v>
      </c>
      <c r="G23" s="1226">
        <v>0.11377937819251288</v>
      </c>
      <c r="H23" s="1226">
        <v>0</v>
      </c>
      <c r="I23" s="1226">
        <v>15.33771444650626</v>
      </c>
      <c r="J23" s="1226" t="s">
        <v>132</v>
      </c>
      <c r="K23" s="1226" t="s">
        <v>132</v>
      </c>
      <c r="L23" s="1226" t="s">
        <v>132</v>
      </c>
      <c r="M23" s="1226">
        <v>22.318298320926338</v>
      </c>
      <c r="N23" s="1226" t="s">
        <v>132</v>
      </c>
      <c r="O23" s="1226" t="s">
        <v>132</v>
      </c>
      <c r="P23" s="1226">
        <v>0</v>
      </c>
      <c r="Q23" s="1226" t="s">
        <v>132</v>
      </c>
      <c r="R23" s="1226" t="s">
        <v>132</v>
      </c>
      <c r="S23" s="816">
        <v>13.064875463973062</v>
      </c>
      <c r="T23" s="13"/>
    </row>
    <row r="24" spans="1:20" ht="2.25" customHeight="1">
      <c r="A24" s="818"/>
      <c r="B24" s="1227"/>
      <c r="C24" s="657"/>
      <c r="D24" s="657"/>
      <c r="E24" s="657"/>
      <c r="F24" s="657"/>
      <c r="G24" s="657"/>
      <c r="H24" s="657"/>
      <c r="I24" s="657"/>
      <c r="J24" s="657"/>
      <c r="K24" s="657"/>
      <c r="L24" s="657"/>
      <c r="M24" s="657"/>
      <c r="N24" s="657"/>
      <c r="O24" s="657"/>
      <c r="P24" s="657"/>
      <c r="Q24" s="657"/>
      <c r="R24" s="657"/>
      <c r="S24" s="824"/>
      <c r="T24" s="13"/>
    </row>
    <row r="25" spans="1:20" ht="13.8">
      <c r="A25" s="815" t="s">
        <v>792</v>
      </c>
      <c r="B25" s="1224">
        <v>13.548135941498929</v>
      </c>
      <c r="C25" s="1224">
        <v>27.580209248486863</v>
      </c>
      <c r="D25" s="1224">
        <v>13.770955418721451</v>
      </c>
      <c r="E25" s="1224">
        <v>31.829256750056988</v>
      </c>
      <c r="F25" s="1224">
        <v>14.942997775145944</v>
      </c>
      <c r="G25" s="1224">
        <v>14.679021194738437</v>
      </c>
      <c r="H25" s="1224">
        <v>0</v>
      </c>
      <c r="I25" s="1224">
        <v>9.1888873491000478</v>
      </c>
      <c r="J25" s="1224">
        <v>12.451279164614588</v>
      </c>
      <c r="K25" s="1224">
        <v>36.222259981356494</v>
      </c>
      <c r="L25" s="1224" t="s">
        <v>132</v>
      </c>
      <c r="M25" s="1224">
        <v>4.6773469170595359</v>
      </c>
      <c r="N25" s="1224" t="s">
        <v>132</v>
      </c>
      <c r="O25" s="1224">
        <v>0</v>
      </c>
      <c r="P25" s="1224" t="s">
        <v>132</v>
      </c>
      <c r="Q25" s="1224" t="s">
        <v>132</v>
      </c>
      <c r="R25" s="1224" t="s">
        <v>132</v>
      </c>
      <c r="S25" s="816">
        <v>13.703869295883988</v>
      </c>
      <c r="T25" s="13"/>
    </row>
    <row r="26" spans="1:20" ht="13.8">
      <c r="A26" s="818" t="s">
        <v>786</v>
      </c>
      <c r="B26" s="1226">
        <v>20.317988766838084</v>
      </c>
      <c r="C26" s="1226" t="s">
        <v>132</v>
      </c>
      <c r="D26" s="1226">
        <v>23.342129969787255</v>
      </c>
      <c r="E26" s="1226">
        <v>10.600476131202392</v>
      </c>
      <c r="F26" s="1226">
        <v>24.487084608068315</v>
      </c>
      <c r="G26" s="1226">
        <v>16.286847532998099</v>
      </c>
      <c r="H26" s="1226">
        <v>0</v>
      </c>
      <c r="I26" s="1226">
        <v>17.969798879700345</v>
      </c>
      <c r="J26" s="1226" t="s">
        <v>132</v>
      </c>
      <c r="K26" s="1226" t="s">
        <v>132</v>
      </c>
      <c r="L26" s="1226" t="s">
        <v>132</v>
      </c>
      <c r="M26" s="1226" t="s">
        <v>132</v>
      </c>
      <c r="N26" s="1226" t="s">
        <v>132</v>
      </c>
      <c r="O26" s="1226" t="s">
        <v>132</v>
      </c>
      <c r="P26" s="1226" t="s">
        <v>132</v>
      </c>
      <c r="Q26" s="1226" t="s">
        <v>132</v>
      </c>
      <c r="R26" s="1226" t="s">
        <v>132</v>
      </c>
      <c r="S26" s="816">
        <v>21.577414771364658</v>
      </c>
      <c r="T26" s="13"/>
    </row>
    <row r="27" spans="1:20" ht="13.8">
      <c r="A27" s="818" t="s">
        <v>124</v>
      </c>
      <c r="B27" s="1226">
        <v>9.8836464216176818</v>
      </c>
      <c r="C27" s="1226">
        <v>30.267147201701093</v>
      </c>
      <c r="D27" s="1226">
        <v>3.4838761342066129</v>
      </c>
      <c r="E27" s="1226">
        <v>22.466037313294251</v>
      </c>
      <c r="F27" s="1226">
        <v>3.0119440764451473</v>
      </c>
      <c r="G27" s="1226">
        <v>10.538508387509907</v>
      </c>
      <c r="H27" s="1226" t="s">
        <v>132</v>
      </c>
      <c r="I27" s="1226">
        <v>2.1559205937961985</v>
      </c>
      <c r="J27" s="1226" t="s">
        <v>132</v>
      </c>
      <c r="K27" s="1226">
        <v>0</v>
      </c>
      <c r="L27" s="1226" t="s">
        <v>132</v>
      </c>
      <c r="M27" s="1226">
        <v>0.63652162138173218</v>
      </c>
      <c r="N27" s="1226" t="s">
        <v>132</v>
      </c>
      <c r="O27" s="1226" t="s">
        <v>132</v>
      </c>
      <c r="P27" s="1226" t="s">
        <v>132</v>
      </c>
      <c r="Q27" s="1226" t="s">
        <v>132</v>
      </c>
      <c r="R27" s="1226" t="s">
        <v>132</v>
      </c>
      <c r="S27" s="816">
        <v>5.3651184284724778</v>
      </c>
      <c r="T27" s="13"/>
    </row>
    <row r="28" spans="1:20" ht="13.8">
      <c r="A28" s="818" t="s">
        <v>134</v>
      </c>
      <c r="B28" s="1226">
        <v>14.439392628003919</v>
      </c>
      <c r="C28" s="1226">
        <v>27.893351879647039</v>
      </c>
      <c r="D28" s="1226">
        <v>14.19618364695004</v>
      </c>
      <c r="E28" s="1226">
        <v>37.461209117419877</v>
      </c>
      <c r="F28" s="1226">
        <v>14.97418465426105</v>
      </c>
      <c r="G28" s="1226">
        <v>14.66685680030451</v>
      </c>
      <c r="H28" s="1226">
        <v>0</v>
      </c>
      <c r="I28" s="1226">
        <v>11.457694697848975</v>
      </c>
      <c r="J28" s="1226">
        <v>12.451279164614588</v>
      </c>
      <c r="K28" s="1226">
        <v>51.234807544124017</v>
      </c>
      <c r="L28" s="1226" t="s">
        <v>132</v>
      </c>
      <c r="M28" s="1226">
        <v>4.0663519448683019</v>
      </c>
      <c r="N28" s="1226" t="s">
        <v>132</v>
      </c>
      <c r="O28" s="1226">
        <v>0</v>
      </c>
      <c r="P28" s="1226" t="s">
        <v>132</v>
      </c>
      <c r="Q28" s="1226" t="s">
        <v>132</v>
      </c>
      <c r="R28" s="1226" t="s">
        <v>132</v>
      </c>
      <c r="S28" s="816">
        <v>14.222330512472942</v>
      </c>
      <c r="T28" s="13"/>
    </row>
    <row r="29" spans="1:20" ht="13.8">
      <c r="A29" s="818" t="s">
        <v>706</v>
      </c>
      <c r="B29" s="1226">
        <v>3.3544746316470988</v>
      </c>
      <c r="C29" s="1226" t="s">
        <v>132</v>
      </c>
      <c r="D29" s="1226">
        <v>0</v>
      </c>
      <c r="E29" s="1226">
        <v>100</v>
      </c>
      <c r="F29" s="1226">
        <v>0</v>
      </c>
      <c r="G29" s="1226">
        <v>0</v>
      </c>
      <c r="H29" s="1226">
        <v>0</v>
      </c>
      <c r="I29" s="1226">
        <v>0</v>
      </c>
      <c r="J29" s="1226" t="s">
        <v>132</v>
      </c>
      <c r="K29" s="1226" t="s">
        <v>132</v>
      </c>
      <c r="L29" s="1226" t="s">
        <v>132</v>
      </c>
      <c r="M29" s="1226">
        <v>0</v>
      </c>
      <c r="N29" s="1226" t="s">
        <v>132</v>
      </c>
      <c r="O29" s="1226" t="s">
        <v>132</v>
      </c>
      <c r="P29" s="1226" t="s">
        <v>132</v>
      </c>
      <c r="Q29" s="1226" t="s">
        <v>132</v>
      </c>
      <c r="R29" s="1226" t="s">
        <v>132</v>
      </c>
      <c r="S29" s="816">
        <v>2.6640137514863897</v>
      </c>
      <c r="T29" s="13"/>
    </row>
    <row r="30" spans="1:20" ht="13.8">
      <c r="A30" s="818" t="s">
        <v>787</v>
      </c>
      <c r="B30" s="1226">
        <v>8.1753302624862521</v>
      </c>
      <c r="C30" s="1226">
        <v>2.8089422394888475</v>
      </c>
      <c r="D30" s="1226">
        <v>13.99048154370367</v>
      </c>
      <c r="E30" s="1226">
        <v>39.273002689183393</v>
      </c>
      <c r="F30" s="1226">
        <v>18.160359969024185</v>
      </c>
      <c r="G30" s="1226">
        <v>14.642920537433564</v>
      </c>
      <c r="H30" s="1226" t="s">
        <v>132</v>
      </c>
      <c r="I30" s="1226">
        <v>5.2188938976186661</v>
      </c>
      <c r="J30" s="1226" t="s">
        <v>132</v>
      </c>
      <c r="K30" s="1226">
        <v>23.506127298425788</v>
      </c>
      <c r="L30" s="1226" t="s">
        <v>132</v>
      </c>
      <c r="M30" s="1226">
        <v>3.6429866273874603</v>
      </c>
      <c r="N30" s="1226" t="s">
        <v>132</v>
      </c>
      <c r="O30" s="1226" t="s">
        <v>132</v>
      </c>
      <c r="P30" s="1226" t="s">
        <v>132</v>
      </c>
      <c r="Q30" s="1226" t="s">
        <v>132</v>
      </c>
      <c r="R30" s="1226" t="s">
        <v>132</v>
      </c>
      <c r="S30" s="816">
        <v>11.153154380445351</v>
      </c>
      <c r="T30" s="13"/>
    </row>
    <row r="31" spans="1:20" ht="13.8">
      <c r="A31" s="818" t="s">
        <v>788</v>
      </c>
      <c r="B31" s="1226">
        <v>0.43261573924589047</v>
      </c>
      <c r="C31" s="1226">
        <v>38.540080456830459</v>
      </c>
      <c r="D31" s="1226">
        <v>4.3752919120289961</v>
      </c>
      <c r="E31" s="1226">
        <v>19.982835615290888</v>
      </c>
      <c r="F31" s="1226">
        <v>7.2210815506939712</v>
      </c>
      <c r="G31" s="1226">
        <v>11.327968449243894</v>
      </c>
      <c r="H31" s="1226">
        <v>0</v>
      </c>
      <c r="I31" s="1226">
        <v>2.2388418611502625</v>
      </c>
      <c r="J31" s="1226" t="s">
        <v>132</v>
      </c>
      <c r="K31" s="1226">
        <v>66.415868641647563</v>
      </c>
      <c r="L31" s="1226" t="s">
        <v>132</v>
      </c>
      <c r="M31" s="1226">
        <v>13.740610967001043</v>
      </c>
      <c r="N31" s="1226" t="s">
        <v>132</v>
      </c>
      <c r="O31" s="1226" t="s">
        <v>132</v>
      </c>
      <c r="P31" s="1226" t="s">
        <v>132</v>
      </c>
      <c r="Q31" s="1226" t="s">
        <v>132</v>
      </c>
      <c r="R31" s="1226" t="s">
        <v>132</v>
      </c>
      <c r="S31" s="816">
        <v>4.8953941246929</v>
      </c>
      <c r="T31" s="13"/>
    </row>
    <row r="32" spans="1:20" ht="13.8" hidden="1">
      <c r="A32" s="818" t="s">
        <v>789</v>
      </c>
      <c r="B32" s="1226">
        <v>20.544928710832203</v>
      </c>
      <c r="C32" s="1226">
        <v>100</v>
      </c>
      <c r="D32" s="1226">
        <v>14.606744686020473</v>
      </c>
      <c r="E32" s="1226">
        <v>28.114003841203683</v>
      </c>
      <c r="F32" s="1226">
        <v>25.402983613247809</v>
      </c>
      <c r="G32" s="1226">
        <v>25.572862267195802</v>
      </c>
      <c r="H32" s="1226" t="s">
        <v>132</v>
      </c>
      <c r="I32" s="1226">
        <v>2.8434456137026816</v>
      </c>
      <c r="J32" s="1226" t="s">
        <v>132</v>
      </c>
      <c r="K32" s="1226">
        <v>20.253152756259805</v>
      </c>
      <c r="L32" s="1226" t="s">
        <v>132</v>
      </c>
      <c r="M32" s="1226">
        <v>96.940806044473902</v>
      </c>
      <c r="N32" s="1226" t="s">
        <v>132</v>
      </c>
      <c r="O32" s="1226" t="s">
        <v>132</v>
      </c>
      <c r="P32" s="1226" t="s">
        <v>132</v>
      </c>
      <c r="Q32" s="1226" t="s">
        <v>132</v>
      </c>
      <c r="R32" s="1226" t="s">
        <v>132</v>
      </c>
      <c r="S32" s="816">
        <v>16.611377277084962</v>
      </c>
      <c r="T32" s="13"/>
    </row>
    <row r="33" spans="1:20" ht="3.75" customHeight="1">
      <c r="A33" s="818"/>
      <c r="B33" s="1227"/>
      <c r="C33" s="657"/>
      <c r="D33" s="657"/>
      <c r="E33" s="657"/>
      <c r="F33" s="657"/>
      <c r="G33" s="657"/>
      <c r="H33" s="657"/>
      <c r="I33" s="657"/>
      <c r="J33" s="657"/>
      <c r="K33" s="657"/>
      <c r="L33" s="657"/>
      <c r="M33" s="657"/>
      <c r="N33" s="657"/>
      <c r="O33" s="657"/>
      <c r="P33" s="657"/>
      <c r="Q33" s="657"/>
      <c r="R33" s="657"/>
      <c r="S33" s="824"/>
      <c r="T33" s="13"/>
    </row>
    <row r="34" spans="1:20" ht="13.8">
      <c r="A34" s="815" t="s">
        <v>793</v>
      </c>
      <c r="B34" s="1224">
        <v>13.646606775537339</v>
      </c>
      <c r="C34" s="1224">
        <v>26.078786659852593</v>
      </c>
      <c r="D34" s="1224">
        <v>8.9246029923625265</v>
      </c>
      <c r="E34" s="1224">
        <v>13.583803167954207</v>
      </c>
      <c r="F34" s="1224">
        <v>13.167368920761751</v>
      </c>
      <c r="G34" s="1224">
        <v>15.147968154527577</v>
      </c>
      <c r="H34" s="1224">
        <v>0</v>
      </c>
      <c r="I34" s="1224">
        <v>16.320068401901231</v>
      </c>
      <c r="J34" s="1224">
        <v>7.0838463760869459</v>
      </c>
      <c r="K34" s="1224">
        <v>84.164582533370123</v>
      </c>
      <c r="L34" s="1224">
        <v>24.118729611304662</v>
      </c>
      <c r="M34" s="1224">
        <v>7.0673623621381951</v>
      </c>
      <c r="N34" s="1224" t="s">
        <v>132</v>
      </c>
      <c r="O34" s="1224">
        <v>3.2680288661124082</v>
      </c>
      <c r="P34" s="1224" t="s">
        <v>132</v>
      </c>
      <c r="Q34" s="1224" t="s">
        <v>132</v>
      </c>
      <c r="R34" s="1224" t="s">
        <v>132</v>
      </c>
      <c r="S34" s="816">
        <v>9.7900280600900302</v>
      </c>
      <c r="T34" s="13"/>
    </row>
    <row r="35" spans="1:20" ht="13.8">
      <c r="A35" s="818" t="s">
        <v>786</v>
      </c>
      <c r="B35" s="1226">
        <v>18.424642936638936</v>
      </c>
      <c r="C35" s="1226" t="s">
        <v>132</v>
      </c>
      <c r="D35" s="1226">
        <v>19.584711867021642</v>
      </c>
      <c r="E35" s="1226" t="s">
        <v>132</v>
      </c>
      <c r="F35" s="1226">
        <v>22.667941645036503</v>
      </c>
      <c r="G35" s="1226">
        <v>0</v>
      </c>
      <c r="H35" s="1226">
        <v>0</v>
      </c>
      <c r="I35" s="1226">
        <v>0</v>
      </c>
      <c r="J35" s="1226" t="s">
        <v>132</v>
      </c>
      <c r="K35" s="1226" t="s">
        <v>132</v>
      </c>
      <c r="L35" s="1226" t="s">
        <v>132</v>
      </c>
      <c r="M35" s="1226" t="s">
        <v>132</v>
      </c>
      <c r="N35" s="1226" t="s">
        <v>132</v>
      </c>
      <c r="O35" s="1226" t="s">
        <v>132</v>
      </c>
      <c r="P35" s="1226" t="s">
        <v>132</v>
      </c>
      <c r="Q35" s="1226" t="s">
        <v>132</v>
      </c>
      <c r="R35" s="1226" t="s">
        <v>132</v>
      </c>
      <c r="S35" s="816">
        <v>18.912880157138876</v>
      </c>
      <c r="T35" s="13"/>
    </row>
    <row r="36" spans="1:20" ht="13.8">
      <c r="A36" s="818" t="s">
        <v>124</v>
      </c>
      <c r="B36" s="1226">
        <v>17.081645989203881</v>
      </c>
      <c r="C36" s="1226" t="s">
        <v>132</v>
      </c>
      <c r="D36" s="1226">
        <v>1.4202708884353454</v>
      </c>
      <c r="E36" s="1226">
        <v>57.058999396293032</v>
      </c>
      <c r="F36" s="1226">
        <v>1.3347933070891318</v>
      </c>
      <c r="G36" s="1226">
        <v>6.1209234103306178</v>
      </c>
      <c r="H36" s="1226" t="s">
        <v>132</v>
      </c>
      <c r="I36" s="1226">
        <v>0</v>
      </c>
      <c r="J36" s="1226" t="s">
        <v>132</v>
      </c>
      <c r="K36" s="1226" t="s">
        <v>132</v>
      </c>
      <c r="L36" s="1226" t="s">
        <v>132</v>
      </c>
      <c r="M36" s="1226" t="s">
        <v>132</v>
      </c>
      <c r="N36" s="1226" t="s">
        <v>132</v>
      </c>
      <c r="O36" s="1226" t="s">
        <v>132</v>
      </c>
      <c r="P36" s="1226" t="s">
        <v>132</v>
      </c>
      <c r="Q36" s="1226" t="s">
        <v>132</v>
      </c>
      <c r="R36" s="1226" t="s">
        <v>132</v>
      </c>
      <c r="S36" s="816">
        <v>1.9091732332887923</v>
      </c>
      <c r="T36" s="13"/>
    </row>
    <row r="37" spans="1:20" ht="13.8">
      <c r="A37" s="818" t="s">
        <v>134</v>
      </c>
      <c r="B37" s="1226">
        <v>12.679748259944295</v>
      </c>
      <c r="C37" s="1226">
        <v>31.718775067776456</v>
      </c>
      <c r="D37" s="1226">
        <v>7.6729336764642468</v>
      </c>
      <c r="E37" s="1226">
        <v>13.420606929896792</v>
      </c>
      <c r="F37" s="1226">
        <v>17.209597604629707</v>
      </c>
      <c r="G37" s="1226">
        <v>13.992046964980522</v>
      </c>
      <c r="H37" s="1226" t="s">
        <v>132</v>
      </c>
      <c r="I37" s="1226">
        <v>16.450700618221241</v>
      </c>
      <c r="J37" s="1226">
        <v>7.0838463760869459</v>
      </c>
      <c r="K37" s="1226">
        <v>79.022055767473759</v>
      </c>
      <c r="L37" s="1226">
        <v>24.118729611304662</v>
      </c>
      <c r="M37" s="1226" t="s">
        <v>132</v>
      </c>
      <c r="N37" s="1226" t="s">
        <v>132</v>
      </c>
      <c r="O37" s="1226">
        <v>3.2680288661124082</v>
      </c>
      <c r="P37" s="1226" t="s">
        <v>132</v>
      </c>
      <c r="Q37" s="1226" t="s">
        <v>132</v>
      </c>
      <c r="R37" s="1226" t="s">
        <v>132</v>
      </c>
      <c r="S37" s="816">
        <v>9.0889116797849159</v>
      </c>
      <c r="T37" s="13"/>
    </row>
    <row r="38" spans="1:20" ht="13.8">
      <c r="A38" s="818" t="s">
        <v>706</v>
      </c>
      <c r="B38" s="1226">
        <v>0</v>
      </c>
      <c r="C38" s="1226" t="s">
        <v>132</v>
      </c>
      <c r="D38" s="1226">
        <v>0</v>
      </c>
      <c r="E38" s="1226" t="s">
        <v>132</v>
      </c>
      <c r="F38" s="1226" t="s">
        <v>132</v>
      </c>
      <c r="G38" s="1226">
        <v>0</v>
      </c>
      <c r="H38" s="1226" t="s">
        <v>132</v>
      </c>
      <c r="I38" s="1226" t="s">
        <v>132</v>
      </c>
      <c r="J38" s="1226" t="s">
        <v>132</v>
      </c>
      <c r="K38" s="1226" t="s">
        <v>132</v>
      </c>
      <c r="L38" s="1226" t="s">
        <v>132</v>
      </c>
      <c r="M38" s="1226" t="s">
        <v>132</v>
      </c>
      <c r="N38" s="1226" t="s">
        <v>132</v>
      </c>
      <c r="O38" s="1226" t="s">
        <v>132</v>
      </c>
      <c r="P38" s="1226" t="s">
        <v>132</v>
      </c>
      <c r="Q38" s="1226" t="s">
        <v>132</v>
      </c>
      <c r="R38" s="1226" t="s">
        <v>132</v>
      </c>
      <c r="S38" s="816">
        <v>0</v>
      </c>
      <c r="T38" s="13"/>
    </row>
    <row r="39" spans="1:20" ht="13.8">
      <c r="A39" s="818" t="s">
        <v>787</v>
      </c>
      <c r="B39" s="1226">
        <v>25.92122648885718</v>
      </c>
      <c r="C39" s="1226">
        <v>0</v>
      </c>
      <c r="D39" s="1226">
        <v>69.097093208354863</v>
      </c>
      <c r="E39" s="1226">
        <v>93.910682873246316</v>
      </c>
      <c r="F39" s="1226">
        <v>14.894011481183531</v>
      </c>
      <c r="G39" s="1226">
        <v>61.854712864712383</v>
      </c>
      <c r="H39" s="1226" t="s">
        <v>132</v>
      </c>
      <c r="I39" s="1226">
        <v>17.807460364206921</v>
      </c>
      <c r="J39" s="1226" t="s">
        <v>132</v>
      </c>
      <c r="K39" s="1226" t="s">
        <v>132</v>
      </c>
      <c r="L39" s="1226" t="s">
        <v>132</v>
      </c>
      <c r="M39" s="1226">
        <v>7.0673623621381951</v>
      </c>
      <c r="N39" s="1226" t="s">
        <v>132</v>
      </c>
      <c r="O39" s="1226" t="s">
        <v>132</v>
      </c>
      <c r="P39" s="1226" t="s">
        <v>132</v>
      </c>
      <c r="Q39" s="1226" t="s">
        <v>132</v>
      </c>
      <c r="R39" s="1226" t="s">
        <v>132</v>
      </c>
      <c r="S39" s="816">
        <v>48.904847137274352</v>
      </c>
      <c r="T39" s="13"/>
    </row>
    <row r="40" spans="1:20" ht="13.8">
      <c r="A40" s="818" t="s">
        <v>788</v>
      </c>
      <c r="B40" s="1226">
        <v>0.67677000008787269</v>
      </c>
      <c r="C40" s="1226">
        <v>0</v>
      </c>
      <c r="D40" s="1226">
        <v>6.3648363637253667</v>
      </c>
      <c r="E40" s="1226">
        <v>0</v>
      </c>
      <c r="F40" s="1226">
        <v>7.0601419499439668</v>
      </c>
      <c r="G40" s="1226">
        <v>13.600075526234857</v>
      </c>
      <c r="H40" s="1226" t="s">
        <v>132</v>
      </c>
      <c r="I40" s="1226">
        <v>28.137746252385842</v>
      </c>
      <c r="J40" s="1226" t="s">
        <v>132</v>
      </c>
      <c r="K40" s="1226">
        <v>100</v>
      </c>
      <c r="L40" s="1226" t="s">
        <v>132</v>
      </c>
      <c r="M40" s="1226" t="s">
        <v>132</v>
      </c>
      <c r="N40" s="1226" t="s">
        <v>132</v>
      </c>
      <c r="O40" s="1226" t="s">
        <v>132</v>
      </c>
      <c r="P40" s="1226" t="s">
        <v>132</v>
      </c>
      <c r="Q40" s="1226" t="s">
        <v>132</v>
      </c>
      <c r="R40" s="1226" t="s">
        <v>132</v>
      </c>
      <c r="S40" s="816">
        <v>7.6471273716017789</v>
      </c>
      <c r="T40" s="13"/>
    </row>
    <row r="41" spans="1:20" ht="13.8" hidden="1">
      <c r="A41" s="818" t="s">
        <v>789</v>
      </c>
      <c r="B41" s="1226">
        <v>8.1608045356432335</v>
      </c>
      <c r="C41" s="1226">
        <v>100</v>
      </c>
      <c r="D41" s="1226">
        <v>87.074517706049093</v>
      </c>
      <c r="E41" s="1226">
        <v>28.621745777465506</v>
      </c>
      <c r="F41" s="1226">
        <v>75.798260967198331</v>
      </c>
      <c r="G41" s="1226">
        <v>90.449936194022087</v>
      </c>
      <c r="H41" s="1226" t="s">
        <v>132</v>
      </c>
      <c r="I41" s="1226">
        <v>87.535644735142256</v>
      </c>
      <c r="J41" s="1226" t="s">
        <v>132</v>
      </c>
      <c r="K41" s="1226">
        <v>100</v>
      </c>
      <c r="L41" s="1226" t="s">
        <v>132</v>
      </c>
      <c r="M41" s="1226" t="s">
        <v>132</v>
      </c>
      <c r="N41" s="1226" t="s">
        <v>132</v>
      </c>
      <c r="O41" s="1226" t="s">
        <v>132</v>
      </c>
      <c r="P41" s="1226" t="s">
        <v>132</v>
      </c>
      <c r="Q41" s="1226" t="s">
        <v>132</v>
      </c>
      <c r="R41" s="1226" t="s">
        <v>132</v>
      </c>
      <c r="S41" s="816">
        <v>35.775035628293381</v>
      </c>
      <c r="T41" s="13"/>
    </row>
    <row r="42" spans="1:20" ht="3" customHeight="1">
      <c r="A42" s="818"/>
      <c r="B42" s="1227"/>
      <c r="C42" s="657"/>
      <c r="D42" s="657"/>
      <c r="E42" s="657"/>
      <c r="F42" s="657"/>
      <c r="G42" s="657"/>
      <c r="H42" s="657"/>
      <c r="I42" s="657"/>
      <c r="J42" s="657"/>
      <c r="K42" s="657"/>
      <c r="L42" s="657"/>
      <c r="M42" s="657"/>
      <c r="N42" s="657"/>
      <c r="O42" s="657"/>
      <c r="P42" s="657"/>
      <c r="Q42" s="657"/>
      <c r="R42" s="657"/>
      <c r="S42" s="824"/>
      <c r="T42" s="13"/>
    </row>
    <row r="43" spans="1:20" ht="13.8">
      <c r="A43" s="815" t="s">
        <v>794</v>
      </c>
      <c r="B43" s="1224">
        <v>6.2673333662943724</v>
      </c>
      <c r="C43" s="1224">
        <v>99.336944453938358</v>
      </c>
      <c r="D43" s="1224">
        <v>5.0389108156482196</v>
      </c>
      <c r="E43" s="1224">
        <v>18.801330101436402</v>
      </c>
      <c r="F43" s="1224">
        <v>6.5610034597572557</v>
      </c>
      <c r="G43" s="1224">
        <v>2.9006747280087861</v>
      </c>
      <c r="H43" s="1224">
        <v>0</v>
      </c>
      <c r="I43" s="1224">
        <v>7.6307748738895036</v>
      </c>
      <c r="J43" s="1224">
        <v>3.5686564740968256</v>
      </c>
      <c r="K43" s="1224" t="s">
        <v>132</v>
      </c>
      <c r="L43" s="1224">
        <v>22.086730907326299</v>
      </c>
      <c r="M43" s="1224" t="s">
        <v>132</v>
      </c>
      <c r="N43" s="1224" t="s">
        <v>132</v>
      </c>
      <c r="O43" s="1224">
        <v>0</v>
      </c>
      <c r="P43" s="1224" t="s">
        <v>132</v>
      </c>
      <c r="Q43" s="1224" t="s">
        <v>132</v>
      </c>
      <c r="R43" s="1224" t="s">
        <v>132</v>
      </c>
      <c r="S43" s="816">
        <v>4.0064414742658956</v>
      </c>
      <c r="T43" s="13"/>
    </row>
    <row r="44" spans="1:20" ht="13.5" customHeight="1">
      <c r="A44" s="818" t="s">
        <v>786</v>
      </c>
      <c r="B44" s="1226">
        <v>6.039589385956047</v>
      </c>
      <c r="C44" s="1226" t="s">
        <v>132</v>
      </c>
      <c r="D44" s="1226">
        <v>2.1123388248668102</v>
      </c>
      <c r="E44" s="1226" t="s">
        <v>132</v>
      </c>
      <c r="F44" s="1226">
        <v>1.2244316215167601</v>
      </c>
      <c r="G44" s="1226">
        <v>2.1041444240033478</v>
      </c>
      <c r="H44" s="1226">
        <v>0</v>
      </c>
      <c r="I44" s="1226">
        <v>5.0569578544196307</v>
      </c>
      <c r="J44" s="1226" t="s">
        <v>132</v>
      </c>
      <c r="K44" s="1226" t="s">
        <v>132</v>
      </c>
      <c r="L44" s="1226" t="s">
        <v>132</v>
      </c>
      <c r="M44" s="1226" t="s">
        <v>132</v>
      </c>
      <c r="N44" s="1226" t="s">
        <v>132</v>
      </c>
      <c r="O44" s="1226" t="s">
        <v>132</v>
      </c>
      <c r="P44" s="1226" t="s">
        <v>132</v>
      </c>
      <c r="Q44" s="1226" t="s">
        <v>132</v>
      </c>
      <c r="R44" s="1226" t="s">
        <v>132</v>
      </c>
      <c r="S44" s="816">
        <v>4.3353328141115552</v>
      </c>
      <c r="T44" s="13"/>
    </row>
    <row r="45" spans="1:20" ht="13.8">
      <c r="A45" s="818" t="s">
        <v>124</v>
      </c>
      <c r="B45" s="1226">
        <v>0</v>
      </c>
      <c r="C45" s="1226" t="s">
        <v>132</v>
      </c>
      <c r="D45" s="1226">
        <v>0.43995108441536451</v>
      </c>
      <c r="E45" s="1226" t="s">
        <v>132</v>
      </c>
      <c r="F45" s="1226">
        <v>0</v>
      </c>
      <c r="G45" s="1226">
        <v>1.0127342394723297E-3</v>
      </c>
      <c r="H45" s="1226" t="s">
        <v>132</v>
      </c>
      <c r="I45" s="1226">
        <v>0</v>
      </c>
      <c r="J45" s="1226" t="s">
        <v>132</v>
      </c>
      <c r="K45" s="1226" t="s">
        <v>132</v>
      </c>
      <c r="L45" s="1226" t="s">
        <v>132</v>
      </c>
      <c r="M45" s="1226" t="s">
        <v>132</v>
      </c>
      <c r="N45" s="1226" t="s">
        <v>132</v>
      </c>
      <c r="O45" s="1226" t="s">
        <v>132</v>
      </c>
      <c r="P45" s="1226" t="s">
        <v>132</v>
      </c>
      <c r="Q45" s="1226" t="s">
        <v>132</v>
      </c>
      <c r="R45" s="1226" t="s">
        <v>132</v>
      </c>
      <c r="S45" s="816">
        <v>0.38709116181358971</v>
      </c>
      <c r="T45" s="13"/>
    </row>
    <row r="46" spans="1:20" ht="12.75" customHeight="1">
      <c r="A46" s="818" t="s">
        <v>134</v>
      </c>
      <c r="B46" s="1226">
        <v>4.4882010961293117</v>
      </c>
      <c r="C46" s="1226" t="s">
        <v>132</v>
      </c>
      <c r="D46" s="1226">
        <v>2.7265746477710247</v>
      </c>
      <c r="E46" s="1226">
        <v>18.214129500051314</v>
      </c>
      <c r="F46" s="1226">
        <v>0.13818753902932085</v>
      </c>
      <c r="G46" s="1226">
        <v>2.1021633123890755</v>
      </c>
      <c r="H46" s="1226" t="s">
        <v>132</v>
      </c>
      <c r="I46" s="1226">
        <v>7.7092983763020957</v>
      </c>
      <c r="J46" s="1226">
        <v>3.5686564740968256</v>
      </c>
      <c r="K46" s="1226" t="s">
        <v>132</v>
      </c>
      <c r="L46" s="1226">
        <v>22.086730907326299</v>
      </c>
      <c r="M46" s="1226" t="s">
        <v>132</v>
      </c>
      <c r="N46" s="1226" t="s">
        <v>132</v>
      </c>
      <c r="O46" s="1226">
        <v>0</v>
      </c>
      <c r="P46" s="1226" t="s">
        <v>132</v>
      </c>
      <c r="Q46" s="1226" t="s">
        <v>132</v>
      </c>
      <c r="R46" s="1226" t="s">
        <v>132</v>
      </c>
      <c r="S46" s="816">
        <v>3.5561127031494744</v>
      </c>
      <c r="T46" s="13"/>
    </row>
    <row r="47" spans="1:20" ht="13.8">
      <c r="A47" s="818" t="s">
        <v>706</v>
      </c>
      <c r="B47" s="1226">
        <v>0</v>
      </c>
      <c r="C47" s="1226" t="s">
        <v>132</v>
      </c>
      <c r="D47" s="1226">
        <v>0</v>
      </c>
      <c r="E47" s="1226" t="s">
        <v>132</v>
      </c>
      <c r="F47" s="1226">
        <v>0</v>
      </c>
      <c r="G47" s="1226" t="s">
        <v>132</v>
      </c>
      <c r="H47" s="1226" t="s">
        <v>132</v>
      </c>
      <c r="I47" s="1226">
        <v>0</v>
      </c>
      <c r="J47" s="1226" t="s">
        <v>132</v>
      </c>
      <c r="K47" s="1226" t="s">
        <v>132</v>
      </c>
      <c r="L47" s="1226" t="s">
        <v>132</v>
      </c>
      <c r="M47" s="1226" t="s">
        <v>132</v>
      </c>
      <c r="N47" s="1226" t="s">
        <v>132</v>
      </c>
      <c r="O47" s="1226" t="s">
        <v>132</v>
      </c>
      <c r="P47" s="1226" t="s">
        <v>132</v>
      </c>
      <c r="Q47" s="1226" t="s">
        <v>132</v>
      </c>
      <c r="R47" s="1226" t="s">
        <v>132</v>
      </c>
      <c r="S47" s="816">
        <v>0</v>
      </c>
      <c r="T47" s="13"/>
    </row>
    <row r="48" spans="1:20" ht="13.8">
      <c r="A48" s="818" t="s">
        <v>787</v>
      </c>
      <c r="B48" s="1226">
        <v>22.254307060281196</v>
      </c>
      <c r="C48" s="1226">
        <v>100</v>
      </c>
      <c r="D48" s="1226">
        <v>25.797681774653665</v>
      </c>
      <c r="E48" s="1226" t="s">
        <v>132</v>
      </c>
      <c r="F48" s="1226">
        <v>6.2276931814855661E-5</v>
      </c>
      <c r="G48" s="1226">
        <v>80.723994854576091</v>
      </c>
      <c r="H48" s="1226" t="s">
        <v>132</v>
      </c>
      <c r="I48" s="1226">
        <v>12.138347449182806</v>
      </c>
      <c r="J48" s="1226" t="s">
        <v>132</v>
      </c>
      <c r="K48" s="1226" t="s">
        <v>132</v>
      </c>
      <c r="L48" s="1226" t="s">
        <v>132</v>
      </c>
      <c r="M48" s="1226" t="s">
        <v>132</v>
      </c>
      <c r="N48" s="1226" t="s">
        <v>132</v>
      </c>
      <c r="O48" s="1226" t="s">
        <v>132</v>
      </c>
      <c r="P48" s="1226" t="s">
        <v>132</v>
      </c>
      <c r="Q48" s="1226" t="s">
        <v>132</v>
      </c>
      <c r="R48" s="1226" t="s">
        <v>132</v>
      </c>
      <c r="S48" s="816">
        <v>27.759982988167724</v>
      </c>
      <c r="T48" s="13"/>
    </row>
    <row r="49" spans="1:20" ht="13.8">
      <c r="A49" s="818" t="s">
        <v>788</v>
      </c>
      <c r="B49" s="1226">
        <v>0</v>
      </c>
      <c r="C49" s="1226" t="s">
        <v>132</v>
      </c>
      <c r="D49" s="1226">
        <v>0</v>
      </c>
      <c r="E49" s="1226" t="s">
        <v>132</v>
      </c>
      <c r="F49" s="1226">
        <v>0</v>
      </c>
      <c r="G49" s="1226">
        <v>0</v>
      </c>
      <c r="H49" s="1226" t="s">
        <v>132</v>
      </c>
      <c r="I49" s="1226" t="s">
        <v>132</v>
      </c>
      <c r="J49" s="1226" t="s">
        <v>132</v>
      </c>
      <c r="K49" s="1226" t="s">
        <v>132</v>
      </c>
      <c r="L49" s="1226" t="s">
        <v>132</v>
      </c>
      <c r="M49" s="1226" t="s">
        <v>132</v>
      </c>
      <c r="N49" s="1226" t="s">
        <v>132</v>
      </c>
      <c r="O49" s="1226" t="s">
        <v>132</v>
      </c>
      <c r="P49" s="1226" t="s">
        <v>132</v>
      </c>
      <c r="Q49" s="1226" t="s">
        <v>132</v>
      </c>
      <c r="R49" s="1226" t="s">
        <v>132</v>
      </c>
      <c r="S49" s="816">
        <v>0</v>
      </c>
      <c r="T49" s="13"/>
    </row>
    <row r="50" spans="1:20" ht="13.8" hidden="1">
      <c r="A50" s="818" t="s">
        <v>789</v>
      </c>
      <c r="B50" s="1226">
        <v>86.681095115891111</v>
      </c>
      <c r="C50" s="1226">
        <v>99.336318099402206</v>
      </c>
      <c r="D50" s="1226">
        <v>88.101929911780402</v>
      </c>
      <c r="E50" s="1226">
        <v>96.154360943600452</v>
      </c>
      <c r="F50" s="1226">
        <v>34.395899536807441</v>
      </c>
      <c r="G50" s="1226">
        <v>85.332745174003293</v>
      </c>
      <c r="H50" s="1226" t="s">
        <v>132</v>
      </c>
      <c r="I50" s="1226">
        <v>82.639505699840299</v>
      </c>
      <c r="J50" s="1226" t="s">
        <v>132</v>
      </c>
      <c r="K50" s="1226" t="s">
        <v>132</v>
      </c>
      <c r="L50" s="1226" t="s">
        <v>132</v>
      </c>
      <c r="M50" s="1226" t="s">
        <v>132</v>
      </c>
      <c r="N50" s="1226" t="s">
        <v>132</v>
      </c>
      <c r="O50" s="1226" t="s">
        <v>132</v>
      </c>
      <c r="P50" s="1226" t="s">
        <v>132</v>
      </c>
      <c r="Q50" s="1226" t="s">
        <v>132</v>
      </c>
      <c r="R50" s="1226" t="s">
        <v>132</v>
      </c>
      <c r="S50" s="816">
        <v>77.746740991269988</v>
      </c>
      <c r="T50" s="13"/>
    </row>
    <row r="51" spans="1:20" ht="3" customHeight="1">
      <c r="A51" s="818"/>
      <c r="B51" s="1227"/>
      <c r="C51" s="657"/>
      <c r="D51" s="657"/>
      <c r="E51" s="657"/>
      <c r="F51" s="657"/>
      <c r="G51" s="657"/>
      <c r="H51" s="657"/>
      <c r="I51" s="657"/>
      <c r="J51" s="657"/>
      <c r="K51" s="657"/>
      <c r="L51" s="657"/>
      <c r="M51" s="657"/>
      <c r="N51" s="657"/>
      <c r="O51" s="657"/>
      <c r="P51" s="657"/>
      <c r="Q51" s="657"/>
      <c r="R51" s="657"/>
      <c r="S51" s="824"/>
      <c r="T51" s="13"/>
    </row>
    <row r="52" spans="1:20" ht="13.8">
      <c r="A52" s="815" t="s">
        <v>795</v>
      </c>
      <c r="B52" s="1224">
        <v>3.5148316709700409</v>
      </c>
      <c r="C52" s="1224">
        <v>3.0215805015586157</v>
      </c>
      <c r="D52" s="1224">
        <v>3.7689286473152039</v>
      </c>
      <c r="E52" s="1224">
        <v>3.8819062685423429</v>
      </c>
      <c r="F52" s="1224">
        <v>3.260284480430474</v>
      </c>
      <c r="G52" s="1224">
        <v>3.591777980931528</v>
      </c>
      <c r="H52" s="1224" t="s">
        <v>132</v>
      </c>
      <c r="I52" s="1224">
        <v>4.7023857341942517</v>
      </c>
      <c r="J52" s="1224">
        <v>3.5539844061275909</v>
      </c>
      <c r="K52" s="1224">
        <v>1.4026579713782426</v>
      </c>
      <c r="L52" s="1224">
        <v>6.2446147550549602</v>
      </c>
      <c r="M52" s="1224">
        <v>5.2344510928438535E-3</v>
      </c>
      <c r="N52" s="1224">
        <v>5.642927799387909</v>
      </c>
      <c r="O52" s="1224">
        <v>4.6970709799225006</v>
      </c>
      <c r="P52" s="1224" t="s">
        <v>132</v>
      </c>
      <c r="Q52" s="1224" t="s">
        <v>132</v>
      </c>
      <c r="R52" s="1224" t="s">
        <v>132</v>
      </c>
      <c r="S52" s="816">
        <v>3.9946739634875335</v>
      </c>
      <c r="T52" s="13"/>
    </row>
    <row r="53" spans="1:20" ht="13.8">
      <c r="A53" s="818" t="s">
        <v>786</v>
      </c>
      <c r="B53" s="1226">
        <v>4.0846487088591523</v>
      </c>
      <c r="C53" s="1226">
        <v>6.965482904907744</v>
      </c>
      <c r="D53" s="1226">
        <v>5.6331496685427185</v>
      </c>
      <c r="E53" s="1226">
        <v>5.0189679860666594</v>
      </c>
      <c r="F53" s="1226">
        <v>5.7861168613440856</v>
      </c>
      <c r="G53" s="1226">
        <v>5.8307901705478091</v>
      </c>
      <c r="H53" s="1226" t="s">
        <v>132</v>
      </c>
      <c r="I53" s="1226">
        <v>12.358739056953539</v>
      </c>
      <c r="J53" s="1226" t="s">
        <v>132</v>
      </c>
      <c r="K53" s="1226">
        <v>2.3193018317507583</v>
      </c>
      <c r="L53" s="1226">
        <v>5.3501167577782898</v>
      </c>
      <c r="M53" s="1226" t="s">
        <v>132</v>
      </c>
      <c r="N53" s="1226">
        <v>6.466205897443893</v>
      </c>
      <c r="O53" s="1226" t="s">
        <v>132</v>
      </c>
      <c r="P53" s="1226" t="s">
        <v>132</v>
      </c>
      <c r="Q53" s="1226" t="s">
        <v>132</v>
      </c>
      <c r="R53" s="1226" t="s">
        <v>132</v>
      </c>
      <c r="S53" s="816">
        <v>6.4489407699945627</v>
      </c>
      <c r="T53" s="13"/>
    </row>
    <row r="54" spans="1:20" ht="13.8">
      <c r="A54" s="818" t="s">
        <v>134</v>
      </c>
      <c r="B54" s="1226">
        <v>3.2832301353807902</v>
      </c>
      <c r="C54" s="1226">
        <v>3.1454749217491083</v>
      </c>
      <c r="D54" s="1226">
        <v>2.8510941070039397</v>
      </c>
      <c r="E54" s="1226">
        <v>2.9078068399824337</v>
      </c>
      <c r="F54" s="1226">
        <v>2.7759532283734067</v>
      </c>
      <c r="G54" s="1226">
        <v>2.9411472387426674</v>
      </c>
      <c r="H54" s="1226" t="s">
        <v>132</v>
      </c>
      <c r="I54" s="1226">
        <v>2.6735349411054683</v>
      </c>
      <c r="J54" s="1226">
        <v>3.5539844061275909</v>
      </c>
      <c r="K54" s="1226">
        <v>1.3944781461432485</v>
      </c>
      <c r="L54" s="1226">
        <v>7.1537396773912114</v>
      </c>
      <c r="M54" s="1226">
        <v>6.1713644275945851E-3</v>
      </c>
      <c r="N54" s="1226">
        <v>4.8307090644766699</v>
      </c>
      <c r="O54" s="1226">
        <v>4.6970709799225006</v>
      </c>
      <c r="P54" s="1226" t="s">
        <v>132</v>
      </c>
      <c r="Q54" s="1226" t="s">
        <v>132</v>
      </c>
      <c r="R54" s="1226" t="s">
        <v>132</v>
      </c>
      <c r="S54" s="816">
        <v>3.0568921306525416</v>
      </c>
      <c r="T54" s="13"/>
    </row>
    <row r="55" spans="1:20" ht="13.8">
      <c r="A55" s="826" t="s">
        <v>1122</v>
      </c>
      <c r="B55" s="1226" t="s">
        <v>132</v>
      </c>
      <c r="C55" s="1226" t="s">
        <v>132</v>
      </c>
      <c r="D55" s="1226" t="s">
        <v>132</v>
      </c>
      <c r="E55" s="1226" t="s">
        <v>132</v>
      </c>
      <c r="F55" s="1226">
        <v>18.794807797668941</v>
      </c>
      <c r="G55" s="1226">
        <v>0.26364442035948737</v>
      </c>
      <c r="H55" s="1226" t="s">
        <v>132</v>
      </c>
      <c r="I55" s="1226">
        <v>22.274472343830482</v>
      </c>
      <c r="J55" s="1226">
        <v>1.712213987724763E-2</v>
      </c>
      <c r="K55" s="1226" t="s">
        <v>132</v>
      </c>
      <c r="L55" s="1226" t="s">
        <v>132</v>
      </c>
      <c r="M55" s="1226" t="s">
        <v>132</v>
      </c>
      <c r="N55" s="1226" t="s">
        <v>132</v>
      </c>
      <c r="O55" s="1226" t="s">
        <v>132</v>
      </c>
      <c r="P55" s="1226" t="s">
        <v>132</v>
      </c>
      <c r="Q55" s="1226" t="s">
        <v>132</v>
      </c>
      <c r="R55" s="1226" t="s">
        <v>132</v>
      </c>
      <c r="S55" s="816">
        <v>4.4420634859513966</v>
      </c>
      <c r="T55" s="13"/>
    </row>
    <row r="56" spans="1:20" ht="13.8">
      <c r="A56" s="826" t="s">
        <v>1123</v>
      </c>
      <c r="B56" s="1226">
        <v>3.2832301353807902</v>
      </c>
      <c r="C56" s="1226">
        <v>3.1454749217491083</v>
      </c>
      <c r="D56" s="1226">
        <v>2.8510941070039397</v>
      </c>
      <c r="E56" s="1226">
        <v>2.9078068399824337</v>
      </c>
      <c r="F56" s="1226">
        <v>2.7746639321870501</v>
      </c>
      <c r="G56" s="1226">
        <v>2.9413285519060204</v>
      </c>
      <c r="H56" s="1226" t="s">
        <v>132</v>
      </c>
      <c r="I56" s="1226">
        <v>2.6576866748365302</v>
      </c>
      <c r="J56" s="1226">
        <v>3.9675807948629744</v>
      </c>
      <c r="K56" s="1226">
        <v>1.3944781461432485</v>
      </c>
      <c r="L56" s="1226">
        <v>7.1537396773912114</v>
      </c>
      <c r="M56" s="1226">
        <v>6.1713644275945851E-3</v>
      </c>
      <c r="N56" s="1226">
        <v>4.8307090644766699</v>
      </c>
      <c r="O56" s="1226">
        <v>4.6970709799225006</v>
      </c>
      <c r="P56" s="1226" t="s">
        <v>132</v>
      </c>
      <c r="Q56" s="1226" t="s">
        <v>132</v>
      </c>
      <c r="R56" s="1226" t="s">
        <v>132</v>
      </c>
      <c r="S56" s="816">
        <v>3.0555044774777018</v>
      </c>
      <c r="T56" s="13"/>
    </row>
    <row r="57" spans="1:20" ht="13.8">
      <c r="A57" s="827" t="s">
        <v>1124</v>
      </c>
      <c r="B57" s="1226">
        <v>4.1690888996204274</v>
      </c>
      <c r="C57" s="1226" t="s">
        <v>132</v>
      </c>
      <c r="D57" s="1226">
        <v>1.8306984805935498</v>
      </c>
      <c r="E57" s="1226">
        <v>45.888346351630496</v>
      </c>
      <c r="F57" s="1226">
        <v>2.3536737655375237</v>
      </c>
      <c r="G57" s="1226">
        <v>7.5580168584947414</v>
      </c>
      <c r="H57" s="1226" t="s">
        <v>132</v>
      </c>
      <c r="I57" s="1226">
        <v>45.560914242609549</v>
      </c>
      <c r="J57" s="1226" t="s">
        <v>132</v>
      </c>
      <c r="K57" s="1226" t="s">
        <v>132</v>
      </c>
      <c r="L57" s="1226">
        <v>99.203006876539376</v>
      </c>
      <c r="M57" s="1226">
        <v>6.1713644275945851E-3</v>
      </c>
      <c r="N57" s="1226" t="s">
        <v>132</v>
      </c>
      <c r="O57" s="1226">
        <v>0.26392405184904755</v>
      </c>
      <c r="P57" s="1226" t="s">
        <v>132</v>
      </c>
      <c r="Q57" s="1226" t="s">
        <v>132</v>
      </c>
      <c r="R57" s="1226" t="s">
        <v>132</v>
      </c>
      <c r="S57" s="816">
        <v>3.9088377217663917</v>
      </c>
      <c r="T57" s="13"/>
    </row>
    <row r="58" spans="1:20" ht="13.8">
      <c r="A58" s="818" t="s">
        <v>787</v>
      </c>
      <c r="B58" s="1226" t="s">
        <v>132</v>
      </c>
      <c r="C58" s="1226" t="s">
        <v>132</v>
      </c>
      <c r="D58" s="1226" t="s">
        <v>132</v>
      </c>
      <c r="E58" s="1226" t="s">
        <v>132</v>
      </c>
      <c r="F58" s="1226" t="s">
        <v>132</v>
      </c>
      <c r="G58" s="1226" t="s">
        <v>132</v>
      </c>
      <c r="H58" s="1226" t="s">
        <v>132</v>
      </c>
      <c r="I58" s="1226" t="s">
        <v>132</v>
      </c>
      <c r="J58" s="1226" t="s">
        <v>132</v>
      </c>
      <c r="K58" s="1226" t="s">
        <v>132</v>
      </c>
      <c r="L58" s="1226" t="s">
        <v>132</v>
      </c>
      <c r="M58" s="1226" t="s">
        <v>132</v>
      </c>
      <c r="N58" s="1226" t="s">
        <v>132</v>
      </c>
      <c r="O58" s="1226" t="s">
        <v>132</v>
      </c>
      <c r="P58" s="1226" t="s">
        <v>132</v>
      </c>
      <c r="Q58" s="1226" t="s">
        <v>132</v>
      </c>
      <c r="R58" s="1226" t="s">
        <v>132</v>
      </c>
      <c r="S58" s="816" t="s">
        <v>132</v>
      </c>
      <c r="T58" s="13"/>
    </row>
    <row r="59" spans="1:20" ht="12.75" hidden="1" customHeight="1">
      <c r="A59" s="818" t="s">
        <v>789</v>
      </c>
      <c r="B59" s="1226">
        <v>98.037063101372425</v>
      </c>
      <c r="C59" s="1226">
        <v>2.6430682654782567</v>
      </c>
      <c r="D59" s="1226">
        <v>91.080337866380958</v>
      </c>
      <c r="E59" s="1226">
        <v>16.343324678336664</v>
      </c>
      <c r="F59" s="1226">
        <v>87.977670163317882</v>
      </c>
      <c r="G59" s="1226">
        <v>1.3346753527343005</v>
      </c>
      <c r="H59" s="1226" t="s">
        <v>132</v>
      </c>
      <c r="I59" s="1226">
        <v>99.530327569951126</v>
      </c>
      <c r="J59" s="1226" t="s">
        <v>132</v>
      </c>
      <c r="K59" s="1226">
        <v>100</v>
      </c>
      <c r="L59" s="1226" t="s">
        <v>132</v>
      </c>
      <c r="M59" s="1226">
        <v>0</v>
      </c>
      <c r="N59" s="1226" t="s">
        <v>132</v>
      </c>
      <c r="O59" s="1226" t="s">
        <v>132</v>
      </c>
      <c r="P59" s="1226" t="s">
        <v>132</v>
      </c>
      <c r="Q59" s="1226" t="s">
        <v>132</v>
      </c>
      <c r="R59" s="1226" t="s">
        <v>132</v>
      </c>
      <c r="S59" s="816">
        <v>6.4168616107433962</v>
      </c>
      <c r="T59" s="13"/>
    </row>
    <row r="60" spans="1:20" ht="3" customHeight="1">
      <c r="A60" s="818"/>
      <c r="B60" s="1227"/>
      <c r="C60" s="657"/>
      <c r="D60" s="657"/>
      <c r="E60" s="657"/>
      <c r="F60" s="657"/>
      <c r="G60" s="657"/>
      <c r="H60" s="657"/>
      <c r="I60" s="657"/>
      <c r="J60" s="657"/>
      <c r="K60" s="657"/>
      <c r="L60" s="657"/>
      <c r="M60" s="657"/>
      <c r="N60" s="657"/>
      <c r="O60" s="657"/>
      <c r="P60" s="657"/>
      <c r="Q60" s="657"/>
      <c r="R60" s="657"/>
      <c r="S60" s="824"/>
      <c r="T60" s="13"/>
    </row>
    <row r="61" spans="1:20" ht="13.8">
      <c r="A61" s="815" t="s">
        <v>799</v>
      </c>
      <c r="B61" s="1224">
        <v>2.1003713862848139</v>
      </c>
      <c r="C61" s="1224">
        <v>4.6592369302273609</v>
      </c>
      <c r="D61" s="1224">
        <v>2.7749008854459034</v>
      </c>
      <c r="E61" s="1224">
        <v>4.9424119893249312</v>
      </c>
      <c r="F61" s="1224">
        <v>2.9147755951215446</v>
      </c>
      <c r="G61" s="1224">
        <v>2.9041183987828822</v>
      </c>
      <c r="H61" s="1224" t="s">
        <v>132</v>
      </c>
      <c r="I61" s="1224">
        <v>2.9997849586264578</v>
      </c>
      <c r="J61" s="1224">
        <v>5.6607365736933914</v>
      </c>
      <c r="K61" s="1224">
        <v>7.9028968373576216</v>
      </c>
      <c r="L61" s="1224">
        <v>0</v>
      </c>
      <c r="M61" s="1224" t="s">
        <v>132</v>
      </c>
      <c r="N61" s="1224" t="s">
        <v>132</v>
      </c>
      <c r="O61" s="1224">
        <v>0</v>
      </c>
      <c r="P61" s="1224" t="s">
        <v>132</v>
      </c>
      <c r="Q61" s="1224" t="s">
        <v>132</v>
      </c>
      <c r="R61" s="1224" t="s">
        <v>132</v>
      </c>
      <c r="S61" s="816">
        <v>2.798621100500593</v>
      </c>
      <c r="T61" s="13"/>
    </row>
    <row r="62" spans="1:20" ht="13.8">
      <c r="A62" s="818" t="s">
        <v>134</v>
      </c>
      <c r="B62" s="1226">
        <v>2.1295252923977879</v>
      </c>
      <c r="C62" s="1226">
        <v>0</v>
      </c>
      <c r="D62" s="1226">
        <v>2.2597235859462947</v>
      </c>
      <c r="E62" s="1226">
        <v>5.8441305185956391</v>
      </c>
      <c r="F62" s="1226">
        <v>2.6745283436829794</v>
      </c>
      <c r="G62" s="1226">
        <v>2.8146111444506463</v>
      </c>
      <c r="H62" s="1226" t="s">
        <v>132</v>
      </c>
      <c r="I62" s="1226">
        <v>3.0146529772184447</v>
      </c>
      <c r="J62" s="1226">
        <v>5.6630007611924587</v>
      </c>
      <c r="K62" s="1226">
        <v>9.1336580988206606</v>
      </c>
      <c r="L62" s="1226">
        <v>0</v>
      </c>
      <c r="M62" s="1226" t="s">
        <v>132</v>
      </c>
      <c r="N62" s="1226" t="s">
        <v>132</v>
      </c>
      <c r="O62" s="1226">
        <v>0</v>
      </c>
      <c r="P62" s="1226" t="s">
        <v>132</v>
      </c>
      <c r="Q62" s="1226" t="s">
        <v>132</v>
      </c>
      <c r="R62" s="1226" t="s">
        <v>132</v>
      </c>
      <c r="S62" s="816">
        <v>2.5838166813275558</v>
      </c>
      <c r="T62" s="13"/>
    </row>
    <row r="63" spans="1:20" ht="13.8">
      <c r="A63" s="818" t="s">
        <v>800</v>
      </c>
      <c r="B63" s="1226">
        <v>1.6755584160448918</v>
      </c>
      <c r="C63" s="1226">
        <v>4.674195066557548</v>
      </c>
      <c r="D63" s="1226">
        <v>4.6731267325447954</v>
      </c>
      <c r="E63" s="1226">
        <v>4.3801223551506281</v>
      </c>
      <c r="F63" s="1226">
        <v>3.6445420639110577</v>
      </c>
      <c r="G63" s="1226">
        <v>4.1000481177344801</v>
      </c>
      <c r="H63" s="1226" t="s">
        <v>132</v>
      </c>
      <c r="I63" s="1226">
        <v>2.9388384716484302</v>
      </c>
      <c r="J63" s="1226">
        <v>0.17183615628684562</v>
      </c>
      <c r="K63" s="1226">
        <v>5.6000560858349706</v>
      </c>
      <c r="L63" s="1226">
        <v>0</v>
      </c>
      <c r="M63" s="1226" t="s">
        <v>132</v>
      </c>
      <c r="N63" s="1226" t="s">
        <v>132</v>
      </c>
      <c r="O63" s="1226" t="s">
        <v>132</v>
      </c>
      <c r="P63" s="1226" t="s">
        <v>132</v>
      </c>
      <c r="Q63" s="1226" t="s">
        <v>132</v>
      </c>
      <c r="R63" s="1226" t="s">
        <v>132</v>
      </c>
      <c r="S63" s="816">
        <v>3.9209423468967399</v>
      </c>
      <c r="T63" s="13"/>
    </row>
    <row r="64" spans="1:20" ht="13.8" hidden="1">
      <c r="A64" s="818" t="s">
        <v>789</v>
      </c>
      <c r="B64" s="1226" t="s">
        <v>132</v>
      </c>
      <c r="C64" s="1226" t="s">
        <v>132</v>
      </c>
      <c r="D64" s="1226" t="s">
        <v>132</v>
      </c>
      <c r="E64" s="1226">
        <v>0</v>
      </c>
      <c r="F64" s="1226" t="s">
        <v>132</v>
      </c>
      <c r="G64" s="1226" t="s">
        <v>132</v>
      </c>
      <c r="H64" s="1226" t="s">
        <v>132</v>
      </c>
      <c r="I64" s="1226" t="s">
        <v>132</v>
      </c>
      <c r="J64" s="1226" t="s">
        <v>132</v>
      </c>
      <c r="K64" s="1226" t="s">
        <v>132</v>
      </c>
      <c r="L64" s="1226" t="s">
        <v>132</v>
      </c>
      <c r="M64" s="1226" t="s">
        <v>132</v>
      </c>
      <c r="N64" s="1226" t="s">
        <v>132</v>
      </c>
      <c r="O64" s="1226" t="s">
        <v>132</v>
      </c>
      <c r="P64" s="1226" t="s">
        <v>132</v>
      </c>
      <c r="Q64" s="1226" t="s">
        <v>132</v>
      </c>
      <c r="R64" s="1226" t="s">
        <v>132</v>
      </c>
      <c r="S64" s="816">
        <v>0</v>
      </c>
      <c r="T64" s="13"/>
    </row>
    <row r="65" spans="1:20" ht="4.5" customHeight="1">
      <c r="A65" s="828"/>
      <c r="B65" s="1227"/>
      <c r="C65" s="657"/>
      <c r="D65" s="657"/>
      <c r="E65" s="657"/>
      <c r="F65" s="657"/>
      <c r="G65" s="657"/>
      <c r="H65" s="657"/>
      <c r="I65" s="657"/>
      <c r="J65" s="657"/>
      <c r="K65" s="657"/>
      <c r="L65" s="657"/>
      <c r="M65" s="657"/>
      <c r="N65" s="657"/>
      <c r="O65" s="657"/>
      <c r="P65" s="657"/>
      <c r="Q65" s="657"/>
      <c r="R65" s="657"/>
      <c r="S65" s="831"/>
      <c r="T65" s="13"/>
    </row>
    <row r="66" spans="1:20" s="62" customFormat="1" ht="27" customHeight="1">
      <c r="A66" s="832" t="s">
        <v>1125</v>
      </c>
      <c r="B66" s="1228">
        <v>4.9326196067519454</v>
      </c>
      <c r="C66" s="1228">
        <v>4.6373258098199015</v>
      </c>
      <c r="D66" s="1228">
        <v>4.2343641500888118</v>
      </c>
      <c r="E66" s="1228">
        <v>6.7452893514810954</v>
      </c>
      <c r="F66" s="1228">
        <v>3.9610681533016763</v>
      </c>
      <c r="G66" s="1228">
        <v>4.6412381640740508</v>
      </c>
      <c r="H66" s="1228">
        <v>0</v>
      </c>
      <c r="I66" s="1228">
        <v>3.6830101332610168</v>
      </c>
      <c r="J66" s="1228">
        <v>6.4279997781329872</v>
      </c>
      <c r="K66" s="1228">
        <v>3.4096959734323113</v>
      </c>
      <c r="L66" s="1228">
        <v>6.2593369361598388</v>
      </c>
      <c r="M66" s="1228">
        <v>1.4236579219224132</v>
      </c>
      <c r="N66" s="1228">
        <v>5.642927799387909</v>
      </c>
      <c r="O66" s="1228">
        <v>4.1550862638421728</v>
      </c>
      <c r="P66" s="1228">
        <v>0.22518828655306641</v>
      </c>
      <c r="Q66" s="1228">
        <v>0</v>
      </c>
      <c r="R66" s="1228">
        <v>1.9633185123813797</v>
      </c>
      <c r="S66" s="1229">
        <v>4.4330764712764692</v>
      </c>
      <c r="T66" s="174"/>
    </row>
    <row r="67" spans="1:20" ht="4.5" customHeight="1" thickBot="1">
      <c r="A67" s="835"/>
      <c r="B67" s="28"/>
      <c r="C67" s="28"/>
      <c r="D67" s="28"/>
      <c r="E67" s="28"/>
      <c r="F67" s="28"/>
      <c r="G67" s="28"/>
      <c r="H67" s="28"/>
      <c r="I67" s="28"/>
      <c r="J67" s="28"/>
      <c r="K67" s="28"/>
      <c r="L67" s="28"/>
      <c r="M67" s="28"/>
      <c r="N67" s="28"/>
      <c r="O67" s="28"/>
      <c r="P67" s="28"/>
      <c r="Q67" s="28"/>
      <c r="R67" s="28"/>
      <c r="S67" s="28"/>
      <c r="T67" s="13"/>
    </row>
    <row r="68" spans="1:20" ht="13.8">
      <c r="A68" s="18" t="s">
        <v>1126</v>
      </c>
      <c r="B68" s="18"/>
      <c r="C68" s="18"/>
      <c r="D68" s="18"/>
      <c r="E68" s="18"/>
      <c r="F68" s="18"/>
      <c r="G68" s="18"/>
      <c r="H68" s="18"/>
      <c r="I68" s="18"/>
      <c r="J68" s="18"/>
      <c r="K68" s="18"/>
      <c r="L68" s="18"/>
      <c r="M68" s="18"/>
      <c r="N68" s="18"/>
      <c r="O68" s="18"/>
      <c r="P68" s="18"/>
      <c r="Q68" s="18"/>
      <c r="R68" s="18"/>
      <c r="S68" s="18"/>
      <c r="T68" s="13"/>
    </row>
    <row r="69" spans="1:20" ht="13.8">
      <c r="A69" s="18" t="s">
        <v>1127</v>
      </c>
      <c r="B69" s="18"/>
      <c r="C69" s="18"/>
      <c r="D69" s="18"/>
      <c r="E69" s="18"/>
      <c r="F69" s="18"/>
      <c r="G69" s="18"/>
      <c r="H69" s="18"/>
      <c r="I69" s="18"/>
      <c r="J69" s="18"/>
      <c r="K69" s="18"/>
      <c r="L69" s="18"/>
      <c r="M69" s="18"/>
      <c r="N69" s="18"/>
      <c r="O69" s="18"/>
      <c r="P69" s="18"/>
      <c r="Q69" s="18"/>
      <c r="R69" s="18"/>
      <c r="S69" s="18"/>
      <c r="T69" s="13"/>
    </row>
    <row r="70" spans="1:20" ht="13.8">
      <c r="A70" s="18" t="s">
        <v>715</v>
      </c>
      <c r="B70" s="18"/>
      <c r="C70" s="18"/>
      <c r="D70" s="18"/>
      <c r="E70" s="18"/>
      <c r="F70" s="18"/>
      <c r="G70" s="18"/>
      <c r="H70" s="18"/>
      <c r="I70" s="18"/>
      <c r="J70" s="18"/>
      <c r="K70" s="18"/>
      <c r="L70" s="18"/>
      <c r="M70" s="18"/>
      <c r="N70" s="18"/>
      <c r="O70" s="18"/>
      <c r="P70" s="18"/>
      <c r="Q70" s="18"/>
      <c r="R70" s="18"/>
      <c r="S70" s="18"/>
      <c r="T70" s="13"/>
    </row>
    <row r="71" spans="1:20">
      <c r="A71" s="33"/>
      <c r="B71" s="18"/>
      <c r="C71" s="18"/>
      <c r="D71" s="18"/>
      <c r="E71" s="18"/>
      <c r="F71" s="18"/>
      <c r="G71" s="18"/>
      <c r="H71" s="18"/>
      <c r="I71" s="18"/>
    </row>
    <row r="72" spans="1:20">
      <c r="A72" s="908"/>
      <c r="B72" s="839"/>
      <c r="C72" s="839"/>
      <c r="D72" s="840"/>
      <c r="E72" s="839"/>
      <c r="F72" s="839"/>
      <c r="G72" s="839"/>
      <c r="H72" s="840"/>
      <c r="I72" s="839"/>
    </row>
  </sheetData>
  <mergeCells count="3">
    <mergeCell ref="A2:S2"/>
    <mergeCell ref="A3:S3"/>
    <mergeCell ref="A4:S4"/>
  </mergeCells>
  <hyperlinks>
    <hyperlink ref="A1" location="Índice!A1" display="Volver al Índice" xr:uid="{532E487F-5C17-4AC9-A534-30C04209E149}"/>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D3F-BB1E-42D8-966A-4A8D86B45A9E}">
  <sheetPr>
    <pageSetUpPr fitToPage="1"/>
  </sheetPr>
  <dimension ref="A1:I72"/>
  <sheetViews>
    <sheetView showGridLines="0" zoomScaleNormal="75" workbookViewId="0"/>
  </sheetViews>
  <sheetFormatPr baseColWidth="10" defaultColWidth="11.44140625" defaultRowHeight="13.2"/>
  <cols>
    <col min="1" max="1" width="47.88671875" style="1067" customWidth="1"/>
    <col min="2" max="6" width="22.109375" style="1067" customWidth="1"/>
    <col min="7" max="256" width="11.44140625" style="1067"/>
    <col min="257" max="257" width="47.88671875" style="1067" customWidth="1"/>
    <col min="258" max="262" width="22.109375" style="1067" customWidth="1"/>
    <col min="263" max="512" width="11.44140625" style="1067"/>
    <col min="513" max="513" width="47.88671875" style="1067" customWidth="1"/>
    <col min="514" max="518" width="22.109375" style="1067" customWidth="1"/>
    <col min="519" max="768" width="11.44140625" style="1067"/>
    <col min="769" max="769" width="47.88671875" style="1067" customWidth="1"/>
    <col min="770" max="774" width="22.109375" style="1067" customWidth="1"/>
    <col min="775" max="1024" width="11.44140625" style="1067"/>
    <col min="1025" max="1025" width="47.88671875" style="1067" customWidth="1"/>
    <col min="1026" max="1030" width="22.109375" style="1067" customWidth="1"/>
    <col min="1031" max="1280" width="11.44140625" style="1067"/>
    <col min="1281" max="1281" width="47.88671875" style="1067" customWidth="1"/>
    <col min="1282" max="1286" width="22.109375" style="1067" customWidth="1"/>
    <col min="1287" max="1536" width="11.44140625" style="1067"/>
    <col min="1537" max="1537" width="47.88671875" style="1067" customWidth="1"/>
    <col min="1538" max="1542" width="22.109375" style="1067" customWidth="1"/>
    <col min="1543" max="1792" width="11.44140625" style="1067"/>
    <col min="1793" max="1793" width="47.88671875" style="1067" customWidth="1"/>
    <col min="1794" max="1798" width="22.109375" style="1067" customWidth="1"/>
    <col min="1799" max="2048" width="11.44140625" style="1067"/>
    <col min="2049" max="2049" width="47.88671875" style="1067" customWidth="1"/>
    <col min="2050" max="2054" width="22.109375" style="1067" customWidth="1"/>
    <col min="2055" max="2304" width="11.44140625" style="1067"/>
    <col min="2305" max="2305" width="47.88671875" style="1067" customWidth="1"/>
    <col min="2306" max="2310" width="22.109375" style="1067" customWidth="1"/>
    <col min="2311" max="2560" width="11.44140625" style="1067"/>
    <col min="2561" max="2561" width="47.88671875" style="1067" customWidth="1"/>
    <col min="2562" max="2566" width="22.109375" style="1067" customWidth="1"/>
    <col min="2567" max="2816" width="11.44140625" style="1067"/>
    <col min="2817" max="2817" width="47.88671875" style="1067" customWidth="1"/>
    <col min="2818" max="2822" width="22.109375" style="1067" customWidth="1"/>
    <col min="2823" max="3072" width="11.44140625" style="1067"/>
    <col min="3073" max="3073" width="47.88671875" style="1067" customWidth="1"/>
    <col min="3074" max="3078" width="22.109375" style="1067" customWidth="1"/>
    <col min="3079" max="3328" width="11.44140625" style="1067"/>
    <col min="3329" max="3329" width="47.88671875" style="1067" customWidth="1"/>
    <col min="3330" max="3334" width="22.109375" style="1067" customWidth="1"/>
    <col min="3335" max="3584" width="11.44140625" style="1067"/>
    <col min="3585" max="3585" width="47.88671875" style="1067" customWidth="1"/>
    <col min="3586" max="3590" width="22.109375" style="1067" customWidth="1"/>
    <col min="3591" max="3840" width="11.44140625" style="1067"/>
    <col min="3841" max="3841" width="47.88671875" style="1067" customWidth="1"/>
    <col min="3842" max="3846" width="22.109375" style="1067" customWidth="1"/>
    <col min="3847" max="4096" width="11.44140625" style="1067"/>
    <col min="4097" max="4097" width="47.88671875" style="1067" customWidth="1"/>
    <col min="4098" max="4102" width="22.109375" style="1067" customWidth="1"/>
    <col min="4103" max="4352" width="11.44140625" style="1067"/>
    <col min="4353" max="4353" width="47.88671875" style="1067" customWidth="1"/>
    <col min="4354" max="4358" width="22.109375" style="1067" customWidth="1"/>
    <col min="4359" max="4608" width="11.44140625" style="1067"/>
    <col min="4609" max="4609" width="47.88671875" style="1067" customWidth="1"/>
    <col min="4610" max="4614" width="22.109375" style="1067" customWidth="1"/>
    <col min="4615" max="4864" width="11.44140625" style="1067"/>
    <col min="4865" max="4865" width="47.88671875" style="1067" customWidth="1"/>
    <col min="4866" max="4870" width="22.109375" style="1067" customWidth="1"/>
    <col min="4871" max="5120" width="11.44140625" style="1067"/>
    <col min="5121" max="5121" width="47.88671875" style="1067" customWidth="1"/>
    <col min="5122" max="5126" width="22.109375" style="1067" customWidth="1"/>
    <col min="5127" max="5376" width="11.44140625" style="1067"/>
    <col min="5377" max="5377" width="47.88671875" style="1067" customWidth="1"/>
    <col min="5378" max="5382" width="22.109375" style="1067" customWidth="1"/>
    <col min="5383" max="5632" width="11.44140625" style="1067"/>
    <col min="5633" max="5633" width="47.88671875" style="1067" customWidth="1"/>
    <col min="5634" max="5638" width="22.109375" style="1067" customWidth="1"/>
    <col min="5639" max="5888" width="11.44140625" style="1067"/>
    <col min="5889" max="5889" width="47.88671875" style="1067" customWidth="1"/>
    <col min="5890" max="5894" width="22.109375" style="1067" customWidth="1"/>
    <col min="5895" max="6144" width="11.44140625" style="1067"/>
    <col min="6145" max="6145" width="47.88671875" style="1067" customWidth="1"/>
    <col min="6146" max="6150" width="22.109375" style="1067" customWidth="1"/>
    <col min="6151" max="6400" width="11.44140625" style="1067"/>
    <col min="6401" max="6401" width="47.88671875" style="1067" customWidth="1"/>
    <col min="6402" max="6406" width="22.109375" style="1067" customWidth="1"/>
    <col min="6407" max="6656" width="11.44140625" style="1067"/>
    <col min="6657" max="6657" width="47.88671875" style="1067" customWidth="1"/>
    <col min="6658" max="6662" width="22.109375" style="1067" customWidth="1"/>
    <col min="6663" max="6912" width="11.44140625" style="1067"/>
    <col min="6913" max="6913" width="47.88671875" style="1067" customWidth="1"/>
    <col min="6914" max="6918" width="22.109375" style="1067" customWidth="1"/>
    <col min="6919" max="7168" width="11.44140625" style="1067"/>
    <col min="7169" max="7169" width="47.88671875" style="1067" customWidth="1"/>
    <col min="7170" max="7174" width="22.109375" style="1067" customWidth="1"/>
    <col min="7175" max="7424" width="11.44140625" style="1067"/>
    <col min="7425" max="7425" width="47.88671875" style="1067" customWidth="1"/>
    <col min="7426" max="7430" width="22.109375" style="1067" customWidth="1"/>
    <col min="7431" max="7680" width="11.44140625" style="1067"/>
    <col min="7681" max="7681" width="47.88671875" style="1067" customWidth="1"/>
    <col min="7682" max="7686" width="22.109375" style="1067" customWidth="1"/>
    <col min="7687" max="7936" width="11.44140625" style="1067"/>
    <col min="7937" max="7937" width="47.88671875" style="1067" customWidth="1"/>
    <col min="7938" max="7942" width="22.109375" style="1067" customWidth="1"/>
    <col min="7943" max="8192" width="11.44140625" style="1067"/>
    <col min="8193" max="8193" width="47.88671875" style="1067" customWidth="1"/>
    <col min="8194" max="8198" width="22.109375" style="1067" customWidth="1"/>
    <col min="8199" max="8448" width="11.44140625" style="1067"/>
    <col min="8449" max="8449" width="47.88671875" style="1067" customWidth="1"/>
    <col min="8450" max="8454" width="22.109375" style="1067" customWidth="1"/>
    <col min="8455" max="8704" width="11.44140625" style="1067"/>
    <col min="8705" max="8705" width="47.88671875" style="1067" customWidth="1"/>
    <col min="8706" max="8710" width="22.109375" style="1067" customWidth="1"/>
    <col min="8711" max="8960" width="11.44140625" style="1067"/>
    <col min="8961" max="8961" width="47.88671875" style="1067" customWidth="1"/>
    <col min="8962" max="8966" width="22.109375" style="1067" customWidth="1"/>
    <col min="8967" max="9216" width="11.44140625" style="1067"/>
    <col min="9217" max="9217" width="47.88671875" style="1067" customWidth="1"/>
    <col min="9218" max="9222" width="22.109375" style="1067" customWidth="1"/>
    <col min="9223" max="9472" width="11.44140625" style="1067"/>
    <col min="9473" max="9473" width="47.88671875" style="1067" customWidth="1"/>
    <col min="9474" max="9478" width="22.109375" style="1067" customWidth="1"/>
    <col min="9479" max="9728" width="11.44140625" style="1067"/>
    <col min="9729" max="9729" width="47.88671875" style="1067" customWidth="1"/>
    <col min="9730" max="9734" width="22.109375" style="1067" customWidth="1"/>
    <col min="9735" max="9984" width="11.44140625" style="1067"/>
    <col min="9985" max="9985" width="47.88671875" style="1067" customWidth="1"/>
    <col min="9986" max="9990" width="22.109375" style="1067" customWidth="1"/>
    <col min="9991" max="10240" width="11.44140625" style="1067"/>
    <col min="10241" max="10241" width="47.88671875" style="1067" customWidth="1"/>
    <col min="10242" max="10246" width="22.109375" style="1067" customWidth="1"/>
    <col min="10247" max="10496" width="11.44140625" style="1067"/>
    <col min="10497" max="10497" width="47.88671875" style="1067" customWidth="1"/>
    <col min="10498" max="10502" width="22.109375" style="1067" customWidth="1"/>
    <col min="10503" max="10752" width="11.44140625" style="1067"/>
    <col min="10753" max="10753" width="47.88671875" style="1067" customWidth="1"/>
    <col min="10754" max="10758" width="22.109375" style="1067" customWidth="1"/>
    <col min="10759" max="11008" width="11.44140625" style="1067"/>
    <col min="11009" max="11009" width="47.88671875" style="1067" customWidth="1"/>
    <col min="11010" max="11014" width="22.109375" style="1067" customWidth="1"/>
    <col min="11015" max="11264" width="11.44140625" style="1067"/>
    <col min="11265" max="11265" width="47.88671875" style="1067" customWidth="1"/>
    <col min="11266" max="11270" width="22.109375" style="1067" customWidth="1"/>
    <col min="11271" max="11520" width="11.44140625" style="1067"/>
    <col min="11521" max="11521" width="47.88671875" style="1067" customWidth="1"/>
    <col min="11522" max="11526" width="22.109375" style="1067" customWidth="1"/>
    <col min="11527" max="11776" width="11.44140625" style="1067"/>
    <col min="11777" max="11777" width="47.88671875" style="1067" customWidth="1"/>
    <col min="11778" max="11782" width="22.109375" style="1067" customWidth="1"/>
    <col min="11783" max="12032" width="11.44140625" style="1067"/>
    <col min="12033" max="12033" width="47.88671875" style="1067" customWidth="1"/>
    <col min="12034" max="12038" width="22.109375" style="1067" customWidth="1"/>
    <col min="12039" max="12288" width="11.44140625" style="1067"/>
    <col min="12289" max="12289" width="47.88671875" style="1067" customWidth="1"/>
    <col min="12290" max="12294" width="22.109375" style="1067" customWidth="1"/>
    <col min="12295" max="12544" width="11.44140625" style="1067"/>
    <col min="12545" max="12545" width="47.88671875" style="1067" customWidth="1"/>
    <col min="12546" max="12550" width="22.109375" style="1067" customWidth="1"/>
    <col min="12551" max="12800" width="11.44140625" style="1067"/>
    <col min="12801" max="12801" width="47.88671875" style="1067" customWidth="1"/>
    <col min="12802" max="12806" width="22.109375" style="1067" customWidth="1"/>
    <col min="12807" max="13056" width="11.44140625" style="1067"/>
    <col min="13057" max="13057" width="47.88671875" style="1067" customWidth="1"/>
    <col min="13058" max="13062" width="22.109375" style="1067" customWidth="1"/>
    <col min="13063" max="13312" width="11.44140625" style="1067"/>
    <col min="13313" max="13313" width="47.88671875" style="1067" customWidth="1"/>
    <col min="13314" max="13318" width="22.109375" style="1067" customWidth="1"/>
    <col min="13319" max="13568" width="11.44140625" style="1067"/>
    <col min="13569" max="13569" width="47.88671875" style="1067" customWidth="1"/>
    <col min="13570" max="13574" width="22.109375" style="1067" customWidth="1"/>
    <col min="13575" max="13824" width="11.44140625" style="1067"/>
    <col min="13825" max="13825" width="47.88671875" style="1067" customWidth="1"/>
    <col min="13826" max="13830" width="22.109375" style="1067" customWidth="1"/>
    <col min="13831" max="14080" width="11.44140625" style="1067"/>
    <col min="14081" max="14081" width="47.88671875" style="1067" customWidth="1"/>
    <col min="14082" max="14086" width="22.109375" style="1067" customWidth="1"/>
    <col min="14087" max="14336" width="11.44140625" style="1067"/>
    <col min="14337" max="14337" width="47.88671875" style="1067" customWidth="1"/>
    <col min="14338" max="14342" width="22.109375" style="1067" customWidth="1"/>
    <col min="14343" max="14592" width="11.44140625" style="1067"/>
    <col min="14593" max="14593" width="47.88671875" style="1067" customWidth="1"/>
    <col min="14594" max="14598" width="22.109375" style="1067" customWidth="1"/>
    <col min="14599" max="14848" width="11.44140625" style="1067"/>
    <col min="14849" max="14849" width="47.88671875" style="1067" customWidth="1"/>
    <col min="14850" max="14854" width="22.109375" style="1067" customWidth="1"/>
    <col min="14855" max="15104" width="11.44140625" style="1067"/>
    <col min="15105" max="15105" width="47.88671875" style="1067" customWidth="1"/>
    <col min="15106" max="15110" width="22.109375" style="1067" customWidth="1"/>
    <col min="15111" max="15360" width="11.44140625" style="1067"/>
    <col min="15361" max="15361" width="47.88671875" style="1067" customWidth="1"/>
    <col min="15362" max="15366" width="22.109375" style="1067" customWidth="1"/>
    <col min="15367" max="15616" width="11.44140625" style="1067"/>
    <col min="15617" max="15617" width="47.88671875" style="1067" customWidth="1"/>
    <col min="15618" max="15622" width="22.109375" style="1067" customWidth="1"/>
    <col min="15623" max="15872" width="11.44140625" style="1067"/>
    <col min="15873" max="15873" width="47.88671875" style="1067" customWidth="1"/>
    <col min="15874" max="15878" width="22.109375" style="1067" customWidth="1"/>
    <col min="15879" max="16128" width="11.44140625" style="1067"/>
    <col min="16129" max="16129" width="47.88671875" style="1067" customWidth="1"/>
    <col min="16130" max="16134" width="22.109375" style="1067" customWidth="1"/>
    <col min="16135" max="16384" width="11.44140625" style="1067"/>
  </cols>
  <sheetData>
    <row r="1" spans="1:9" s="1059" customFormat="1" ht="18" customHeight="1">
      <c r="A1" s="1407" t="s">
        <v>1213</v>
      </c>
      <c r="B1" s="1057"/>
      <c r="C1" s="1057"/>
      <c r="D1" s="1057"/>
      <c r="E1" s="1057"/>
      <c r="F1" s="1058"/>
    </row>
    <row r="2" spans="1:9" s="1061" customFormat="1" ht="38.25" customHeight="1">
      <c r="A2" s="1060" t="s">
        <v>1014</v>
      </c>
      <c r="B2" s="1060"/>
      <c r="C2" s="1060"/>
      <c r="D2" s="1060"/>
      <c r="E2" s="1060"/>
      <c r="F2" s="1060"/>
    </row>
    <row r="3" spans="1:9" s="1059" customFormat="1" ht="27.75" customHeight="1">
      <c r="A3" s="1062">
        <v>45351</v>
      </c>
      <c r="B3" s="1063"/>
      <c r="C3" s="1064"/>
      <c r="D3" s="1064"/>
      <c r="E3" s="1064"/>
      <c r="F3" s="1064"/>
    </row>
    <row r="4" spans="1:9" s="1059" customFormat="1" ht="11.25" customHeight="1">
      <c r="A4" s="1065"/>
      <c r="B4" s="1065"/>
      <c r="C4" s="1065"/>
      <c r="D4" s="1065"/>
      <c r="E4" s="1065"/>
      <c r="F4" s="1066"/>
    </row>
    <row r="5" spans="1:9" ht="14.25" customHeight="1" thickBot="1">
      <c r="B5" s="1068"/>
      <c r="C5" s="1068"/>
      <c r="D5" s="1068"/>
      <c r="E5" s="1068"/>
      <c r="F5" s="1068"/>
    </row>
    <row r="6" spans="1:9" s="1071" customFormat="1" ht="18.75" customHeight="1">
      <c r="A6" s="1069" t="s">
        <v>1</v>
      </c>
      <c r="B6" s="1070" t="s">
        <v>1015</v>
      </c>
      <c r="C6" s="1070"/>
      <c r="D6" s="1070"/>
      <c r="E6" s="1070"/>
      <c r="F6" s="1069" t="s">
        <v>1016</v>
      </c>
    </row>
    <row r="7" spans="1:9" s="1071" customFormat="1" ht="24.75" customHeight="1">
      <c r="A7" s="1072"/>
      <c r="B7" s="1073" t="s">
        <v>1017</v>
      </c>
      <c r="C7" s="1073" t="s">
        <v>1018</v>
      </c>
      <c r="D7" s="1073" t="s">
        <v>1019</v>
      </c>
      <c r="E7" s="1073" t="s">
        <v>1020</v>
      </c>
      <c r="F7" s="1072"/>
    </row>
    <row r="8" spans="1:9" s="1071" customFormat="1" ht="19.5" customHeight="1">
      <c r="A8" s="1074"/>
      <c r="B8" s="1075"/>
      <c r="C8" s="1075"/>
      <c r="D8" s="1075"/>
      <c r="E8" s="1075"/>
      <c r="F8" s="1076"/>
    </row>
    <row r="9" spans="1:9" ht="11.25" customHeight="1">
      <c r="A9" s="1077"/>
      <c r="B9" s="1078"/>
      <c r="C9" s="1078"/>
      <c r="D9" s="1078"/>
      <c r="E9" s="1078"/>
    </row>
    <row r="10" spans="1:9" s="1082" customFormat="1" ht="21" customHeight="1">
      <c r="A10" s="1079" t="s">
        <v>29</v>
      </c>
      <c r="B10" s="1080">
        <v>5.9310155763267556</v>
      </c>
      <c r="C10" s="1080">
        <v>4.944432381826382</v>
      </c>
      <c r="D10" s="1080">
        <v>4.1926545440922718</v>
      </c>
      <c r="E10" s="1080">
        <v>3.7512218352867084</v>
      </c>
      <c r="F10" s="1081">
        <v>4.93</v>
      </c>
    </row>
    <row r="11" spans="1:9" s="1082" customFormat="1" ht="21" customHeight="1">
      <c r="A11" s="1079" t="s">
        <v>30</v>
      </c>
      <c r="B11" s="1080">
        <v>4.6273010303775974</v>
      </c>
      <c r="C11" s="1080">
        <v>4.5608129257811258</v>
      </c>
      <c r="D11" s="1080">
        <v>4.5017182622744301</v>
      </c>
      <c r="E11" s="1080">
        <v>3.901019188730793</v>
      </c>
      <c r="F11" s="1081">
        <v>4.6399999999999997</v>
      </c>
    </row>
    <row r="12" spans="1:9" s="1082" customFormat="1" ht="21" customHeight="1">
      <c r="A12" s="1079" t="s">
        <v>31</v>
      </c>
      <c r="B12" s="1080">
        <v>4.6615418116046579</v>
      </c>
      <c r="C12" s="1080">
        <v>3.9810859343463454</v>
      </c>
      <c r="D12" s="1080">
        <v>3.5209992003780903</v>
      </c>
      <c r="E12" s="1080">
        <v>3.1254447597678938</v>
      </c>
      <c r="F12" s="1081">
        <v>4.2300000000000004</v>
      </c>
    </row>
    <row r="13" spans="1:9" s="1082" customFormat="1" ht="21" customHeight="1">
      <c r="A13" s="1079" t="s">
        <v>32</v>
      </c>
      <c r="B13" s="1080">
        <v>7.2525987548739543</v>
      </c>
      <c r="C13" s="1080">
        <v>6.5801420347047879</v>
      </c>
      <c r="D13" s="1080">
        <v>6.1559942560912813</v>
      </c>
      <c r="E13" s="1080">
        <v>5.5402075338130086</v>
      </c>
      <c r="F13" s="1081">
        <v>6.75</v>
      </c>
    </row>
    <row r="14" spans="1:9" s="1082" customFormat="1" ht="21" customHeight="1">
      <c r="A14" s="1079" t="s">
        <v>33</v>
      </c>
      <c r="B14" s="1080">
        <v>4.6906927855226801</v>
      </c>
      <c r="C14" s="1080">
        <v>3.7111719000106138</v>
      </c>
      <c r="D14" s="1080">
        <v>3.3672718438058324</v>
      </c>
      <c r="E14" s="1080">
        <v>3.1247177660086258</v>
      </c>
      <c r="F14" s="1081">
        <v>3.96</v>
      </c>
    </row>
    <row r="15" spans="1:9" s="1082" customFormat="1" ht="21" customHeight="1">
      <c r="A15" s="1079" t="s">
        <v>114</v>
      </c>
      <c r="B15" s="1080">
        <v>5.4222789917074135</v>
      </c>
      <c r="C15" s="1080">
        <v>4.4116976521932152</v>
      </c>
      <c r="D15" s="1080">
        <v>3.8781884973282943</v>
      </c>
      <c r="E15" s="1080">
        <v>3.5276516900594621</v>
      </c>
      <c r="F15" s="1081">
        <v>4.6399999999999997</v>
      </c>
    </row>
    <row r="16" spans="1:9" s="1082" customFormat="1" ht="21" customHeight="1">
      <c r="A16" s="1079" t="s">
        <v>35</v>
      </c>
      <c r="B16" s="1080" t="s">
        <v>132</v>
      </c>
      <c r="C16" s="1080" t="s">
        <v>132</v>
      </c>
      <c r="D16" s="1080" t="s">
        <v>132</v>
      </c>
      <c r="E16" s="1080" t="s">
        <v>132</v>
      </c>
      <c r="F16" s="1081" t="s">
        <v>132</v>
      </c>
      <c r="I16" s="1083"/>
    </row>
    <row r="17" spans="1:6" s="1082" customFormat="1" ht="21" customHeight="1">
      <c r="A17" s="1079" t="s">
        <v>36</v>
      </c>
      <c r="B17" s="1080">
        <v>5.0186417499308922</v>
      </c>
      <c r="C17" s="1080">
        <v>4.0539759361106844</v>
      </c>
      <c r="D17" s="1080">
        <v>3.3261680366279447</v>
      </c>
      <c r="E17" s="1080">
        <v>2.672192154811821</v>
      </c>
      <c r="F17" s="1081">
        <v>3.68</v>
      </c>
    </row>
    <row r="18" spans="1:6" s="1082" customFormat="1" ht="21" customHeight="1">
      <c r="A18" s="1079" t="s">
        <v>37</v>
      </c>
      <c r="B18" s="1080">
        <v>9.5017115358142927</v>
      </c>
      <c r="C18" s="1080">
        <v>8.0216622404030318</v>
      </c>
      <c r="D18" s="1080">
        <v>7.0668996226006575</v>
      </c>
      <c r="E18" s="1080">
        <v>6.2701414863421219</v>
      </c>
      <c r="F18" s="1081">
        <v>6.43</v>
      </c>
    </row>
    <row r="19" spans="1:6" s="1082" customFormat="1" ht="21" customHeight="1">
      <c r="A19" s="1079" t="s">
        <v>38</v>
      </c>
      <c r="B19" s="1080">
        <v>5.6443746187077961</v>
      </c>
      <c r="C19" s="1080">
        <v>4.2219953843682374</v>
      </c>
      <c r="D19" s="1080">
        <v>3.2794339961653929</v>
      </c>
      <c r="E19" s="1080">
        <v>2.8695895370487574</v>
      </c>
      <c r="F19" s="1081">
        <v>3.41</v>
      </c>
    </row>
    <row r="20" spans="1:6" s="1082" customFormat="1" ht="21" customHeight="1">
      <c r="A20" s="1079" t="s">
        <v>96</v>
      </c>
      <c r="B20" s="1080">
        <v>9.9675508048569927</v>
      </c>
      <c r="C20" s="1080">
        <v>7.6806248310307881</v>
      </c>
      <c r="D20" s="1080">
        <v>5.8506328147034621</v>
      </c>
      <c r="E20" s="1080">
        <v>4.0504472437926422</v>
      </c>
      <c r="F20" s="1081">
        <v>6.26</v>
      </c>
    </row>
    <row r="21" spans="1:6" s="1082" customFormat="1" ht="21" customHeight="1">
      <c r="A21" s="1079" t="s">
        <v>116</v>
      </c>
      <c r="B21" s="1080">
        <v>1.5482254965977764</v>
      </c>
      <c r="C21" s="1080">
        <v>1.3479175406619555</v>
      </c>
      <c r="D21" s="1080">
        <v>1.3250188296577352</v>
      </c>
      <c r="E21" s="1080">
        <v>1.3094075813552917</v>
      </c>
      <c r="F21" s="1081">
        <v>1.42</v>
      </c>
    </row>
    <row r="22" spans="1:6" s="1082" customFormat="1" ht="21" customHeight="1">
      <c r="A22" s="1079" t="s">
        <v>41</v>
      </c>
      <c r="B22" s="1080">
        <v>10.044154893625915</v>
      </c>
      <c r="C22" s="1080">
        <v>7.2889858468106254</v>
      </c>
      <c r="D22" s="1080">
        <v>5.0991168472010182</v>
      </c>
      <c r="E22" s="1080">
        <v>3.0246863782920048</v>
      </c>
      <c r="F22" s="1081">
        <v>5.64</v>
      </c>
    </row>
    <row r="23" spans="1:6" s="1082" customFormat="1" ht="21" customHeight="1">
      <c r="A23" s="27" t="s">
        <v>42</v>
      </c>
      <c r="B23" s="1080">
        <v>10.666042034581265</v>
      </c>
      <c r="C23" s="1080">
        <v>4.7570450276376741</v>
      </c>
      <c r="D23" s="1080">
        <v>3.6219042720641323</v>
      </c>
      <c r="E23" s="1080">
        <v>1.1357924163574142</v>
      </c>
      <c r="F23" s="1081">
        <v>4.16</v>
      </c>
    </row>
    <row r="24" spans="1:6" s="1082" customFormat="1" ht="24" customHeight="1">
      <c r="A24" s="1079" t="s">
        <v>43</v>
      </c>
      <c r="B24" s="1080" t="s">
        <v>132</v>
      </c>
      <c r="C24" s="1080" t="s">
        <v>132</v>
      </c>
      <c r="D24" s="1080" t="s">
        <v>132</v>
      </c>
      <c r="E24" s="1080" t="s">
        <v>132</v>
      </c>
      <c r="F24" s="1081">
        <v>0.23</v>
      </c>
    </row>
    <row r="25" spans="1:6" s="1082" customFormat="1" ht="24" customHeight="1">
      <c r="A25" s="1079" t="s">
        <v>44</v>
      </c>
      <c r="B25" s="1080" t="s">
        <v>132</v>
      </c>
      <c r="C25" s="1080" t="s">
        <v>132</v>
      </c>
      <c r="D25" s="1080" t="s">
        <v>132</v>
      </c>
      <c r="E25" s="1080" t="s">
        <v>132</v>
      </c>
      <c r="F25" s="1081" t="s">
        <v>132</v>
      </c>
    </row>
    <row r="26" spans="1:6" s="1082" customFormat="1" ht="24" customHeight="1">
      <c r="A26" s="1079" t="s">
        <v>45</v>
      </c>
      <c r="B26" s="1080">
        <v>1.9633185081252429</v>
      </c>
      <c r="C26" s="1080">
        <v>1.9633185081252429</v>
      </c>
      <c r="D26" s="1080">
        <v>1.9205129171768136</v>
      </c>
      <c r="E26" s="1080">
        <v>1.9205129171768136</v>
      </c>
      <c r="F26" s="1081">
        <v>1.96</v>
      </c>
    </row>
    <row r="27" spans="1:6" ht="23.25" customHeight="1" thickBot="1">
      <c r="A27" s="414" t="s">
        <v>46</v>
      </c>
      <c r="B27" s="1084">
        <v>5.3408201430173747</v>
      </c>
      <c r="C27" s="1084">
        <v>4.4403124542311554</v>
      </c>
      <c r="D27" s="1084">
        <v>3.8450161093996411</v>
      </c>
      <c r="E27" s="1084">
        <v>3.3814510277105825</v>
      </c>
      <c r="F27" s="1084">
        <v>4.43</v>
      </c>
    </row>
    <row r="28" spans="1:6" ht="4.5" customHeight="1">
      <c r="A28" s="1085"/>
      <c r="B28" s="1086"/>
      <c r="C28" s="1086"/>
      <c r="D28" s="1086"/>
      <c r="E28" s="1086"/>
      <c r="F28" s="1087"/>
    </row>
    <row r="29" spans="1:6" s="1090" customFormat="1" ht="14.25" customHeight="1">
      <c r="A29" s="1088" t="s">
        <v>1021</v>
      </c>
      <c r="B29" s="1088"/>
      <c r="C29" s="1088"/>
      <c r="D29" s="1088"/>
      <c r="E29" s="1088"/>
      <c r="F29" s="1089"/>
    </row>
    <row r="30" spans="1:6">
      <c r="A30" s="1091" t="s">
        <v>1022</v>
      </c>
      <c r="B30" s="1091"/>
      <c r="C30" s="1091"/>
      <c r="D30" s="1091"/>
      <c r="E30" s="1091"/>
      <c r="F30" s="1087"/>
    </row>
    <row r="31" spans="1:6">
      <c r="A31" s="1091" t="s">
        <v>1023</v>
      </c>
      <c r="B31" s="1092"/>
      <c r="C31" s="1091"/>
      <c r="D31" s="1091"/>
      <c r="E31" s="1091"/>
      <c r="F31" s="1087"/>
    </row>
    <row r="32" spans="1:6">
      <c r="A32" s="1091" t="s">
        <v>1024</v>
      </c>
      <c r="B32" s="1092"/>
      <c r="C32" s="1091"/>
      <c r="D32" s="1091"/>
      <c r="E32" s="1091"/>
      <c r="F32" s="1087"/>
    </row>
    <row r="33" spans="1:9">
      <c r="A33" s="33"/>
      <c r="B33" s="18"/>
      <c r="C33" s="18"/>
      <c r="D33" s="18"/>
      <c r="E33" s="18"/>
      <c r="F33" s="18"/>
      <c r="G33" s="18"/>
      <c r="H33" s="18"/>
      <c r="I33" s="18"/>
    </row>
    <row r="34" spans="1:9">
      <c r="A34" s="908"/>
      <c r="B34" s="839"/>
      <c r="C34" s="839"/>
      <c r="D34" s="840"/>
      <c r="E34" s="839"/>
      <c r="F34" s="839"/>
      <c r="G34" s="839"/>
      <c r="H34" s="840"/>
      <c r="I34" s="839"/>
    </row>
    <row r="35" spans="1:9">
      <c r="A35" s="908"/>
    </row>
    <row r="55" spans="2:6">
      <c r="B55" s="1093"/>
      <c r="C55" s="1093"/>
      <c r="D55" s="1093"/>
      <c r="E55" s="1093"/>
      <c r="F55" s="1093"/>
    </row>
    <row r="56" spans="2:6">
      <c r="B56" s="1093"/>
      <c r="C56" s="1093"/>
      <c r="D56" s="1093"/>
      <c r="E56" s="1093"/>
      <c r="F56" s="1093"/>
    </row>
    <row r="57" spans="2:6">
      <c r="B57" s="1093"/>
      <c r="C57" s="1093"/>
      <c r="D57" s="1093"/>
      <c r="E57" s="1093"/>
      <c r="F57" s="1093"/>
    </row>
    <row r="58" spans="2:6">
      <c r="B58" s="1093"/>
      <c r="C58" s="1093"/>
      <c r="D58" s="1093"/>
      <c r="E58" s="1093"/>
      <c r="F58" s="1093"/>
    </row>
    <row r="59" spans="2:6">
      <c r="B59" s="1093"/>
      <c r="C59" s="1093"/>
      <c r="D59" s="1093"/>
      <c r="E59" s="1093"/>
      <c r="F59" s="1093"/>
    </row>
    <row r="60" spans="2:6">
      <c r="B60" s="1093"/>
      <c r="C60" s="1093"/>
      <c r="D60" s="1093"/>
      <c r="E60" s="1093"/>
      <c r="F60" s="1093"/>
    </row>
    <row r="61" spans="2:6">
      <c r="B61" s="1093"/>
      <c r="C61" s="1093"/>
      <c r="D61" s="1093"/>
      <c r="E61" s="1093"/>
      <c r="F61" s="1093"/>
    </row>
    <row r="62" spans="2:6">
      <c r="B62" s="1093"/>
      <c r="C62" s="1093"/>
      <c r="D62" s="1093"/>
      <c r="E62" s="1093"/>
      <c r="F62" s="1093"/>
    </row>
    <row r="63" spans="2:6">
      <c r="B63" s="1093"/>
      <c r="C63" s="1093"/>
      <c r="D63" s="1093"/>
      <c r="E63" s="1093"/>
      <c r="F63" s="1093"/>
    </row>
    <row r="64" spans="2:6">
      <c r="B64" s="1093"/>
      <c r="C64" s="1093"/>
      <c r="D64" s="1093"/>
      <c r="E64" s="1093"/>
      <c r="F64" s="1093"/>
    </row>
    <row r="65" spans="2:6">
      <c r="B65" s="1093"/>
      <c r="C65" s="1093"/>
      <c r="D65" s="1093"/>
      <c r="E65" s="1093"/>
      <c r="F65" s="1093"/>
    </row>
    <row r="66" spans="2:6">
      <c r="B66" s="1093"/>
      <c r="C66" s="1093"/>
      <c r="D66" s="1093"/>
      <c r="E66" s="1093"/>
      <c r="F66" s="1093"/>
    </row>
    <row r="67" spans="2:6">
      <c r="B67" s="1093"/>
      <c r="C67" s="1093"/>
      <c r="D67" s="1093"/>
      <c r="E67" s="1093"/>
      <c r="F67" s="1093"/>
    </row>
    <row r="68" spans="2:6">
      <c r="B68" s="1093"/>
      <c r="C68" s="1093"/>
      <c r="D68" s="1093"/>
      <c r="E68" s="1093"/>
      <c r="F68" s="1093"/>
    </row>
    <row r="69" spans="2:6">
      <c r="B69" s="1093"/>
      <c r="C69" s="1093"/>
      <c r="D69" s="1093"/>
      <c r="E69" s="1093"/>
      <c r="F69" s="1093"/>
    </row>
    <row r="70" spans="2:6">
      <c r="B70" s="1093"/>
      <c r="C70" s="1093"/>
      <c r="D70" s="1093"/>
      <c r="E70" s="1093"/>
      <c r="F70" s="1093"/>
    </row>
    <row r="71" spans="2:6">
      <c r="B71" s="1093"/>
      <c r="C71" s="1093"/>
      <c r="D71" s="1093"/>
      <c r="E71" s="1093"/>
      <c r="F71" s="1093"/>
    </row>
    <row r="72" spans="2:6">
      <c r="B72" s="1093"/>
      <c r="C72" s="1093"/>
      <c r="D72" s="1093"/>
      <c r="E72" s="1093"/>
      <c r="F72" s="1093"/>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B0D12A6F-8C46-48ED-AADA-2777FB99DE96}"/>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11EB-1C5E-4683-9C6C-3DDFA8C08CC5}">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408" t="s">
        <v>1213</v>
      </c>
      <c r="B1" s="1230"/>
      <c r="C1" s="1230"/>
      <c r="D1" s="1230"/>
      <c r="E1" s="1230"/>
      <c r="F1" s="1230"/>
      <c r="G1" s="1230"/>
      <c r="H1" s="1230"/>
      <c r="I1" s="1231"/>
    </row>
    <row r="2" spans="1:23" s="125" customFormat="1" ht="28.2">
      <c r="A2" s="241" t="s">
        <v>1128</v>
      </c>
      <c r="B2" s="241"/>
      <c r="C2" s="241"/>
      <c r="D2" s="241"/>
      <c r="E2" s="241"/>
      <c r="F2" s="241"/>
      <c r="G2" s="241"/>
      <c r="H2" s="241"/>
      <c r="I2" s="241"/>
      <c r="J2" s="241"/>
      <c r="K2" s="241"/>
      <c r="L2" s="1232"/>
      <c r="M2" s="1232"/>
      <c r="N2" s="1232"/>
      <c r="O2" s="1232"/>
      <c r="P2" s="1232"/>
      <c r="Q2" s="1232"/>
      <c r="R2" s="1232"/>
      <c r="S2" s="1232"/>
      <c r="T2" s="1232"/>
      <c r="U2" s="1232"/>
      <c r="V2" s="1232"/>
      <c r="W2" s="1232"/>
    </row>
    <row r="3" spans="1:23" s="1235" customFormat="1" ht="17.399999999999999">
      <c r="A3" s="1142">
        <v>45351</v>
      </c>
      <c r="B3" s="1142"/>
      <c r="C3" s="1142"/>
      <c r="D3" s="1142"/>
      <c r="E3" s="1142"/>
      <c r="F3" s="1142"/>
      <c r="G3" s="1142"/>
      <c r="H3" s="1142"/>
      <c r="I3" s="1142"/>
      <c r="J3" s="1142"/>
      <c r="K3" s="1142"/>
      <c r="L3" s="1233"/>
      <c r="M3" s="1234"/>
      <c r="N3" s="1234"/>
      <c r="O3" s="1234"/>
      <c r="P3" s="1234"/>
      <c r="Q3" s="1234"/>
      <c r="R3" s="1234"/>
      <c r="S3" s="1234"/>
      <c r="T3" s="1234"/>
      <c r="U3" s="1234"/>
      <c r="V3" s="1234"/>
      <c r="W3" s="1234"/>
    </row>
    <row r="4" spans="1:23" s="1237" customFormat="1" ht="19.5" customHeight="1">
      <c r="A4" s="1236" t="s">
        <v>1129</v>
      </c>
      <c r="B4" s="1236"/>
      <c r="C4" s="1236"/>
      <c r="D4" s="1236"/>
      <c r="E4" s="1236"/>
      <c r="F4" s="1236"/>
      <c r="G4" s="1236"/>
      <c r="H4" s="1236"/>
      <c r="I4" s="1236"/>
      <c r="J4" s="1236"/>
      <c r="K4" s="1236"/>
    </row>
    <row r="5" spans="1:23" s="1237" customFormat="1" ht="19.5" customHeight="1" thickBot="1">
      <c r="A5" s="1238"/>
      <c r="B5" s="1238"/>
      <c r="C5" s="1238"/>
      <c r="D5" s="1238"/>
      <c r="E5" s="1238"/>
      <c r="F5" s="1238"/>
      <c r="G5" s="1238"/>
      <c r="H5" s="1238"/>
      <c r="I5" s="1238"/>
      <c r="J5" s="1238"/>
      <c r="K5" s="1238"/>
    </row>
    <row r="6" spans="1:23" ht="39.75" customHeight="1">
      <c r="A6" s="216" t="s">
        <v>1</v>
      </c>
      <c r="B6" s="1239" t="s">
        <v>1130</v>
      </c>
      <c r="C6" s="1239"/>
      <c r="D6" s="1239"/>
      <c r="E6" s="1239"/>
      <c r="F6" s="1239"/>
      <c r="G6" s="129" t="s">
        <v>1131</v>
      </c>
      <c r="H6" s="129" t="s">
        <v>1132</v>
      </c>
      <c r="I6" s="129" t="s">
        <v>1133</v>
      </c>
      <c r="J6" s="129" t="s">
        <v>1134</v>
      </c>
      <c r="K6" s="216" t="s">
        <v>1135</v>
      </c>
    </row>
    <row r="7" spans="1:23" ht="57.75" customHeight="1">
      <c r="A7" s="218"/>
      <c r="B7" s="1153" t="s">
        <v>1136</v>
      </c>
      <c r="C7" s="1153" t="s">
        <v>1137</v>
      </c>
      <c r="D7" s="1153" t="s">
        <v>1138</v>
      </c>
      <c r="E7" s="1153" t="s">
        <v>1139</v>
      </c>
      <c r="F7" s="1240" t="s">
        <v>190</v>
      </c>
      <c r="G7" s="132"/>
      <c r="H7" s="132"/>
      <c r="I7" s="132"/>
      <c r="J7" s="132"/>
      <c r="K7" s="218"/>
    </row>
    <row r="8" spans="1:23" ht="11.25" customHeight="1">
      <c r="A8" s="1241"/>
      <c r="B8" s="1242"/>
      <c r="C8" s="1242"/>
      <c r="D8" s="1242"/>
      <c r="E8" s="1242"/>
      <c r="F8" s="1242"/>
      <c r="G8" s="1242"/>
      <c r="H8" s="1242"/>
      <c r="I8" s="1242"/>
      <c r="J8" s="1242"/>
      <c r="K8" s="1242"/>
      <c r="L8" s="1243"/>
      <c r="M8" s="1244"/>
      <c r="N8" s="1244"/>
    </row>
    <row r="9" spans="1:23" ht="20.100000000000001" customHeight="1">
      <c r="A9" s="1245" t="s">
        <v>29</v>
      </c>
      <c r="B9" s="1246">
        <v>0.54919845382422328</v>
      </c>
      <c r="C9" s="1246">
        <v>0</v>
      </c>
      <c r="D9" s="1246">
        <v>35.015068491750647</v>
      </c>
      <c r="E9" s="1246">
        <v>1.1846698405572207</v>
      </c>
      <c r="F9" s="1246">
        <v>36.748936786132091</v>
      </c>
      <c r="G9" s="1246">
        <v>4.9782496736393291</v>
      </c>
      <c r="H9" s="1246">
        <v>4.5555094789366857</v>
      </c>
      <c r="I9" s="1246">
        <v>19.694113378216596</v>
      </c>
      <c r="J9" s="1246">
        <v>34.023190680394464</v>
      </c>
      <c r="K9" s="1247">
        <v>74603774.127000004</v>
      </c>
      <c r="L9" s="1243"/>
      <c r="M9" s="1244"/>
      <c r="N9" s="1244"/>
    </row>
    <row r="10" spans="1:23" ht="20.100000000000001" customHeight="1">
      <c r="A10" s="1245" t="s">
        <v>30</v>
      </c>
      <c r="B10" s="1246">
        <v>1.4610739748848645</v>
      </c>
      <c r="C10" s="1246">
        <v>5.14335558294697E-2</v>
      </c>
      <c r="D10" s="1246">
        <v>6.3033995604188213</v>
      </c>
      <c r="E10" s="1246">
        <v>1.4084566519070514</v>
      </c>
      <c r="F10" s="1246">
        <v>9.2243637960644911</v>
      </c>
      <c r="G10" s="1246">
        <v>3.8924476540911011</v>
      </c>
      <c r="H10" s="1246">
        <v>0.80424440137883946</v>
      </c>
      <c r="I10" s="1246">
        <v>5.5676665112547874E-2</v>
      </c>
      <c r="J10" s="1246">
        <v>86.023267430328744</v>
      </c>
      <c r="K10" s="1247">
        <v>1885928.3289999999</v>
      </c>
      <c r="L10" s="1243"/>
      <c r="M10" s="1244"/>
      <c r="N10" s="1244"/>
    </row>
    <row r="11" spans="1:23" ht="20.100000000000001" customHeight="1">
      <c r="A11" s="1245" t="s">
        <v>31</v>
      </c>
      <c r="B11" s="1246">
        <v>0.41430426618213462</v>
      </c>
      <c r="C11" s="1246">
        <v>0.64200765230384194</v>
      </c>
      <c r="D11" s="1246">
        <v>33.900134907953273</v>
      </c>
      <c r="E11" s="1246">
        <v>1.0635003251537227</v>
      </c>
      <c r="F11" s="1246">
        <v>36.019947152457306</v>
      </c>
      <c r="G11" s="1246">
        <v>2.5363259061829879</v>
      </c>
      <c r="H11" s="1246">
        <v>5.1557798726919755</v>
      </c>
      <c r="I11" s="1246">
        <v>11.125974256179347</v>
      </c>
      <c r="J11" s="1246">
        <v>45.161972809895367</v>
      </c>
      <c r="K11" s="1247">
        <v>115695582.963</v>
      </c>
      <c r="L11" s="1243"/>
      <c r="M11" s="1244"/>
      <c r="N11" s="1244"/>
    </row>
    <row r="12" spans="1:23" ht="20.100000000000001" customHeight="1">
      <c r="A12" s="1245" t="s">
        <v>32</v>
      </c>
      <c r="B12" s="1246">
        <v>0.75627060646861766</v>
      </c>
      <c r="C12" s="1246">
        <v>0.23506016819646477</v>
      </c>
      <c r="D12" s="1246">
        <v>16.009675151913267</v>
      </c>
      <c r="E12" s="1246">
        <v>2.3844286674159663</v>
      </c>
      <c r="F12" s="1246">
        <v>19.385434605342606</v>
      </c>
      <c r="G12" s="1246">
        <v>2.5499054856833152</v>
      </c>
      <c r="H12" s="1246">
        <v>2.0105714811609148</v>
      </c>
      <c r="I12" s="1246">
        <v>0.27460288865570187</v>
      </c>
      <c r="J12" s="1246">
        <v>75.77948551646088</v>
      </c>
      <c r="K12" s="1247">
        <v>8811902.5690000001</v>
      </c>
      <c r="L12" s="1243"/>
      <c r="M12" s="1244"/>
      <c r="N12" s="1244"/>
    </row>
    <row r="13" spans="1:23" ht="20.100000000000001" customHeight="1">
      <c r="A13" s="1245" t="s">
        <v>33</v>
      </c>
      <c r="B13" s="1246">
        <v>2.4403893018570408</v>
      </c>
      <c r="C13" s="1246">
        <v>0.17217426169813571</v>
      </c>
      <c r="D13" s="1246">
        <v>33.253400212379546</v>
      </c>
      <c r="E13" s="1246">
        <v>1.1673425613880477</v>
      </c>
      <c r="F13" s="1246">
        <v>37.033306344366167</v>
      </c>
      <c r="G13" s="1246">
        <v>0.27541148383903874</v>
      </c>
      <c r="H13" s="1246">
        <v>2.7775659704956808</v>
      </c>
      <c r="I13" s="1246">
        <v>33.276310820090927</v>
      </c>
      <c r="J13" s="1246">
        <v>26.637405367121396</v>
      </c>
      <c r="K13" s="1247">
        <v>14197694.103</v>
      </c>
      <c r="L13" s="1243"/>
      <c r="M13" s="1244"/>
      <c r="N13" s="1244"/>
    </row>
    <row r="14" spans="1:23" ht="20.100000000000001" customHeight="1">
      <c r="A14" s="1245" t="s">
        <v>114</v>
      </c>
      <c r="B14" s="1246">
        <v>0.37823316508738208</v>
      </c>
      <c r="C14" s="1246">
        <v>0</v>
      </c>
      <c r="D14" s="1246">
        <v>34.363749818050451</v>
      </c>
      <c r="E14" s="1246">
        <v>3.6207028231012193</v>
      </c>
      <c r="F14" s="1246">
        <v>38.362685808178554</v>
      </c>
      <c r="G14" s="1246">
        <v>1.7055738770200939</v>
      </c>
      <c r="H14" s="1246">
        <v>5.0758094812930281</v>
      </c>
      <c r="I14" s="1246">
        <v>15.788196393463439</v>
      </c>
      <c r="J14" s="1246">
        <v>39.067734434226388</v>
      </c>
      <c r="K14" s="1247">
        <v>51559649.443999998</v>
      </c>
      <c r="L14" s="1243"/>
      <c r="M14" s="1244"/>
      <c r="N14" s="1244"/>
    </row>
    <row r="15" spans="1:23" ht="20.100000000000001" customHeight="1">
      <c r="A15" s="1245" t="s">
        <v>35</v>
      </c>
      <c r="B15" s="1246">
        <v>0</v>
      </c>
      <c r="C15" s="1246">
        <v>0</v>
      </c>
      <c r="D15" s="1246">
        <v>0</v>
      </c>
      <c r="E15" s="1246">
        <v>0</v>
      </c>
      <c r="F15" s="1246">
        <v>0</v>
      </c>
      <c r="G15" s="1246">
        <v>39.808662898155653</v>
      </c>
      <c r="H15" s="1246">
        <v>0</v>
      </c>
      <c r="I15" s="1246">
        <v>3.385360352451261</v>
      </c>
      <c r="J15" s="1246">
        <v>56.805976749393096</v>
      </c>
      <c r="K15" s="1247">
        <v>2001201.5249999999</v>
      </c>
      <c r="L15" s="1243"/>
      <c r="M15" s="1244"/>
      <c r="N15" s="1244"/>
    </row>
    <row r="16" spans="1:23" ht="20.100000000000001" customHeight="1">
      <c r="A16" s="1245" t="s">
        <v>36</v>
      </c>
      <c r="B16" s="1246">
        <v>0.32825620741801054</v>
      </c>
      <c r="C16" s="1246">
        <v>1.4780549142462212E-4</v>
      </c>
      <c r="D16" s="1246">
        <v>23.708114490536239</v>
      </c>
      <c r="E16" s="1246">
        <v>1.0084883814527181</v>
      </c>
      <c r="F16" s="1246">
        <v>25.04500688925625</v>
      </c>
      <c r="G16" s="1246">
        <v>1.5105720003395959</v>
      </c>
      <c r="H16" s="1246">
        <v>2.7587143025897731</v>
      </c>
      <c r="I16" s="1246">
        <v>20.498412078098433</v>
      </c>
      <c r="J16" s="1246">
        <v>50.1872947253581</v>
      </c>
      <c r="K16" s="1247">
        <v>45894099.972999997</v>
      </c>
      <c r="L16" s="1243"/>
      <c r="M16" s="1244"/>
      <c r="N16" s="1244"/>
    </row>
    <row r="17" spans="1:14" ht="20.100000000000001" customHeight="1">
      <c r="A17" s="1245" t="s">
        <v>37</v>
      </c>
      <c r="B17" s="1246">
        <v>0</v>
      </c>
      <c r="C17" s="1246">
        <v>0</v>
      </c>
      <c r="D17" s="1246">
        <v>3.5489924732467197</v>
      </c>
      <c r="E17" s="1246">
        <v>1.115854161319594</v>
      </c>
      <c r="F17" s="1246">
        <v>4.6648466422831003</v>
      </c>
      <c r="G17" s="1246">
        <v>0</v>
      </c>
      <c r="H17" s="1246">
        <v>0</v>
      </c>
      <c r="I17" s="1246">
        <v>95.335153350000112</v>
      </c>
      <c r="J17" s="1246">
        <v>0</v>
      </c>
      <c r="K17" s="1247">
        <v>12958761.549000001</v>
      </c>
      <c r="L17" s="1243"/>
      <c r="M17" s="1244"/>
      <c r="N17" s="1244"/>
    </row>
    <row r="18" spans="1:14" ht="20.100000000000001" customHeight="1">
      <c r="A18" s="1245" t="s">
        <v>38</v>
      </c>
      <c r="B18" s="1246">
        <v>8.723233455504821E-2</v>
      </c>
      <c r="C18" s="1246">
        <v>0</v>
      </c>
      <c r="D18" s="1246">
        <v>20.440601942374833</v>
      </c>
      <c r="E18" s="1246">
        <v>0.32732541808918997</v>
      </c>
      <c r="F18" s="1246">
        <v>20.855159722618993</v>
      </c>
      <c r="G18" s="1246">
        <v>0.28085664728654386</v>
      </c>
      <c r="H18" s="1246">
        <v>0.28745035095942273</v>
      </c>
      <c r="I18" s="1246">
        <v>10.475532997206273</v>
      </c>
      <c r="J18" s="1246">
        <v>68.101000254328852</v>
      </c>
      <c r="K18" s="1247">
        <v>3623198.9160000002</v>
      </c>
      <c r="L18" s="1243"/>
      <c r="M18" s="1244"/>
      <c r="N18" s="1244"/>
    </row>
    <row r="19" spans="1:14" ht="20.100000000000001" customHeight="1">
      <c r="A19" s="1245" t="s">
        <v>96</v>
      </c>
      <c r="B19" s="1246">
        <v>1.4710858171265108E-3</v>
      </c>
      <c r="C19" s="1246">
        <v>0</v>
      </c>
      <c r="D19" s="1246">
        <v>4.8992117690988663E-4</v>
      </c>
      <c r="E19" s="1246">
        <v>0</v>
      </c>
      <c r="F19" s="1246">
        <v>1.9610351277895219E-3</v>
      </c>
      <c r="G19" s="1246">
        <v>0</v>
      </c>
      <c r="H19" s="1246">
        <v>0</v>
      </c>
      <c r="I19" s="1246">
        <v>0</v>
      </c>
      <c r="J19" s="1246">
        <v>99.998038964872222</v>
      </c>
      <c r="K19" s="1247">
        <v>3554449.3319999999</v>
      </c>
      <c r="L19" s="1243"/>
      <c r="M19" s="1244"/>
      <c r="N19" s="1244"/>
    </row>
    <row r="20" spans="1:14" ht="20.100000000000001" customHeight="1">
      <c r="A20" s="1245" t="s">
        <v>116</v>
      </c>
      <c r="B20" s="1246">
        <v>1.830867431807192</v>
      </c>
      <c r="C20" s="1246">
        <v>0</v>
      </c>
      <c r="D20" s="1246">
        <v>29.572801589539331</v>
      </c>
      <c r="E20" s="1246">
        <v>0.82179144790979552</v>
      </c>
      <c r="F20" s="1246">
        <v>32.225460485059465</v>
      </c>
      <c r="G20" s="1246">
        <v>5.5321782401319908</v>
      </c>
      <c r="H20" s="1246">
        <v>9.9034018973736444</v>
      </c>
      <c r="I20" s="1246">
        <v>9.4264193689403122</v>
      </c>
      <c r="J20" s="1246">
        <v>42.912539976888297</v>
      </c>
      <c r="K20" s="1247">
        <v>6327853.9989999998</v>
      </c>
    </row>
    <row r="21" spans="1:14" ht="20.100000000000001" customHeight="1">
      <c r="A21" s="1245" t="s">
        <v>41</v>
      </c>
      <c r="B21" s="1246">
        <v>2.4942842472030005E-3</v>
      </c>
      <c r="C21" s="1246">
        <v>0</v>
      </c>
      <c r="D21" s="1246">
        <v>0</v>
      </c>
      <c r="E21" s="1246">
        <v>0</v>
      </c>
      <c r="F21" s="1246">
        <v>2.4942842472030005E-3</v>
      </c>
      <c r="G21" s="1246">
        <v>0</v>
      </c>
      <c r="H21" s="1246">
        <v>0</v>
      </c>
      <c r="I21" s="1246">
        <v>0</v>
      </c>
      <c r="J21" s="1246">
        <v>99.997505649496517</v>
      </c>
      <c r="K21" s="1247">
        <v>1509290.693</v>
      </c>
    </row>
    <row r="22" spans="1:14" ht="20.100000000000001" customHeight="1">
      <c r="A22" s="1245" t="s">
        <v>1072</v>
      </c>
      <c r="B22" s="1246">
        <v>1.3369480098608555</v>
      </c>
      <c r="C22" s="1246">
        <v>0</v>
      </c>
      <c r="D22" s="1246">
        <v>5.1820442362306718</v>
      </c>
      <c r="E22" s="1246">
        <v>0.49755685661112037</v>
      </c>
      <c r="F22" s="1246">
        <v>7.0165492358576911</v>
      </c>
      <c r="G22" s="1246">
        <v>0.52271863259911211</v>
      </c>
      <c r="H22" s="1246">
        <v>0</v>
      </c>
      <c r="I22" s="1246">
        <v>0</v>
      </c>
      <c r="J22" s="1246">
        <v>92.460731998388169</v>
      </c>
      <c r="K22" s="1247">
        <v>751004.22199999995</v>
      </c>
    </row>
    <row r="23" spans="1:14" ht="20.100000000000001" customHeight="1">
      <c r="A23" s="1245" t="s">
        <v>43</v>
      </c>
      <c r="B23" s="1246">
        <v>3.4896274522985529</v>
      </c>
      <c r="C23" s="1246">
        <v>0</v>
      </c>
      <c r="D23" s="1246">
        <v>9.2310294434684117</v>
      </c>
      <c r="E23" s="1246">
        <v>0.63700038388095459</v>
      </c>
      <c r="F23" s="1246">
        <v>13.357657379351561</v>
      </c>
      <c r="G23" s="1246">
        <v>0.48052170018151069</v>
      </c>
      <c r="H23" s="1246">
        <v>7.3093690752170399</v>
      </c>
      <c r="I23" s="1246">
        <v>23.333627864537217</v>
      </c>
      <c r="J23" s="1246">
        <v>55.518823881009027</v>
      </c>
      <c r="K23" s="1247">
        <v>1002972.394</v>
      </c>
    </row>
    <row r="24" spans="1:14" ht="20.100000000000001" customHeight="1">
      <c r="A24" s="1245" t="s">
        <v>44</v>
      </c>
      <c r="B24" s="1246">
        <v>0</v>
      </c>
      <c r="C24" s="1246">
        <v>0</v>
      </c>
      <c r="D24" s="1246">
        <v>0</v>
      </c>
      <c r="E24" s="1246">
        <v>0</v>
      </c>
      <c r="F24" s="1246">
        <v>0</v>
      </c>
      <c r="G24" s="1246">
        <v>0</v>
      </c>
      <c r="H24" s="1246">
        <v>0</v>
      </c>
      <c r="I24" s="1246">
        <v>10.831889081455806</v>
      </c>
      <c r="J24" s="1246">
        <v>89.168110918544201</v>
      </c>
      <c r="K24" s="1247">
        <v>184640</v>
      </c>
    </row>
    <row r="25" spans="1:14" ht="20.100000000000001" customHeight="1">
      <c r="A25" s="1245" t="s">
        <v>45</v>
      </c>
      <c r="B25" s="1246">
        <v>0</v>
      </c>
      <c r="C25" s="1246">
        <v>4.2805590948429555E-2</v>
      </c>
      <c r="D25" s="1246">
        <v>13.087304535733276</v>
      </c>
      <c r="E25" s="1246">
        <v>5.6094014848511664</v>
      </c>
      <c r="F25" s="1246">
        <v>18.73951173855092</v>
      </c>
      <c r="G25" s="1246">
        <v>0</v>
      </c>
      <c r="H25" s="1246">
        <v>0</v>
      </c>
      <c r="I25" s="1246">
        <v>36.690286096472143</v>
      </c>
      <c r="J25" s="1246">
        <v>44.570202164976934</v>
      </c>
      <c r="K25" s="1247">
        <v>787289.68</v>
      </c>
    </row>
    <row r="26" spans="1:14" ht="24.75" customHeight="1" thickBot="1">
      <c r="A26" s="1248" t="s">
        <v>46</v>
      </c>
      <c r="B26" s="1249">
        <v>0.53266122441746866</v>
      </c>
      <c r="C26" s="1249">
        <v>0.22855335080032158</v>
      </c>
      <c r="D26" s="1249">
        <v>29.969429735028267</v>
      </c>
      <c r="E26" s="1249">
        <v>1.4793867082883687</v>
      </c>
      <c r="F26" s="1249">
        <v>32.210031019113558</v>
      </c>
      <c r="G26" s="1249">
        <v>2.8156644889378488</v>
      </c>
      <c r="H26" s="1249">
        <v>4.2113403965470271</v>
      </c>
      <c r="I26" s="1249">
        <v>18.475022831092293</v>
      </c>
      <c r="J26" s="1249">
        <v>42.287941263440594</v>
      </c>
      <c r="K26" s="1250">
        <v>345349293.824</v>
      </c>
      <c r="L26" s="1251"/>
    </row>
    <row r="27" spans="1:14" ht="7.5" customHeight="1">
      <c r="A27" s="161"/>
      <c r="B27" s="161"/>
      <c r="C27" s="161"/>
      <c r="D27" s="161"/>
      <c r="E27" s="161"/>
      <c r="F27" s="161"/>
      <c r="G27" s="161"/>
      <c r="H27" s="161"/>
      <c r="I27" s="161"/>
      <c r="J27" s="161"/>
      <c r="K27" s="161"/>
    </row>
    <row r="28" spans="1:14">
      <c r="A28" s="236" t="s">
        <v>1140</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55"/>
      <c r="B30" s="839"/>
      <c r="C30" s="839"/>
      <c r="D30" s="840"/>
      <c r="E30" s="839"/>
      <c r="F30" s="839"/>
      <c r="G30" s="839"/>
      <c r="H30" s="840"/>
      <c r="I30" s="839"/>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A4CA1C3A-8BAB-43DD-81CB-25F48686805E}"/>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2834-E2B1-429A-8F0C-C91E7082EBD5}">
  <dimension ref="A1:T72"/>
  <sheetViews>
    <sheetView showGridLines="0" zoomScaleNormal="100" workbookViewId="0"/>
  </sheetViews>
  <sheetFormatPr baseColWidth="10" defaultColWidth="11.44140625" defaultRowHeight="13.2"/>
  <cols>
    <col min="1" max="1" width="31.554687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1.554687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1.554687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1.554687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1.554687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1.554687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1.554687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1.554687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1.554687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1.554687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1.554687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1.554687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1.554687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1.554687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1.554687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1.554687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1.554687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1.554687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1.554687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1.554687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1.554687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1.554687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1.554687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1.554687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1.554687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1.554687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1.554687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1.554687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1.554687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1.554687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1.554687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1.554687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1.554687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1.554687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1.554687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1.554687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1.554687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1.554687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1.554687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1.554687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1.554687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1.554687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1.554687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1.554687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1.554687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1.554687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1.554687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1.554687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1.554687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1.554687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1.554687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1.554687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1.554687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1.554687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1.554687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1.554687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1.554687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1.554687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1.554687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1.554687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1.554687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1.554687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1.554687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1.554687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407" t="s">
        <v>1213</v>
      </c>
      <c r="B1" s="273"/>
      <c r="C1" s="273"/>
      <c r="D1" s="273"/>
      <c r="E1" s="273"/>
      <c r="F1" s="273"/>
      <c r="G1" s="273"/>
      <c r="H1" s="273"/>
      <c r="I1" s="273"/>
      <c r="J1" s="273"/>
      <c r="K1" s="273"/>
      <c r="L1" s="273"/>
      <c r="M1" s="273"/>
      <c r="N1" s="273"/>
      <c r="O1" s="273"/>
      <c r="P1" s="273"/>
      <c r="Q1" s="273"/>
      <c r="R1" s="273"/>
      <c r="S1" s="273"/>
    </row>
    <row r="2" spans="1:20" s="301" customFormat="1" ht="24" customHeight="1">
      <c r="A2" s="167" t="s">
        <v>1083</v>
      </c>
      <c r="B2" s="1167"/>
      <c r="C2" s="1167"/>
      <c r="D2" s="1167"/>
      <c r="E2" s="1167"/>
      <c r="F2" s="1167"/>
      <c r="G2" s="1167"/>
      <c r="H2" s="1167"/>
      <c r="I2" s="1167"/>
      <c r="J2" s="1167"/>
      <c r="K2" s="1167"/>
      <c r="L2" s="1167"/>
      <c r="M2" s="1167"/>
      <c r="N2" s="1167"/>
      <c r="O2" s="1167"/>
      <c r="P2" s="1167"/>
      <c r="Q2" s="1167"/>
      <c r="R2" s="1167"/>
      <c r="S2" s="1167"/>
    </row>
    <row r="3" spans="1:20" s="301" customFormat="1" ht="24" customHeight="1">
      <c r="A3" s="167" t="s">
        <v>1084</v>
      </c>
      <c r="B3" s="1167"/>
      <c r="C3" s="1167"/>
      <c r="D3" s="1167"/>
      <c r="E3" s="1167"/>
      <c r="F3" s="1167"/>
      <c r="G3" s="1167"/>
      <c r="H3" s="1167"/>
      <c r="I3" s="1167"/>
      <c r="J3" s="1167"/>
      <c r="K3" s="1167"/>
      <c r="L3" s="1167"/>
      <c r="M3" s="1167"/>
      <c r="N3" s="1167"/>
      <c r="O3" s="1167"/>
      <c r="P3" s="1167"/>
      <c r="Q3" s="1167"/>
      <c r="R3" s="1167"/>
      <c r="S3" s="1167"/>
    </row>
    <row r="4" spans="1:20" ht="20.100000000000001" customHeight="1">
      <c r="A4" s="169">
        <v>45351</v>
      </c>
      <c r="B4" s="1168"/>
      <c r="C4" s="1168"/>
      <c r="D4" s="1168"/>
      <c r="E4" s="1168"/>
      <c r="F4" s="1168"/>
      <c r="G4" s="1168"/>
      <c r="H4" s="1168"/>
      <c r="I4" s="1168"/>
      <c r="J4" s="1168"/>
      <c r="K4" s="1168"/>
      <c r="L4" s="1168"/>
      <c r="M4" s="1168"/>
      <c r="N4" s="1168"/>
      <c r="O4" s="1168"/>
      <c r="P4" s="1168"/>
      <c r="Q4" s="1168"/>
      <c r="R4" s="1168"/>
      <c r="S4" s="1168"/>
    </row>
    <row r="5" spans="1:20" ht="18" customHeight="1">
      <c r="A5" s="170" t="s">
        <v>123</v>
      </c>
      <c r="B5" s="1169"/>
      <c r="C5" s="1169"/>
      <c r="D5" s="1169"/>
      <c r="E5" s="1169"/>
      <c r="F5" s="1169"/>
      <c r="G5" s="1169"/>
      <c r="H5" s="1169"/>
      <c r="I5" s="1169"/>
      <c r="J5" s="1169"/>
      <c r="K5" s="1169"/>
      <c r="L5" s="1169"/>
      <c r="M5" s="1169"/>
      <c r="N5" s="1169"/>
      <c r="O5" s="1169"/>
      <c r="P5" s="1169"/>
      <c r="Q5" s="1169"/>
      <c r="R5" s="1169"/>
      <c r="S5" s="1169"/>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34" t="s">
        <v>996</v>
      </c>
      <c r="B7" s="1170" t="s">
        <v>29</v>
      </c>
      <c r="C7" s="1170" t="s">
        <v>30</v>
      </c>
      <c r="D7" s="1170" t="s">
        <v>31</v>
      </c>
      <c r="E7" s="1170" t="s">
        <v>32</v>
      </c>
      <c r="F7" s="1170" t="s">
        <v>33</v>
      </c>
      <c r="G7" s="1170" t="s">
        <v>114</v>
      </c>
      <c r="H7" s="1170" t="s">
        <v>35</v>
      </c>
      <c r="I7" s="1170" t="s">
        <v>784</v>
      </c>
      <c r="J7" s="1170" t="s">
        <v>37</v>
      </c>
      <c r="K7" s="1170" t="s">
        <v>38</v>
      </c>
      <c r="L7" s="1170" t="s">
        <v>96</v>
      </c>
      <c r="M7" s="1170" t="s">
        <v>40</v>
      </c>
      <c r="N7" s="1170" t="s">
        <v>151</v>
      </c>
      <c r="O7" s="1170" t="s">
        <v>42</v>
      </c>
      <c r="P7" s="1170" t="s">
        <v>43</v>
      </c>
      <c r="Q7" s="1170" t="s">
        <v>44</v>
      </c>
      <c r="R7" s="1170" t="s">
        <v>766</v>
      </c>
      <c r="S7" s="1170" t="s">
        <v>190</v>
      </c>
      <c r="T7" s="13"/>
    </row>
    <row r="8" spans="1:20" ht="24.9" customHeight="1">
      <c r="A8" s="695"/>
      <c r="B8" s="1171"/>
      <c r="C8" s="1171"/>
      <c r="D8" s="1171"/>
      <c r="E8" s="1171"/>
      <c r="F8" s="1171"/>
      <c r="G8" s="1171"/>
      <c r="H8" s="1171"/>
      <c r="I8" s="1171"/>
      <c r="J8" s="1171"/>
      <c r="K8" s="1171"/>
      <c r="L8" s="1171"/>
      <c r="M8" s="1171"/>
      <c r="N8" s="1171"/>
      <c r="O8" s="1171"/>
      <c r="P8" s="1171"/>
      <c r="Q8" s="1171"/>
      <c r="R8" s="1171"/>
      <c r="S8" s="1171"/>
      <c r="T8" s="13"/>
    </row>
    <row r="9" spans="1:20" ht="19.5" customHeight="1">
      <c r="A9" s="695"/>
      <c r="B9" s="1171"/>
      <c r="C9" s="1171"/>
      <c r="D9" s="1171"/>
      <c r="E9" s="1171"/>
      <c r="F9" s="1171"/>
      <c r="G9" s="1171"/>
      <c r="H9" s="1171"/>
      <c r="I9" s="1171"/>
      <c r="J9" s="1171"/>
      <c r="K9" s="1171"/>
      <c r="L9" s="1171"/>
      <c r="M9" s="1171"/>
      <c r="N9" s="1171"/>
      <c r="O9" s="1171"/>
      <c r="P9" s="1171"/>
      <c r="Q9" s="1171"/>
      <c r="R9" s="1171"/>
      <c r="S9" s="1171"/>
      <c r="T9" s="13"/>
    </row>
    <row r="10" spans="1:20" ht="27" customHeight="1">
      <c r="A10" s="695"/>
      <c r="B10" s="1171"/>
      <c r="C10" s="1171"/>
      <c r="D10" s="1171"/>
      <c r="E10" s="1171"/>
      <c r="F10" s="1171"/>
      <c r="G10" s="1171"/>
      <c r="H10" s="1171"/>
      <c r="I10" s="1171"/>
      <c r="J10" s="1171"/>
      <c r="K10" s="1171"/>
      <c r="L10" s="1171" t="s">
        <v>1085</v>
      </c>
      <c r="M10" s="1171" t="s">
        <v>1085</v>
      </c>
      <c r="N10" s="1171"/>
      <c r="O10" s="1171"/>
      <c r="P10" s="1171" t="s">
        <v>1086</v>
      </c>
      <c r="Q10" s="1171"/>
      <c r="R10" s="1171"/>
      <c r="S10" s="1171"/>
      <c r="T10" s="13"/>
    </row>
    <row r="11" spans="1:20" ht="3.9" customHeight="1">
      <c r="A11" s="1172"/>
      <c r="B11" s="1173"/>
      <c r="C11" s="1173"/>
      <c r="D11" s="1173"/>
      <c r="E11" s="1173"/>
      <c r="F11" s="1173"/>
      <c r="G11" s="1173"/>
      <c r="H11" s="1173"/>
      <c r="I11" s="1173"/>
      <c r="J11" s="1173"/>
      <c r="K11" s="1173"/>
      <c r="L11" s="1173"/>
      <c r="M11" s="1173"/>
      <c r="N11" s="1173"/>
      <c r="O11" s="1173"/>
      <c r="P11" s="1173"/>
      <c r="Q11" s="1173"/>
      <c r="R11" s="1173"/>
      <c r="S11" s="1173"/>
      <c r="T11" s="13"/>
    </row>
    <row r="12" spans="1:20" s="35" customFormat="1" ht="3" customHeight="1">
      <c r="A12" s="1174"/>
      <c r="B12" s="1175"/>
      <c r="C12" s="1175"/>
      <c r="D12" s="1175"/>
      <c r="E12" s="1175"/>
      <c r="F12" s="1175"/>
      <c r="G12" s="1175"/>
      <c r="H12" s="1175"/>
      <c r="I12" s="1175"/>
      <c r="J12" s="1175"/>
      <c r="K12" s="1175"/>
      <c r="L12" s="1175"/>
      <c r="M12" s="1175"/>
      <c r="N12" s="1175"/>
      <c r="O12" s="1175"/>
      <c r="P12" s="1175"/>
      <c r="Q12" s="1175"/>
      <c r="R12" s="1175"/>
      <c r="S12" s="1175"/>
      <c r="T12" s="18"/>
    </row>
    <row r="13" spans="1:20" s="18" customFormat="1" ht="20.100000000000001" customHeight="1">
      <c r="A13" s="24" t="s">
        <v>1000</v>
      </c>
      <c r="B13" s="1176">
        <v>2666540.4610000001</v>
      </c>
      <c r="C13" s="1176">
        <v>30723.714</v>
      </c>
      <c r="D13" s="1176">
        <v>2654401.5389999999</v>
      </c>
      <c r="E13" s="1176">
        <v>341822.89299999998</v>
      </c>
      <c r="F13" s="1176">
        <v>825007.92599999998</v>
      </c>
      <c r="G13" s="1176">
        <v>1425591.2250000001</v>
      </c>
      <c r="H13" s="1176">
        <v>22.07</v>
      </c>
      <c r="I13" s="1176">
        <v>1607090.808</v>
      </c>
      <c r="J13" s="1176">
        <v>387532.39899999998</v>
      </c>
      <c r="K13" s="1176">
        <v>141191.003</v>
      </c>
      <c r="L13" s="1176">
        <v>0</v>
      </c>
      <c r="M13" s="1176">
        <v>1187219.324</v>
      </c>
      <c r="N13" s="1176">
        <v>0</v>
      </c>
      <c r="O13" s="1176">
        <v>19315.447</v>
      </c>
      <c r="P13" s="1176">
        <v>153251.041</v>
      </c>
      <c r="Q13" s="1176">
        <v>0</v>
      </c>
      <c r="R13" s="1176">
        <v>74083.841</v>
      </c>
      <c r="S13" s="1177">
        <v>11513793.691</v>
      </c>
    </row>
    <row r="14" spans="1:20" s="18" customFormat="1" ht="20.100000000000001" customHeight="1">
      <c r="A14" s="24" t="s">
        <v>1001</v>
      </c>
      <c r="B14" s="1176">
        <v>205494.193</v>
      </c>
      <c r="C14" s="1176">
        <v>1568.7</v>
      </c>
      <c r="D14" s="1176">
        <v>486547.16100000002</v>
      </c>
      <c r="E14" s="1176">
        <v>27609.944</v>
      </c>
      <c r="F14" s="1176">
        <v>17068.598999999998</v>
      </c>
      <c r="G14" s="1176">
        <v>22580.322</v>
      </c>
      <c r="H14" s="1176">
        <v>0</v>
      </c>
      <c r="I14" s="1176">
        <v>494241.50799999997</v>
      </c>
      <c r="J14" s="1176">
        <v>35223.67</v>
      </c>
      <c r="K14" s="1176">
        <v>14051.977999999999</v>
      </c>
      <c r="L14" s="1176">
        <v>0</v>
      </c>
      <c r="M14" s="1176">
        <v>88527.490999999995</v>
      </c>
      <c r="N14" s="1176">
        <v>0</v>
      </c>
      <c r="O14" s="1176">
        <v>0</v>
      </c>
      <c r="P14" s="1176">
        <v>0</v>
      </c>
      <c r="Q14" s="1176">
        <v>0</v>
      </c>
      <c r="R14" s="1176">
        <v>0</v>
      </c>
      <c r="S14" s="1177">
        <v>1392913.5659999999</v>
      </c>
    </row>
    <row r="15" spans="1:20" s="18" customFormat="1" ht="20.100000000000001" customHeight="1">
      <c r="A15" s="24" t="s">
        <v>486</v>
      </c>
      <c r="B15" s="1176">
        <v>1477693.328</v>
      </c>
      <c r="C15" s="1176">
        <v>468.25599999999997</v>
      </c>
      <c r="D15" s="1176">
        <v>3785363.3139999998</v>
      </c>
      <c r="E15" s="1176">
        <v>49436.290999999997</v>
      </c>
      <c r="F15" s="1176">
        <v>491495.663</v>
      </c>
      <c r="G15" s="1176">
        <v>1608456.68</v>
      </c>
      <c r="H15" s="1176">
        <v>110584.432</v>
      </c>
      <c r="I15" s="1176">
        <v>1285270.939</v>
      </c>
      <c r="J15" s="1176">
        <v>4799.8850000000002</v>
      </c>
      <c r="K15" s="1176">
        <v>447.363</v>
      </c>
      <c r="L15" s="1176">
        <v>12.162000000000001</v>
      </c>
      <c r="M15" s="1176">
        <v>571191.94299999997</v>
      </c>
      <c r="N15" s="1176">
        <v>0</v>
      </c>
      <c r="O15" s="1176">
        <v>0</v>
      </c>
      <c r="P15" s="1176">
        <v>152693.30900000001</v>
      </c>
      <c r="Q15" s="1176">
        <v>41580</v>
      </c>
      <c r="R15" s="1176">
        <v>57302.720999999998</v>
      </c>
      <c r="S15" s="1177">
        <v>9636796.2860000003</v>
      </c>
    </row>
    <row r="16" spans="1:20" s="18" customFormat="1" ht="20.100000000000001" customHeight="1">
      <c r="A16" s="24" t="s">
        <v>487</v>
      </c>
      <c r="B16" s="1176">
        <v>10463611.766000001</v>
      </c>
      <c r="C16" s="1176">
        <v>85488.168000000005</v>
      </c>
      <c r="D16" s="1176">
        <v>18362431.135000002</v>
      </c>
      <c r="E16" s="1176">
        <v>500637.97399999999</v>
      </c>
      <c r="F16" s="1176">
        <v>2164204.6970000002</v>
      </c>
      <c r="G16" s="1176">
        <v>7808752.1229999997</v>
      </c>
      <c r="H16" s="1176">
        <v>680469.63</v>
      </c>
      <c r="I16" s="1176">
        <v>4607804.4929999998</v>
      </c>
      <c r="J16" s="1176">
        <v>1016001.306</v>
      </c>
      <c r="K16" s="1176">
        <v>191301.90400000001</v>
      </c>
      <c r="L16" s="1176">
        <v>165.96299999999999</v>
      </c>
      <c r="M16" s="1176">
        <v>982079.603</v>
      </c>
      <c r="N16" s="1176">
        <v>0</v>
      </c>
      <c r="O16" s="1176">
        <v>1204.181</v>
      </c>
      <c r="P16" s="1176">
        <v>263105.61900000001</v>
      </c>
      <c r="Q16" s="1176">
        <v>22680</v>
      </c>
      <c r="R16" s="1176">
        <v>140696.00399999999</v>
      </c>
      <c r="S16" s="1177">
        <v>47290634.566000015</v>
      </c>
    </row>
    <row r="17" spans="1:20" s="18" customFormat="1" ht="20.100000000000001" customHeight="1">
      <c r="A17" s="24" t="s">
        <v>1002</v>
      </c>
      <c r="B17" s="1176">
        <v>1001124.526</v>
      </c>
      <c r="C17" s="1176">
        <v>378.14499999999998</v>
      </c>
      <c r="D17" s="1176">
        <v>4305323.2850000001</v>
      </c>
      <c r="E17" s="1176">
        <v>4603.6779999999999</v>
      </c>
      <c r="F17" s="1176">
        <v>303640.50900000002</v>
      </c>
      <c r="G17" s="1176">
        <v>1525404.135</v>
      </c>
      <c r="H17" s="1176">
        <v>186285.83300000001</v>
      </c>
      <c r="I17" s="1176">
        <v>885038.17799999996</v>
      </c>
      <c r="J17" s="1176">
        <v>11996.598</v>
      </c>
      <c r="K17" s="1176">
        <v>6804</v>
      </c>
      <c r="L17" s="1176">
        <v>0</v>
      </c>
      <c r="M17" s="1176">
        <v>67026.111999999994</v>
      </c>
      <c r="N17" s="1176">
        <v>0</v>
      </c>
      <c r="O17" s="1176">
        <v>18013.671999999999</v>
      </c>
      <c r="P17" s="1176">
        <v>96427.351999999999</v>
      </c>
      <c r="Q17" s="1176">
        <v>39900</v>
      </c>
      <c r="R17" s="1176">
        <v>0</v>
      </c>
      <c r="S17" s="1177">
        <v>8451966.023</v>
      </c>
    </row>
    <row r="18" spans="1:20" s="18" customFormat="1" ht="20.100000000000001" customHeight="1">
      <c r="A18" s="24" t="s">
        <v>1003</v>
      </c>
      <c r="B18" s="1176">
        <v>948144.19499999995</v>
      </c>
      <c r="C18" s="1176">
        <v>6442.2659999999996</v>
      </c>
      <c r="D18" s="1176">
        <v>2171034.2050000001</v>
      </c>
      <c r="E18" s="1176">
        <v>147362.92199999999</v>
      </c>
      <c r="F18" s="1176">
        <v>318602.56199999998</v>
      </c>
      <c r="G18" s="1176">
        <v>262079.39499999999</v>
      </c>
      <c r="H18" s="1176">
        <v>20177.857</v>
      </c>
      <c r="I18" s="1176">
        <v>439975.15399999998</v>
      </c>
      <c r="J18" s="1176">
        <v>509833.97700000001</v>
      </c>
      <c r="K18" s="1176">
        <v>70149.911999999997</v>
      </c>
      <c r="L18" s="1176">
        <v>253.124</v>
      </c>
      <c r="M18" s="1176">
        <v>235956.94399999999</v>
      </c>
      <c r="N18" s="1176">
        <v>0</v>
      </c>
      <c r="O18" s="1176">
        <v>0</v>
      </c>
      <c r="P18" s="1176">
        <v>0</v>
      </c>
      <c r="Q18" s="1176">
        <v>0</v>
      </c>
      <c r="R18" s="1176">
        <v>10219.719999999999</v>
      </c>
      <c r="S18" s="1177">
        <v>5140232.2329999991</v>
      </c>
    </row>
    <row r="19" spans="1:20" s="18" customFormat="1" ht="20.100000000000001" customHeight="1">
      <c r="A19" s="24" t="s">
        <v>489</v>
      </c>
      <c r="B19" s="1176">
        <v>12726829.376</v>
      </c>
      <c r="C19" s="1176">
        <v>50538.553999999996</v>
      </c>
      <c r="D19" s="1176">
        <v>17163369.545000002</v>
      </c>
      <c r="E19" s="1176">
        <v>938912.35900000005</v>
      </c>
      <c r="F19" s="1176">
        <v>1872158.76</v>
      </c>
      <c r="G19" s="1176">
        <v>6718384.4539999999</v>
      </c>
      <c r="H19" s="1176">
        <v>612693.65599999996</v>
      </c>
      <c r="I19" s="1176">
        <v>3662457.301</v>
      </c>
      <c r="J19" s="1176">
        <v>6414463.4510000004</v>
      </c>
      <c r="K19" s="1176">
        <v>316577.27100000001</v>
      </c>
      <c r="L19" s="1176">
        <v>2062.4009999999998</v>
      </c>
      <c r="M19" s="1176">
        <v>1120530.8289999999</v>
      </c>
      <c r="N19" s="1176">
        <v>0</v>
      </c>
      <c r="O19" s="1176">
        <v>196.34200000000001</v>
      </c>
      <c r="P19" s="1176">
        <v>129174.548</v>
      </c>
      <c r="Q19" s="1176">
        <v>42680</v>
      </c>
      <c r="R19" s="1176">
        <v>139877</v>
      </c>
      <c r="S19" s="1177">
        <v>51910905.847000003</v>
      </c>
    </row>
    <row r="20" spans="1:20" s="18" customFormat="1" ht="20.100000000000001" customHeight="1">
      <c r="A20" s="24" t="s">
        <v>1004</v>
      </c>
      <c r="B20" s="1176">
        <v>1445514.75</v>
      </c>
      <c r="C20" s="1176">
        <v>0</v>
      </c>
      <c r="D20" s="1176">
        <v>1738610.345</v>
      </c>
      <c r="E20" s="1176">
        <v>12649.246999999999</v>
      </c>
      <c r="F20" s="1176">
        <v>109624.414</v>
      </c>
      <c r="G20" s="1176">
        <v>486608.67300000001</v>
      </c>
      <c r="H20" s="1176">
        <v>1236.335</v>
      </c>
      <c r="I20" s="1176">
        <v>294525.36499999999</v>
      </c>
      <c r="J20" s="1176">
        <v>832909.70400000003</v>
      </c>
      <c r="K20" s="1176">
        <v>1650.8009999999999</v>
      </c>
      <c r="L20" s="1176">
        <v>0</v>
      </c>
      <c r="M20" s="1176">
        <v>82130.823999999993</v>
      </c>
      <c r="N20" s="1176">
        <v>0</v>
      </c>
      <c r="O20" s="1176">
        <v>6232.6049999999996</v>
      </c>
      <c r="P20" s="1176">
        <v>0</v>
      </c>
      <c r="Q20" s="1176">
        <v>0</v>
      </c>
      <c r="R20" s="1176">
        <v>0</v>
      </c>
      <c r="S20" s="1177">
        <v>5011693.0630000001</v>
      </c>
    </row>
    <row r="21" spans="1:20" s="18" customFormat="1" ht="20.100000000000001" customHeight="1">
      <c r="A21" s="24" t="s">
        <v>1005</v>
      </c>
      <c r="B21" s="1176">
        <v>7338673.3320000004</v>
      </c>
      <c r="C21" s="1176">
        <v>19485.844000000001</v>
      </c>
      <c r="D21" s="1176">
        <v>5666925.8550000004</v>
      </c>
      <c r="E21" s="1176">
        <v>131804.94500000001</v>
      </c>
      <c r="F21" s="1176">
        <v>539924.11699999997</v>
      </c>
      <c r="G21" s="1176">
        <v>2359343.6359999999</v>
      </c>
      <c r="H21" s="1176">
        <v>26340.456999999999</v>
      </c>
      <c r="I21" s="1176">
        <v>962287.70700000005</v>
      </c>
      <c r="J21" s="1176">
        <v>1382370.3959999999</v>
      </c>
      <c r="K21" s="1176">
        <v>101647.09699999999</v>
      </c>
      <c r="L21" s="1176">
        <v>178.453</v>
      </c>
      <c r="M21" s="1176">
        <v>523291.24400000001</v>
      </c>
      <c r="N21" s="1176">
        <v>0</v>
      </c>
      <c r="O21" s="1176">
        <v>3281.0340000000001</v>
      </c>
      <c r="P21" s="1176">
        <v>2258.576</v>
      </c>
      <c r="Q21" s="1176">
        <v>0</v>
      </c>
      <c r="R21" s="1176">
        <v>23685.121999999999</v>
      </c>
      <c r="S21" s="1177">
        <v>19081497.815000005</v>
      </c>
    </row>
    <row r="22" spans="1:20" s="18" customFormat="1" ht="20.100000000000001" customHeight="1">
      <c r="A22" s="24" t="s">
        <v>1006</v>
      </c>
      <c r="B22" s="1176">
        <v>1836973.2169999999</v>
      </c>
      <c r="C22" s="1176">
        <v>37104.065000000002</v>
      </c>
      <c r="D22" s="1176">
        <v>2855018.5690000001</v>
      </c>
      <c r="E22" s="1176">
        <v>154822.01699999999</v>
      </c>
      <c r="F22" s="1176">
        <v>436611.07500000001</v>
      </c>
      <c r="G22" s="1176">
        <v>1255275.8770000001</v>
      </c>
      <c r="H22" s="1176">
        <v>315716.054</v>
      </c>
      <c r="I22" s="1176">
        <v>332447.8</v>
      </c>
      <c r="J22" s="1176">
        <v>10944.436</v>
      </c>
      <c r="K22" s="1176">
        <v>432853.783</v>
      </c>
      <c r="L22" s="1176">
        <v>0</v>
      </c>
      <c r="M22" s="1176">
        <v>163934.71799999999</v>
      </c>
      <c r="N22" s="1176">
        <v>0</v>
      </c>
      <c r="O22" s="1176">
        <v>11988.12</v>
      </c>
      <c r="P22" s="1176">
        <v>194917.948</v>
      </c>
      <c r="Q22" s="1176">
        <v>37800</v>
      </c>
      <c r="R22" s="1176">
        <v>199797</v>
      </c>
      <c r="S22" s="1177">
        <v>8276204.6789999995</v>
      </c>
    </row>
    <row r="23" spans="1:20" s="18" customFormat="1" ht="20.100000000000001" customHeight="1">
      <c r="A23" s="24" t="s">
        <v>1087</v>
      </c>
      <c r="B23" s="1176">
        <v>3583696.5210000002</v>
      </c>
      <c r="C23" s="1176">
        <v>17704.04</v>
      </c>
      <c r="D23" s="1176">
        <v>7964944.6030000001</v>
      </c>
      <c r="E23" s="1176">
        <v>322180.02500000002</v>
      </c>
      <c r="F23" s="1176">
        <v>1203252.4169999999</v>
      </c>
      <c r="G23" s="1176">
        <v>3022748.9810000001</v>
      </c>
      <c r="H23" s="1176">
        <v>17618.333999999999</v>
      </c>
      <c r="I23" s="1176">
        <v>4867743.3559999997</v>
      </c>
      <c r="J23" s="1176">
        <v>1081327.1440000001</v>
      </c>
      <c r="K23" s="1176">
        <v>113423.914</v>
      </c>
      <c r="L23" s="1176">
        <v>293.84899999999999</v>
      </c>
      <c r="M23" s="1176">
        <v>1028777.0330000001</v>
      </c>
      <c r="N23" s="1176">
        <v>0</v>
      </c>
      <c r="O23" s="1176">
        <v>16799.808000000001</v>
      </c>
      <c r="P23" s="1176">
        <v>11144</v>
      </c>
      <c r="Q23" s="1176">
        <v>0</v>
      </c>
      <c r="R23" s="1176">
        <v>81628.273000000001</v>
      </c>
      <c r="S23" s="1177">
        <v>23333282.298</v>
      </c>
    </row>
    <row r="24" spans="1:20" s="18" customFormat="1" ht="20.100000000000001" customHeight="1">
      <c r="A24" s="24" t="s">
        <v>1088</v>
      </c>
      <c r="B24" s="1176">
        <v>2882.652</v>
      </c>
      <c r="C24" s="1176">
        <v>305.41500000000002</v>
      </c>
      <c r="D24" s="1176">
        <v>45210.947</v>
      </c>
      <c r="E24" s="1176">
        <v>3306.4119999999998</v>
      </c>
      <c r="F24" s="1176">
        <v>751.61300000000006</v>
      </c>
      <c r="G24" s="1176">
        <v>3339.12</v>
      </c>
      <c r="H24" s="1176">
        <v>0</v>
      </c>
      <c r="I24" s="1176">
        <v>2292.29</v>
      </c>
      <c r="J24" s="1176">
        <v>4632.8419999999996</v>
      </c>
      <c r="K24" s="1176">
        <v>0</v>
      </c>
      <c r="L24" s="1176">
        <v>0</v>
      </c>
      <c r="M24" s="1176">
        <v>0</v>
      </c>
      <c r="N24" s="1176">
        <v>0</v>
      </c>
      <c r="O24" s="1176">
        <v>9028.1589999999997</v>
      </c>
      <c r="P24" s="1176">
        <v>0</v>
      </c>
      <c r="Q24" s="1176">
        <v>0</v>
      </c>
      <c r="R24" s="1176">
        <v>0</v>
      </c>
      <c r="S24" s="1177">
        <v>71749.45</v>
      </c>
    </row>
    <row r="25" spans="1:20" s="18" customFormat="1" ht="20.100000000000001" customHeight="1">
      <c r="A25" s="24" t="s">
        <v>1009</v>
      </c>
      <c r="B25" s="1176">
        <v>544084.09</v>
      </c>
      <c r="C25" s="1176">
        <v>15985.191999999999</v>
      </c>
      <c r="D25" s="1176">
        <v>1473189.21</v>
      </c>
      <c r="E25" s="1176">
        <v>11337.195</v>
      </c>
      <c r="F25" s="1176">
        <v>316682.22600000002</v>
      </c>
      <c r="G25" s="1176">
        <v>1314970.1910000001</v>
      </c>
      <c r="H25" s="1176">
        <v>0</v>
      </c>
      <c r="I25" s="1176">
        <v>141783.17499999999</v>
      </c>
      <c r="J25" s="1176">
        <v>54932.531999999999</v>
      </c>
      <c r="K25" s="1176">
        <v>0</v>
      </c>
      <c r="L25" s="1176">
        <v>0</v>
      </c>
      <c r="M25" s="1176">
        <v>189283.05799999999</v>
      </c>
      <c r="N25" s="1176">
        <v>0</v>
      </c>
      <c r="O25" s="1176">
        <v>4.6710000000000003</v>
      </c>
      <c r="P25" s="1176">
        <v>0</v>
      </c>
      <c r="Q25" s="1176">
        <v>0</v>
      </c>
      <c r="R25" s="1176">
        <v>60000</v>
      </c>
      <c r="S25" s="1177">
        <v>4122251.5400000005</v>
      </c>
    </row>
    <row r="26" spans="1:20" s="18" customFormat="1" ht="20.100000000000001" customHeight="1">
      <c r="A26" s="24" t="s">
        <v>1010</v>
      </c>
      <c r="B26" s="1176">
        <v>705908.84900000005</v>
      </c>
      <c r="C26" s="1176">
        <v>1002.191</v>
      </c>
      <c r="D26" s="1176">
        <v>652496.51199999999</v>
      </c>
      <c r="E26" s="1176">
        <v>36084.345000000001</v>
      </c>
      <c r="F26" s="1176">
        <v>84739.422000000006</v>
      </c>
      <c r="G26" s="1176">
        <v>368329.87199999997</v>
      </c>
      <c r="H26" s="1176">
        <v>30000</v>
      </c>
      <c r="I26" s="1176">
        <v>94098.801000000007</v>
      </c>
      <c r="J26" s="1176">
        <v>135877.353</v>
      </c>
      <c r="K26" s="1176">
        <v>1007.2430000000001</v>
      </c>
      <c r="L26" s="1176">
        <v>0</v>
      </c>
      <c r="M26" s="1176">
        <v>10610.522999999999</v>
      </c>
      <c r="N26" s="1176">
        <v>0</v>
      </c>
      <c r="O26" s="1176">
        <v>30</v>
      </c>
      <c r="P26" s="1176">
        <v>0</v>
      </c>
      <c r="Q26" s="1176">
        <v>0</v>
      </c>
      <c r="R26" s="1176">
        <v>0</v>
      </c>
      <c r="S26" s="1177">
        <v>2120185.111</v>
      </c>
    </row>
    <row r="27" spans="1:20" s="18" customFormat="1" ht="20.100000000000001" customHeight="1">
      <c r="A27" s="24" t="s">
        <v>1011</v>
      </c>
      <c r="B27" s="1176">
        <v>534228.57799999998</v>
      </c>
      <c r="C27" s="1176">
        <v>9885.5020000000004</v>
      </c>
      <c r="D27" s="1176">
        <v>6911248.3470000001</v>
      </c>
      <c r="E27" s="1176">
        <v>28754.273000000001</v>
      </c>
      <c r="F27" s="1176">
        <v>84380.714000000007</v>
      </c>
      <c r="G27" s="1176">
        <v>407158.13900000002</v>
      </c>
      <c r="H27" s="1176">
        <v>0</v>
      </c>
      <c r="I27" s="1176">
        <v>160068.05300000001</v>
      </c>
      <c r="J27" s="1176">
        <v>214504.92</v>
      </c>
      <c r="K27" s="1176">
        <v>54199.550999999999</v>
      </c>
      <c r="L27" s="1176">
        <v>49.384</v>
      </c>
      <c r="M27" s="1176">
        <v>56164.154000000002</v>
      </c>
      <c r="N27" s="1176">
        <v>0</v>
      </c>
      <c r="O27" s="1176">
        <v>1279.7829999999999</v>
      </c>
      <c r="P27" s="1176">
        <v>0</v>
      </c>
      <c r="Q27" s="1176">
        <v>0</v>
      </c>
      <c r="R27" s="1176">
        <v>0</v>
      </c>
      <c r="S27" s="1177">
        <v>8461921.398</v>
      </c>
    </row>
    <row r="28" spans="1:20" s="18" customFormat="1" ht="20.100000000000001" customHeight="1">
      <c r="A28" s="24" t="s">
        <v>1089</v>
      </c>
      <c r="B28" s="1176">
        <v>852332.10100000002</v>
      </c>
      <c r="C28" s="1176">
        <v>0</v>
      </c>
      <c r="D28" s="1176">
        <v>7256.2359999999999</v>
      </c>
      <c r="E28" s="1176">
        <v>198099.6</v>
      </c>
      <c r="F28" s="1176">
        <v>128747.069</v>
      </c>
      <c r="G28" s="1176">
        <v>1036139.639</v>
      </c>
      <c r="H28" s="1176">
        <v>56.868000000000002</v>
      </c>
      <c r="I28" s="1176">
        <v>35099.199000000001</v>
      </c>
      <c r="J28" s="1176">
        <v>214.828</v>
      </c>
      <c r="K28" s="1176">
        <v>0</v>
      </c>
      <c r="L28" s="1176">
        <v>38.701000000000001</v>
      </c>
      <c r="M28" s="1176">
        <v>0</v>
      </c>
      <c r="N28" s="1176">
        <v>0</v>
      </c>
      <c r="O28" s="1176">
        <v>3634.884</v>
      </c>
      <c r="P28" s="1176">
        <v>0</v>
      </c>
      <c r="Q28" s="1176">
        <v>0</v>
      </c>
      <c r="R28" s="1176">
        <v>0</v>
      </c>
      <c r="S28" s="1177">
        <v>2261619.125</v>
      </c>
    </row>
    <row r="29" spans="1:20" s="18" customFormat="1" ht="9.9" customHeight="1">
      <c r="A29" s="70"/>
      <c r="B29" s="1176">
        <v>0</v>
      </c>
      <c r="C29" s="1176">
        <v>0</v>
      </c>
      <c r="D29" s="1176">
        <v>0</v>
      </c>
      <c r="E29" s="1176">
        <v>0</v>
      </c>
      <c r="F29" s="1176">
        <v>0</v>
      </c>
      <c r="G29" s="1176">
        <v>0</v>
      </c>
      <c r="H29" s="1176">
        <v>0</v>
      </c>
      <c r="I29" s="1176">
        <v>0</v>
      </c>
      <c r="J29" s="1176">
        <v>0</v>
      </c>
      <c r="K29" s="1176">
        <v>0</v>
      </c>
      <c r="L29" s="1176">
        <v>0</v>
      </c>
      <c r="M29" s="1176">
        <v>0</v>
      </c>
      <c r="N29" s="1176">
        <v>0</v>
      </c>
      <c r="O29" s="1176">
        <v>0</v>
      </c>
      <c r="P29" s="1176">
        <v>0</v>
      </c>
      <c r="Q29" s="1176">
        <v>0</v>
      </c>
      <c r="R29" s="1176">
        <v>0</v>
      </c>
      <c r="S29" s="1177">
        <v>0</v>
      </c>
    </row>
    <row r="30" spans="1:20" s="19" customFormat="1" ht="23.25" customHeight="1" thickBot="1">
      <c r="A30" s="1178" t="s">
        <v>1090</v>
      </c>
      <c r="B30" s="1179">
        <v>46333731.93500001</v>
      </c>
      <c r="C30" s="1179">
        <v>277080.05200000003</v>
      </c>
      <c r="D30" s="1179">
        <v>76243370.807999983</v>
      </c>
      <c r="E30" s="1179">
        <v>2909424.1199999996</v>
      </c>
      <c r="F30" s="1179">
        <v>8896891.7829999998</v>
      </c>
      <c r="G30" s="1179">
        <v>29625162.461999997</v>
      </c>
      <c r="H30" s="1179">
        <v>2001201.5259999998</v>
      </c>
      <c r="I30" s="1179">
        <v>19872224.126999997</v>
      </c>
      <c r="J30" s="1179">
        <v>12097565.441</v>
      </c>
      <c r="K30" s="1179">
        <v>1445305.82</v>
      </c>
      <c r="L30" s="1179">
        <v>3054.0369999999998</v>
      </c>
      <c r="M30" s="1179">
        <v>6306723.8000000007</v>
      </c>
      <c r="N30" s="1179">
        <v>0</v>
      </c>
      <c r="O30" s="1179">
        <v>91008.706000000006</v>
      </c>
      <c r="P30" s="1179">
        <v>1002972.3929999999</v>
      </c>
      <c r="Q30" s="1179">
        <v>184640</v>
      </c>
      <c r="R30" s="1179">
        <v>787289.68099999998</v>
      </c>
      <c r="S30" s="1179">
        <v>208077646.69099995</v>
      </c>
    </row>
    <row r="31" spans="1:20" ht="9.9" customHeight="1">
      <c r="A31" s="24"/>
      <c r="B31" s="24"/>
      <c r="C31" s="24"/>
      <c r="D31" s="24"/>
      <c r="E31" s="24"/>
      <c r="F31" s="24"/>
      <c r="G31" s="24"/>
      <c r="H31" s="24"/>
      <c r="I31" s="24"/>
      <c r="J31" s="24"/>
      <c r="K31" s="24"/>
      <c r="L31" s="24"/>
      <c r="M31" s="24"/>
      <c r="N31" s="24"/>
      <c r="O31" s="24"/>
      <c r="P31" s="24"/>
      <c r="Q31" s="24"/>
      <c r="R31" s="24"/>
      <c r="S31" s="24"/>
      <c r="T31" s="13"/>
    </row>
    <row r="32" spans="1:20" ht="13.8">
      <c r="A32" s="202" t="s">
        <v>1091</v>
      </c>
      <c r="B32" s="24"/>
      <c r="C32" s="24"/>
      <c r="D32" s="24"/>
      <c r="E32" s="24"/>
      <c r="F32" s="24"/>
      <c r="G32" s="24"/>
      <c r="H32" s="24"/>
      <c r="I32" s="24"/>
      <c r="J32" s="24"/>
      <c r="K32" s="24"/>
      <c r="L32" s="24"/>
      <c r="M32" s="24"/>
      <c r="N32" s="24"/>
      <c r="O32" s="24"/>
      <c r="P32" s="24"/>
      <c r="Q32" s="24"/>
      <c r="R32" s="24"/>
      <c r="S32" s="24"/>
      <c r="T32" s="13"/>
    </row>
    <row r="33" spans="1:20" ht="13.8">
      <c r="A33" s="33"/>
      <c r="B33" s="18"/>
      <c r="C33" s="18"/>
      <c r="D33" s="18"/>
      <c r="E33" s="18"/>
      <c r="F33" s="18"/>
      <c r="G33" s="18"/>
      <c r="H33" s="18"/>
      <c r="I33" s="18"/>
      <c r="J33" s="174"/>
      <c r="K33" s="174"/>
      <c r="L33" s="174"/>
      <c r="M33" s="174"/>
      <c r="N33" s="174"/>
      <c r="O33" s="174"/>
      <c r="P33" s="174"/>
      <c r="Q33" s="174"/>
      <c r="R33" s="174"/>
      <c r="S33" s="174"/>
      <c r="T33" s="13"/>
    </row>
    <row r="34" spans="1:20" ht="13.8">
      <c r="A34" s="555"/>
      <c r="B34" s="839"/>
      <c r="C34" s="839"/>
      <c r="D34" s="840"/>
      <c r="E34" s="839"/>
      <c r="F34" s="839"/>
      <c r="G34" s="839"/>
      <c r="H34" s="840"/>
      <c r="I34" s="839"/>
      <c r="J34" s="174"/>
      <c r="K34" s="174"/>
      <c r="L34" s="174"/>
      <c r="M34" s="174"/>
      <c r="N34" s="174"/>
      <c r="O34" s="174"/>
      <c r="P34" s="174"/>
      <c r="Q34" s="174"/>
      <c r="R34" s="174"/>
      <c r="S34" s="174"/>
      <c r="T34" s="13"/>
    </row>
    <row r="35" spans="1:20" ht="13.8">
      <c r="A35" s="174"/>
      <c r="B35" s="174"/>
      <c r="C35" s="174"/>
      <c r="D35" s="174"/>
      <c r="E35" s="174"/>
      <c r="F35" s="174"/>
      <c r="G35" s="174"/>
      <c r="H35" s="174"/>
      <c r="I35" s="174"/>
      <c r="J35" s="174"/>
      <c r="K35" s="174"/>
      <c r="L35" s="174"/>
      <c r="M35" s="174"/>
      <c r="N35" s="174"/>
      <c r="O35" s="174"/>
      <c r="P35" s="174"/>
      <c r="Q35" s="174"/>
      <c r="R35" s="174"/>
      <c r="S35" s="174"/>
      <c r="T35" s="13"/>
    </row>
    <row r="36" spans="1:20" ht="13.8">
      <c r="A36" s="174"/>
      <c r="B36" s="174"/>
      <c r="C36" s="174"/>
      <c r="D36" s="174"/>
      <c r="E36" s="174"/>
      <c r="F36" s="174"/>
      <c r="G36" s="174"/>
      <c r="H36" s="174"/>
      <c r="I36" s="174"/>
      <c r="J36" s="174"/>
      <c r="K36" s="174"/>
      <c r="L36" s="174"/>
      <c r="M36" s="174"/>
      <c r="N36" s="174"/>
      <c r="O36" s="174"/>
      <c r="P36" s="174"/>
      <c r="Q36" s="174"/>
      <c r="R36" s="174"/>
      <c r="S36" s="174"/>
      <c r="T36" s="13"/>
    </row>
    <row r="37" spans="1:20" ht="13.8">
      <c r="A37" s="174"/>
      <c r="B37" s="174"/>
      <c r="C37" s="174"/>
      <c r="D37" s="174"/>
      <c r="E37" s="174"/>
      <c r="F37" s="174"/>
      <c r="G37" s="174"/>
      <c r="H37" s="174"/>
      <c r="I37" s="174"/>
      <c r="J37" s="174"/>
      <c r="K37" s="174"/>
      <c r="L37" s="174"/>
      <c r="M37" s="174"/>
      <c r="N37" s="174"/>
      <c r="O37" s="174"/>
      <c r="P37" s="174"/>
      <c r="Q37" s="174"/>
      <c r="R37" s="174"/>
      <c r="S37" s="174"/>
      <c r="T37" s="13"/>
    </row>
    <row r="38" spans="1:20" ht="13.8">
      <c r="A38" s="174"/>
      <c r="B38" s="174"/>
      <c r="C38" s="174"/>
      <c r="D38" s="174"/>
      <c r="E38" s="174"/>
      <c r="F38" s="174"/>
      <c r="G38" s="174"/>
      <c r="H38" s="174"/>
      <c r="I38" s="174"/>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c r="A44" s="62"/>
      <c r="B44" s="62"/>
      <c r="C44" s="62"/>
      <c r="D44" s="62"/>
      <c r="E44" s="62"/>
      <c r="F44" s="62"/>
      <c r="G44" s="62"/>
      <c r="H44" s="62"/>
      <c r="I44" s="62"/>
      <c r="J44" s="62"/>
      <c r="K44" s="62"/>
      <c r="L44" s="62"/>
      <c r="M44" s="62"/>
      <c r="N44" s="62"/>
      <c r="O44" s="62"/>
      <c r="P44" s="62"/>
      <c r="Q44" s="62"/>
      <c r="R44" s="62"/>
      <c r="S44" s="62"/>
    </row>
    <row r="45" spans="1:20">
      <c r="A45" s="62"/>
      <c r="B45" s="62"/>
      <c r="C45" s="62"/>
      <c r="D45" s="62"/>
      <c r="E45" s="62"/>
      <c r="F45" s="62"/>
      <c r="G45" s="62"/>
      <c r="H45" s="62"/>
      <c r="I45" s="62"/>
      <c r="J45" s="62"/>
      <c r="K45" s="62"/>
      <c r="L45" s="62"/>
      <c r="M45" s="62"/>
      <c r="N45" s="62"/>
      <c r="O45" s="62"/>
      <c r="P45" s="62"/>
      <c r="Q45" s="62"/>
      <c r="R45" s="62"/>
      <c r="S45" s="62"/>
    </row>
    <row r="46" spans="1:20">
      <c r="A46" s="62"/>
      <c r="B46" s="62"/>
      <c r="C46" s="62"/>
      <c r="D46" s="62"/>
      <c r="E46" s="62"/>
      <c r="F46" s="62"/>
      <c r="G46" s="62"/>
      <c r="H46" s="62"/>
      <c r="I46" s="62"/>
      <c r="J46" s="62"/>
      <c r="K46" s="62"/>
      <c r="L46" s="62"/>
      <c r="M46" s="62"/>
      <c r="N46" s="62"/>
      <c r="O46" s="62"/>
      <c r="P46" s="62"/>
      <c r="Q46" s="62"/>
      <c r="R46" s="62"/>
      <c r="S46" s="62"/>
    </row>
    <row r="47" spans="1:20">
      <c r="A47" s="62"/>
      <c r="B47" s="62"/>
      <c r="C47" s="62"/>
      <c r="D47" s="62"/>
      <c r="E47" s="62"/>
      <c r="F47" s="62"/>
      <c r="G47" s="62"/>
      <c r="H47" s="62"/>
      <c r="I47" s="62"/>
      <c r="J47" s="62"/>
      <c r="K47" s="62"/>
      <c r="L47" s="62"/>
      <c r="M47" s="62"/>
      <c r="N47" s="62"/>
      <c r="O47" s="62"/>
      <c r="P47" s="62"/>
      <c r="Q47" s="62"/>
      <c r="R47" s="62"/>
      <c r="S47" s="62"/>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3F943BCD-63ED-4406-93E8-2FB8DA8B7BA2}"/>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9584-099B-4A51-9BC0-0F0B2862EE72}">
  <dimension ref="A1:K202"/>
  <sheetViews>
    <sheetView workbookViewId="0"/>
  </sheetViews>
  <sheetFormatPr baseColWidth="10" defaultColWidth="11.44140625" defaultRowHeight="13.8"/>
  <cols>
    <col min="1" max="1" width="29.5546875" style="1252" customWidth="1"/>
    <col min="2" max="2" width="8.44140625" style="1252" customWidth="1"/>
    <col min="3" max="10" width="12.5546875" style="1252" customWidth="1"/>
    <col min="11" max="256" width="11.44140625" style="1252"/>
    <col min="257" max="257" width="29.5546875" style="1252" customWidth="1"/>
    <col min="258" max="258" width="8.44140625" style="1252" customWidth="1"/>
    <col min="259" max="266" width="12.5546875" style="1252" customWidth="1"/>
    <col min="267" max="512" width="11.44140625" style="1252"/>
    <col min="513" max="513" width="29.5546875" style="1252" customWidth="1"/>
    <col min="514" max="514" width="8.44140625" style="1252" customWidth="1"/>
    <col min="515" max="522" width="12.5546875" style="1252" customWidth="1"/>
    <col min="523" max="768" width="11.44140625" style="1252"/>
    <col min="769" max="769" width="29.5546875" style="1252" customWidth="1"/>
    <col min="770" max="770" width="8.44140625" style="1252" customWidth="1"/>
    <col min="771" max="778" width="12.5546875" style="1252" customWidth="1"/>
    <col min="779" max="1024" width="11.44140625" style="1252"/>
    <col min="1025" max="1025" width="29.5546875" style="1252" customWidth="1"/>
    <col min="1026" max="1026" width="8.44140625" style="1252" customWidth="1"/>
    <col min="1027" max="1034" width="12.5546875" style="1252" customWidth="1"/>
    <col min="1035" max="1280" width="11.44140625" style="1252"/>
    <col min="1281" max="1281" width="29.5546875" style="1252" customWidth="1"/>
    <col min="1282" max="1282" width="8.44140625" style="1252" customWidth="1"/>
    <col min="1283" max="1290" width="12.5546875" style="1252" customWidth="1"/>
    <col min="1291" max="1536" width="11.44140625" style="1252"/>
    <col min="1537" max="1537" width="29.5546875" style="1252" customWidth="1"/>
    <col min="1538" max="1538" width="8.44140625" style="1252" customWidth="1"/>
    <col min="1539" max="1546" width="12.5546875" style="1252" customWidth="1"/>
    <col min="1547" max="1792" width="11.44140625" style="1252"/>
    <col min="1793" max="1793" width="29.5546875" style="1252" customWidth="1"/>
    <col min="1794" max="1794" width="8.44140625" style="1252" customWidth="1"/>
    <col min="1795" max="1802" width="12.5546875" style="1252" customWidth="1"/>
    <col min="1803" max="2048" width="11.44140625" style="1252"/>
    <col min="2049" max="2049" width="29.5546875" style="1252" customWidth="1"/>
    <col min="2050" max="2050" width="8.44140625" style="1252" customWidth="1"/>
    <col min="2051" max="2058" width="12.5546875" style="1252" customWidth="1"/>
    <col min="2059" max="2304" width="11.44140625" style="1252"/>
    <col min="2305" max="2305" width="29.5546875" style="1252" customWidth="1"/>
    <col min="2306" max="2306" width="8.44140625" style="1252" customWidth="1"/>
    <col min="2307" max="2314" width="12.5546875" style="1252" customWidth="1"/>
    <col min="2315" max="2560" width="11.44140625" style="1252"/>
    <col min="2561" max="2561" width="29.5546875" style="1252" customWidth="1"/>
    <col min="2562" max="2562" width="8.44140625" style="1252" customWidth="1"/>
    <col min="2563" max="2570" width="12.5546875" style="1252" customWidth="1"/>
    <col min="2571" max="2816" width="11.44140625" style="1252"/>
    <col min="2817" max="2817" width="29.5546875" style="1252" customWidth="1"/>
    <col min="2818" max="2818" width="8.44140625" style="1252" customWidth="1"/>
    <col min="2819" max="2826" width="12.5546875" style="1252" customWidth="1"/>
    <col min="2827" max="3072" width="11.44140625" style="1252"/>
    <col min="3073" max="3073" width="29.5546875" style="1252" customWidth="1"/>
    <col min="3074" max="3074" width="8.44140625" style="1252" customWidth="1"/>
    <col min="3075" max="3082" width="12.5546875" style="1252" customWidth="1"/>
    <col min="3083" max="3328" width="11.44140625" style="1252"/>
    <col min="3329" max="3329" width="29.5546875" style="1252" customWidth="1"/>
    <col min="3330" max="3330" width="8.44140625" style="1252" customWidth="1"/>
    <col min="3331" max="3338" width="12.5546875" style="1252" customWidth="1"/>
    <col min="3339" max="3584" width="11.44140625" style="1252"/>
    <col min="3585" max="3585" width="29.5546875" style="1252" customWidth="1"/>
    <col min="3586" max="3586" width="8.44140625" style="1252" customWidth="1"/>
    <col min="3587" max="3594" width="12.5546875" style="1252" customWidth="1"/>
    <col min="3595" max="3840" width="11.44140625" style="1252"/>
    <col min="3841" max="3841" width="29.5546875" style="1252" customWidth="1"/>
    <col min="3842" max="3842" width="8.44140625" style="1252" customWidth="1"/>
    <col min="3843" max="3850" width="12.5546875" style="1252" customWidth="1"/>
    <col min="3851" max="4096" width="11.44140625" style="1252"/>
    <col min="4097" max="4097" width="29.5546875" style="1252" customWidth="1"/>
    <col min="4098" max="4098" width="8.44140625" style="1252" customWidth="1"/>
    <col min="4099" max="4106" width="12.5546875" style="1252" customWidth="1"/>
    <col min="4107" max="4352" width="11.44140625" style="1252"/>
    <col min="4353" max="4353" width="29.5546875" style="1252" customWidth="1"/>
    <col min="4354" max="4354" width="8.44140625" style="1252" customWidth="1"/>
    <col min="4355" max="4362" width="12.5546875" style="1252" customWidth="1"/>
    <col min="4363" max="4608" width="11.44140625" style="1252"/>
    <col min="4609" max="4609" width="29.5546875" style="1252" customWidth="1"/>
    <col min="4610" max="4610" width="8.44140625" style="1252" customWidth="1"/>
    <col min="4611" max="4618" width="12.5546875" style="1252" customWidth="1"/>
    <col min="4619" max="4864" width="11.44140625" style="1252"/>
    <col min="4865" max="4865" width="29.5546875" style="1252" customWidth="1"/>
    <col min="4866" max="4866" width="8.44140625" style="1252" customWidth="1"/>
    <col min="4867" max="4874" width="12.5546875" style="1252" customWidth="1"/>
    <col min="4875" max="5120" width="11.44140625" style="1252"/>
    <col min="5121" max="5121" width="29.5546875" style="1252" customWidth="1"/>
    <col min="5122" max="5122" width="8.44140625" style="1252" customWidth="1"/>
    <col min="5123" max="5130" width="12.5546875" style="1252" customWidth="1"/>
    <col min="5131" max="5376" width="11.44140625" style="1252"/>
    <col min="5377" max="5377" width="29.5546875" style="1252" customWidth="1"/>
    <col min="5378" max="5378" width="8.44140625" style="1252" customWidth="1"/>
    <col min="5379" max="5386" width="12.5546875" style="1252" customWidth="1"/>
    <col min="5387" max="5632" width="11.44140625" style="1252"/>
    <col min="5633" max="5633" width="29.5546875" style="1252" customWidth="1"/>
    <col min="5634" max="5634" width="8.44140625" style="1252" customWidth="1"/>
    <col min="5635" max="5642" width="12.5546875" style="1252" customWidth="1"/>
    <col min="5643" max="5888" width="11.44140625" style="1252"/>
    <col min="5889" max="5889" width="29.5546875" style="1252" customWidth="1"/>
    <col min="5890" max="5890" width="8.44140625" style="1252" customWidth="1"/>
    <col min="5891" max="5898" width="12.5546875" style="1252" customWidth="1"/>
    <col min="5899" max="6144" width="11.44140625" style="1252"/>
    <col min="6145" max="6145" width="29.5546875" style="1252" customWidth="1"/>
    <col min="6146" max="6146" width="8.44140625" style="1252" customWidth="1"/>
    <col min="6147" max="6154" width="12.5546875" style="1252" customWidth="1"/>
    <col min="6155" max="6400" width="11.44140625" style="1252"/>
    <col min="6401" max="6401" width="29.5546875" style="1252" customWidth="1"/>
    <col min="6402" max="6402" width="8.44140625" style="1252" customWidth="1"/>
    <col min="6403" max="6410" width="12.5546875" style="1252" customWidth="1"/>
    <col min="6411" max="6656" width="11.44140625" style="1252"/>
    <col min="6657" max="6657" width="29.5546875" style="1252" customWidth="1"/>
    <col min="6658" max="6658" width="8.44140625" style="1252" customWidth="1"/>
    <col min="6659" max="6666" width="12.5546875" style="1252" customWidth="1"/>
    <col min="6667" max="6912" width="11.44140625" style="1252"/>
    <col min="6913" max="6913" width="29.5546875" style="1252" customWidth="1"/>
    <col min="6914" max="6914" width="8.44140625" style="1252" customWidth="1"/>
    <col min="6915" max="6922" width="12.5546875" style="1252" customWidth="1"/>
    <col min="6923" max="7168" width="11.44140625" style="1252"/>
    <col min="7169" max="7169" width="29.5546875" style="1252" customWidth="1"/>
    <col min="7170" max="7170" width="8.44140625" style="1252" customWidth="1"/>
    <col min="7171" max="7178" width="12.5546875" style="1252" customWidth="1"/>
    <col min="7179" max="7424" width="11.44140625" style="1252"/>
    <col min="7425" max="7425" width="29.5546875" style="1252" customWidth="1"/>
    <col min="7426" max="7426" width="8.44140625" style="1252" customWidth="1"/>
    <col min="7427" max="7434" width="12.5546875" style="1252" customWidth="1"/>
    <col min="7435" max="7680" width="11.44140625" style="1252"/>
    <col min="7681" max="7681" width="29.5546875" style="1252" customWidth="1"/>
    <col min="7682" max="7682" width="8.44140625" style="1252" customWidth="1"/>
    <col min="7683" max="7690" width="12.5546875" style="1252" customWidth="1"/>
    <col min="7691" max="7936" width="11.44140625" style="1252"/>
    <col min="7937" max="7937" width="29.5546875" style="1252" customWidth="1"/>
    <col min="7938" max="7938" width="8.44140625" style="1252" customWidth="1"/>
    <col min="7939" max="7946" width="12.5546875" style="1252" customWidth="1"/>
    <col min="7947" max="8192" width="11.44140625" style="1252"/>
    <col min="8193" max="8193" width="29.5546875" style="1252" customWidth="1"/>
    <col min="8194" max="8194" width="8.44140625" style="1252" customWidth="1"/>
    <col min="8195" max="8202" width="12.5546875" style="1252" customWidth="1"/>
    <col min="8203" max="8448" width="11.44140625" style="1252"/>
    <col min="8449" max="8449" width="29.5546875" style="1252" customWidth="1"/>
    <col min="8450" max="8450" width="8.44140625" style="1252" customWidth="1"/>
    <col min="8451" max="8458" width="12.5546875" style="1252" customWidth="1"/>
    <col min="8459" max="8704" width="11.44140625" style="1252"/>
    <col min="8705" max="8705" width="29.5546875" style="1252" customWidth="1"/>
    <col min="8706" max="8706" width="8.44140625" style="1252" customWidth="1"/>
    <col min="8707" max="8714" width="12.5546875" style="1252" customWidth="1"/>
    <col min="8715" max="8960" width="11.44140625" style="1252"/>
    <col min="8961" max="8961" width="29.5546875" style="1252" customWidth="1"/>
    <col min="8962" max="8962" width="8.44140625" style="1252" customWidth="1"/>
    <col min="8963" max="8970" width="12.5546875" style="1252" customWidth="1"/>
    <col min="8971" max="9216" width="11.44140625" style="1252"/>
    <col min="9217" max="9217" width="29.5546875" style="1252" customWidth="1"/>
    <col min="9218" max="9218" width="8.44140625" style="1252" customWidth="1"/>
    <col min="9219" max="9226" width="12.5546875" style="1252" customWidth="1"/>
    <col min="9227" max="9472" width="11.44140625" style="1252"/>
    <col min="9473" max="9473" width="29.5546875" style="1252" customWidth="1"/>
    <col min="9474" max="9474" width="8.44140625" style="1252" customWidth="1"/>
    <col min="9475" max="9482" width="12.5546875" style="1252" customWidth="1"/>
    <col min="9483" max="9728" width="11.44140625" style="1252"/>
    <col min="9729" max="9729" width="29.5546875" style="1252" customWidth="1"/>
    <col min="9730" max="9730" width="8.44140625" style="1252" customWidth="1"/>
    <col min="9731" max="9738" width="12.5546875" style="1252" customWidth="1"/>
    <col min="9739" max="9984" width="11.44140625" style="1252"/>
    <col min="9985" max="9985" width="29.5546875" style="1252" customWidth="1"/>
    <col min="9986" max="9986" width="8.44140625" style="1252" customWidth="1"/>
    <col min="9987" max="9994" width="12.5546875" style="1252" customWidth="1"/>
    <col min="9995" max="10240" width="11.44140625" style="1252"/>
    <col min="10241" max="10241" width="29.5546875" style="1252" customWidth="1"/>
    <col min="10242" max="10242" width="8.44140625" style="1252" customWidth="1"/>
    <col min="10243" max="10250" width="12.5546875" style="1252" customWidth="1"/>
    <col min="10251" max="10496" width="11.44140625" style="1252"/>
    <col min="10497" max="10497" width="29.5546875" style="1252" customWidth="1"/>
    <col min="10498" max="10498" width="8.44140625" style="1252" customWidth="1"/>
    <col min="10499" max="10506" width="12.5546875" style="1252" customWidth="1"/>
    <col min="10507" max="10752" width="11.44140625" style="1252"/>
    <col min="10753" max="10753" width="29.5546875" style="1252" customWidth="1"/>
    <col min="10754" max="10754" width="8.44140625" style="1252" customWidth="1"/>
    <col min="10755" max="10762" width="12.5546875" style="1252" customWidth="1"/>
    <col min="10763" max="11008" width="11.44140625" style="1252"/>
    <col min="11009" max="11009" width="29.5546875" style="1252" customWidth="1"/>
    <col min="11010" max="11010" width="8.44140625" style="1252" customWidth="1"/>
    <col min="11011" max="11018" width="12.5546875" style="1252" customWidth="1"/>
    <col min="11019" max="11264" width="11.44140625" style="1252"/>
    <col min="11265" max="11265" width="29.5546875" style="1252" customWidth="1"/>
    <col min="11266" max="11266" width="8.44140625" style="1252" customWidth="1"/>
    <col min="11267" max="11274" width="12.5546875" style="1252" customWidth="1"/>
    <col min="11275" max="11520" width="11.44140625" style="1252"/>
    <col min="11521" max="11521" width="29.5546875" style="1252" customWidth="1"/>
    <col min="11522" max="11522" width="8.44140625" style="1252" customWidth="1"/>
    <col min="11523" max="11530" width="12.5546875" style="1252" customWidth="1"/>
    <col min="11531" max="11776" width="11.44140625" style="1252"/>
    <col min="11777" max="11777" width="29.5546875" style="1252" customWidth="1"/>
    <col min="11778" max="11778" width="8.44140625" style="1252" customWidth="1"/>
    <col min="11779" max="11786" width="12.5546875" style="1252" customWidth="1"/>
    <col min="11787" max="12032" width="11.44140625" style="1252"/>
    <col min="12033" max="12033" width="29.5546875" style="1252" customWidth="1"/>
    <col min="12034" max="12034" width="8.44140625" style="1252" customWidth="1"/>
    <col min="12035" max="12042" width="12.5546875" style="1252" customWidth="1"/>
    <col min="12043" max="12288" width="11.44140625" style="1252"/>
    <col min="12289" max="12289" width="29.5546875" style="1252" customWidth="1"/>
    <col min="12290" max="12290" width="8.44140625" style="1252" customWidth="1"/>
    <col min="12291" max="12298" width="12.5546875" style="1252" customWidth="1"/>
    <col min="12299" max="12544" width="11.44140625" style="1252"/>
    <col min="12545" max="12545" width="29.5546875" style="1252" customWidth="1"/>
    <col min="12546" max="12546" width="8.44140625" style="1252" customWidth="1"/>
    <col min="12547" max="12554" width="12.5546875" style="1252" customWidth="1"/>
    <col min="12555" max="12800" width="11.44140625" style="1252"/>
    <col min="12801" max="12801" width="29.5546875" style="1252" customWidth="1"/>
    <col min="12802" max="12802" width="8.44140625" style="1252" customWidth="1"/>
    <col min="12803" max="12810" width="12.5546875" style="1252" customWidth="1"/>
    <col min="12811" max="13056" width="11.44140625" style="1252"/>
    <col min="13057" max="13057" width="29.5546875" style="1252" customWidth="1"/>
    <col min="13058" max="13058" width="8.44140625" style="1252" customWidth="1"/>
    <col min="13059" max="13066" width="12.5546875" style="1252" customWidth="1"/>
    <col min="13067" max="13312" width="11.44140625" style="1252"/>
    <col min="13313" max="13313" width="29.5546875" style="1252" customWidth="1"/>
    <col min="13314" max="13314" width="8.44140625" style="1252" customWidth="1"/>
    <col min="13315" max="13322" width="12.5546875" style="1252" customWidth="1"/>
    <col min="13323" max="13568" width="11.44140625" style="1252"/>
    <col min="13569" max="13569" width="29.5546875" style="1252" customWidth="1"/>
    <col min="13570" max="13570" width="8.44140625" style="1252" customWidth="1"/>
    <col min="13571" max="13578" width="12.5546875" style="1252" customWidth="1"/>
    <col min="13579" max="13824" width="11.44140625" style="1252"/>
    <col min="13825" max="13825" width="29.5546875" style="1252" customWidth="1"/>
    <col min="13826" max="13826" width="8.44140625" style="1252" customWidth="1"/>
    <col min="13827" max="13834" width="12.5546875" style="1252" customWidth="1"/>
    <col min="13835" max="14080" width="11.44140625" style="1252"/>
    <col min="14081" max="14081" width="29.5546875" style="1252" customWidth="1"/>
    <col min="14082" max="14082" width="8.44140625" style="1252" customWidth="1"/>
    <col min="14083" max="14090" width="12.5546875" style="1252" customWidth="1"/>
    <col min="14091" max="14336" width="11.44140625" style="1252"/>
    <col min="14337" max="14337" width="29.5546875" style="1252" customWidth="1"/>
    <col min="14338" max="14338" width="8.44140625" style="1252" customWidth="1"/>
    <col min="14339" max="14346" width="12.5546875" style="1252" customWidth="1"/>
    <col min="14347" max="14592" width="11.44140625" style="1252"/>
    <col min="14593" max="14593" width="29.5546875" style="1252" customWidth="1"/>
    <col min="14594" max="14594" width="8.44140625" style="1252" customWidth="1"/>
    <col min="14595" max="14602" width="12.5546875" style="1252" customWidth="1"/>
    <col min="14603" max="14848" width="11.44140625" style="1252"/>
    <col min="14849" max="14849" width="29.5546875" style="1252" customWidth="1"/>
    <col min="14850" max="14850" width="8.44140625" style="1252" customWidth="1"/>
    <col min="14851" max="14858" width="12.5546875" style="1252" customWidth="1"/>
    <col min="14859" max="15104" width="11.44140625" style="1252"/>
    <col min="15105" max="15105" width="29.5546875" style="1252" customWidth="1"/>
    <col min="15106" max="15106" width="8.44140625" style="1252" customWidth="1"/>
    <col min="15107" max="15114" width="12.5546875" style="1252" customWidth="1"/>
    <col min="15115" max="15360" width="11.44140625" style="1252"/>
    <col min="15361" max="15361" width="29.5546875" style="1252" customWidth="1"/>
    <col min="15362" max="15362" width="8.44140625" style="1252" customWidth="1"/>
    <col min="15363" max="15370" width="12.5546875" style="1252" customWidth="1"/>
    <col min="15371" max="15616" width="11.44140625" style="1252"/>
    <col min="15617" max="15617" width="29.5546875" style="1252" customWidth="1"/>
    <col min="15618" max="15618" width="8.44140625" style="1252" customWidth="1"/>
    <col min="15619" max="15626" width="12.5546875" style="1252" customWidth="1"/>
    <col min="15627" max="15872" width="11.44140625" style="1252"/>
    <col min="15873" max="15873" width="29.5546875" style="1252" customWidth="1"/>
    <col min="15874" max="15874" width="8.44140625" style="1252" customWidth="1"/>
    <col min="15875" max="15882" width="12.5546875" style="1252" customWidth="1"/>
    <col min="15883" max="16128" width="11.44140625" style="1252"/>
    <col min="16129" max="16129" width="29.5546875" style="1252" customWidth="1"/>
    <col min="16130" max="16130" width="8.44140625" style="1252" customWidth="1"/>
    <col min="16131" max="16138" width="12.5546875" style="1252" customWidth="1"/>
    <col min="16139" max="16384" width="11.44140625" style="1252"/>
  </cols>
  <sheetData>
    <row r="1" spans="1:11" ht="18" customHeight="1">
      <c r="A1" s="1411" t="s">
        <v>1213</v>
      </c>
    </row>
    <row r="2" spans="1:11" s="1254" customFormat="1" ht="28.2">
      <c r="A2" s="1253" t="s">
        <v>1141</v>
      </c>
      <c r="B2" s="1253"/>
      <c r="C2" s="1253"/>
      <c r="D2" s="1253"/>
      <c r="E2" s="1253"/>
      <c r="F2" s="1253"/>
      <c r="G2" s="1253"/>
      <c r="H2" s="1253"/>
      <c r="I2" s="1253"/>
      <c r="J2" s="1253"/>
    </row>
    <row r="3" spans="1:11" s="1255" customFormat="1" ht="25.2">
      <c r="A3" s="352" t="s">
        <v>1142</v>
      </c>
      <c r="B3" s="352"/>
      <c r="C3" s="352"/>
      <c r="D3" s="352"/>
      <c r="E3" s="352"/>
      <c r="F3" s="352"/>
      <c r="G3" s="352"/>
      <c r="H3" s="352"/>
      <c r="I3" s="352"/>
      <c r="J3" s="352"/>
      <c r="K3" s="1252"/>
    </row>
    <row r="4" spans="1:11" ht="21.75" customHeight="1">
      <c r="A4" s="1256" t="s">
        <v>1143</v>
      </c>
      <c r="B4" s="1256"/>
      <c r="C4" s="1256"/>
      <c r="D4" s="1256"/>
      <c r="E4" s="1256"/>
      <c r="F4" s="1256"/>
      <c r="G4" s="1256"/>
      <c r="H4" s="1256"/>
      <c r="I4" s="1256"/>
      <c r="J4" s="1256"/>
    </row>
    <row r="5" spans="1:11" ht="14.4" thickBot="1"/>
    <row r="6" spans="1:11" ht="20.25" customHeight="1">
      <c r="A6" s="1257" t="s">
        <v>1</v>
      </c>
      <c r="B6" s="1258"/>
      <c r="C6" s="1259" t="s">
        <v>1144</v>
      </c>
      <c r="D6" s="1259"/>
      <c r="E6" s="1259"/>
      <c r="F6" s="1259"/>
      <c r="G6" s="1259"/>
      <c r="H6" s="1259"/>
      <c r="I6" s="1259"/>
      <c r="J6" s="1260" t="s">
        <v>190</v>
      </c>
    </row>
    <row r="7" spans="1:11" ht="33.75" customHeight="1">
      <c r="A7" s="1261"/>
      <c r="B7" s="1262"/>
      <c r="C7" s="1262" t="s">
        <v>1041</v>
      </c>
      <c r="D7" s="1263" t="s">
        <v>1145</v>
      </c>
      <c r="E7" s="1263" t="s">
        <v>1043</v>
      </c>
      <c r="F7" s="1263" t="s">
        <v>1044</v>
      </c>
      <c r="G7" s="1263" t="s">
        <v>102</v>
      </c>
      <c r="H7" s="1263" t="s">
        <v>1146</v>
      </c>
      <c r="I7" s="1263" t="s">
        <v>1147</v>
      </c>
      <c r="J7" s="1264"/>
    </row>
    <row r="8" spans="1:11" s="1270" customFormat="1" ht="18" customHeight="1">
      <c r="A8" s="1265" t="s">
        <v>29</v>
      </c>
      <c r="B8" s="1266"/>
      <c r="C8" s="1267" t="s">
        <v>132</v>
      </c>
      <c r="D8" s="1267">
        <v>147.78100000000001</v>
      </c>
      <c r="E8" s="1267">
        <v>19556.547999999999</v>
      </c>
      <c r="F8" s="1267">
        <v>49346.82</v>
      </c>
      <c r="G8" s="1267">
        <v>2912.5010000000002</v>
      </c>
      <c r="H8" s="1267">
        <v>90338.422000000006</v>
      </c>
      <c r="I8" s="1267">
        <v>611.66499999999996</v>
      </c>
      <c r="J8" s="1268">
        <v>162913.73700000002</v>
      </c>
      <c r="K8" s="1269"/>
    </row>
    <row r="9" spans="1:11" s="1270" customFormat="1" ht="18" customHeight="1">
      <c r="A9" s="1265" t="s">
        <v>30</v>
      </c>
      <c r="B9" s="1266"/>
      <c r="C9" s="1267" t="s">
        <v>132</v>
      </c>
      <c r="D9" s="1267" t="s">
        <v>132</v>
      </c>
      <c r="E9" s="1267" t="s">
        <v>132</v>
      </c>
      <c r="F9" s="1267" t="s">
        <v>132</v>
      </c>
      <c r="G9" s="1267" t="s">
        <v>132</v>
      </c>
      <c r="H9" s="1267" t="s">
        <v>132</v>
      </c>
      <c r="I9" s="1267" t="s">
        <v>132</v>
      </c>
      <c r="J9" s="1268" t="s">
        <v>132</v>
      </c>
      <c r="K9" s="1269"/>
    </row>
    <row r="10" spans="1:11" s="1270" customFormat="1" ht="18" customHeight="1">
      <c r="A10" s="1265" t="s">
        <v>31</v>
      </c>
      <c r="B10" s="1266"/>
      <c r="C10" s="1267" t="s">
        <v>132</v>
      </c>
      <c r="D10" s="1267">
        <v>6184.2619999999997</v>
      </c>
      <c r="E10" s="1267">
        <v>74013.941999999995</v>
      </c>
      <c r="F10" s="1267">
        <v>79780.210999999996</v>
      </c>
      <c r="G10" s="1267">
        <v>1732.0329999999999</v>
      </c>
      <c r="H10" s="1267">
        <v>155153.74100000001</v>
      </c>
      <c r="I10" s="1267">
        <v>1027.634</v>
      </c>
      <c r="J10" s="1268">
        <v>317891.82300000003</v>
      </c>
      <c r="K10" s="1269"/>
    </row>
    <row r="11" spans="1:11" s="1270" customFormat="1" ht="18" customHeight="1">
      <c r="A11" s="1265" t="s">
        <v>32</v>
      </c>
      <c r="B11" s="1266"/>
      <c r="C11" s="1267" t="s">
        <v>132</v>
      </c>
      <c r="D11" s="1267" t="s">
        <v>132</v>
      </c>
      <c r="E11" s="1267">
        <v>1878.518</v>
      </c>
      <c r="F11" s="1267">
        <v>3019.9789999999998</v>
      </c>
      <c r="G11" s="1267">
        <v>542.70600000000002</v>
      </c>
      <c r="H11" s="1267">
        <v>18043.339</v>
      </c>
      <c r="I11" s="1267" t="s">
        <v>132</v>
      </c>
      <c r="J11" s="1268">
        <v>23484.542000000001</v>
      </c>
      <c r="K11" s="1269"/>
    </row>
    <row r="12" spans="1:11" s="1270" customFormat="1" ht="18" customHeight="1">
      <c r="A12" s="1265" t="s">
        <v>33</v>
      </c>
      <c r="B12" s="1266"/>
      <c r="C12" s="1267" t="s">
        <v>132</v>
      </c>
      <c r="D12" s="1267">
        <v>2.044</v>
      </c>
      <c r="E12" s="1267">
        <v>586.851</v>
      </c>
      <c r="F12" s="1267">
        <v>1.292</v>
      </c>
      <c r="G12" s="1267">
        <v>17.387</v>
      </c>
      <c r="H12" s="1267">
        <v>12063.448</v>
      </c>
      <c r="I12" s="1267" t="s">
        <v>132</v>
      </c>
      <c r="J12" s="1268">
        <v>12671.022000000001</v>
      </c>
      <c r="K12" s="1269"/>
    </row>
    <row r="13" spans="1:11" s="1270" customFormat="1" ht="18" customHeight="1">
      <c r="A13" s="1265" t="s">
        <v>114</v>
      </c>
      <c r="B13" s="1266"/>
      <c r="C13" s="1267" t="s">
        <v>132</v>
      </c>
      <c r="D13" s="1267" t="s">
        <v>132</v>
      </c>
      <c r="E13" s="1267">
        <v>3904.8389999999999</v>
      </c>
      <c r="F13" s="1267">
        <v>3711.9749999999999</v>
      </c>
      <c r="G13" s="1267">
        <v>54.164000000000001</v>
      </c>
      <c r="H13" s="1267">
        <v>66758.009999999995</v>
      </c>
      <c r="I13" s="1267">
        <v>222.941</v>
      </c>
      <c r="J13" s="1268">
        <v>74651.929000000004</v>
      </c>
      <c r="K13" s="1269"/>
    </row>
    <row r="14" spans="1:11" s="1270" customFormat="1" ht="18" customHeight="1">
      <c r="A14" s="1265" t="s">
        <v>35</v>
      </c>
      <c r="B14" s="1266"/>
      <c r="C14" s="1267" t="s">
        <v>132</v>
      </c>
      <c r="D14" s="1267" t="s">
        <v>132</v>
      </c>
      <c r="E14" s="1267" t="s">
        <v>132</v>
      </c>
      <c r="F14" s="1267" t="s">
        <v>132</v>
      </c>
      <c r="G14" s="1267" t="s">
        <v>132</v>
      </c>
      <c r="H14" s="1267" t="s">
        <v>132</v>
      </c>
      <c r="I14" s="1267" t="s">
        <v>132</v>
      </c>
      <c r="J14" s="1268" t="s">
        <v>132</v>
      </c>
      <c r="K14" s="1269"/>
    </row>
    <row r="15" spans="1:11" s="1270" customFormat="1" ht="18" customHeight="1">
      <c r="A15" s="1265" t="s">
        <v>784</v>
      </c>
      <c r="B15" s="1266"/>
      <c r="C15" s="1267" t="s">
        <v>132</v>
      </c>
      <c r="D15" s="1267" t="s">
        <v>132</v>
      </c>
      <c r="E15" s="1267" t="s">
        <v>132</v>
      </c>
      <c r="F15" s="1267">
        <v>13467.307000000001</v>
      </c>
      <c r="G15" s="1267" t="s">
        <v>132</v>
      </c>
      <c r="H15" s="1267">
        <v>233903.18599999999</v>
      </c>
      <c r="I15" s="1267" t="s">
        <v>132</v>
      </c>
      <c r="J15" s="1268">
        <v>247370.49299999999</v>
      </c>
      <c r="K15" s="1269"/>
    </row>
    <row r="16" spans="1:11" s="1270" customFormat="1" ht="18" customHeight="1">
      <c r="A16" s="1265" t="s">
        <v>37</v>
      </c>
      <c r="B16" s="1266"/>
      <c r="C16" s="1267" t="s">
        <v>132</v>
      </c>
      <c r="D16" s="1267" t="s">
        <v>132</v>
      </c>
      <c r="E16" s="1267">
        <v>1482.4949999999999</v>
      </c>
      <c r="F16" s="1267">
        <v>50366.978999999999</v>
      </c>
      <c r="G16" s="1267">
        <v>15850.424999999999</v>
      </c>
      <c r="H16" s="1267">
        <v>3787.5720000000001</v>
      </c>
      <c r="I16" s="1267">
        <v>18.96</v>
      </c>
      <c r="J16" s="1268">
        <v>71506.431000000011</v>
      </c>
      <c r="K16" s="1269"/>
    </row>
    <row r="17" spans="1:11" s="1270" customFormat="1" ht="18" customHeight="1">
      <c r="A17" s="1265" t="s">
        <v>38</v>
      </c>
      <c r="B17" s="1266"/>
      <c r="C17" s="1267" t="s">
        <v>132</v>
      </c>
      <c r="D17" s="1267" t="s">
        <v>132</v>
      </c>
      <c r="E17" s="1267" t="s">
        <v>132</v>
      </c>
      <c r="F17" s="1267" t="s">
        <v>132</v>
      </c>
      <c r="G17" s="1267" t="s">
        <v>132</v>
      </c>
      <c r="H17" s="1267">
        <v>2970.2550000000001</v>
      </c>
      <c r="I17" s="1267" t="s">
        <v>132</v>
      </c>
      <c r="J17" s="1268">
        <v>2970.2550000000001</v>
      </c>
      <c r="K17" s="1269"/>
    </row>
    <row r="18" spans="1:11" s="1270" customFormat="1" ht="18" customHeight="1">
      <c r="A18" s="1265" t="s">
        <v>39</v>
      </c>
      <c r="B18" s="1266"/>
      <c r="C18" s="1267" t="s">
        <v>132</v>
      </c>
      <c r="D18" s="1267" t="s">
        <v>132</v>
      </c>
      <c r="E18" s="1267" t="s">
        <v>132</v>
      </c>
      <c r="F18" s="1267" t="s">
        <v>132</v>
      </c>
      <c r="G18" s="1267" t="s">
        <v>132</v>
      </c>
      <c r="H18" s="1267">
        <v>73872.926000000007</v>
      </c>
      <c r="I18" s="1267" t="s">
        <v>132</v>
      </c>
      <c r="J18" s="1268">
        <v>73872.926000000007</v>
      </c>
      <c r="K18" s="1269"/>
    </row>
    <row r="19" spans="1:11" s="1270" customFormat="1" ht="18" customHeight="1">
      <c r="A19" s="1265" t="s">
        <v>116</v>
      </c>
      <c r="B19" s="1266"/>
      <c r="C19" s="1267" t="s">
        <v>132</v>
      </c>
      <c r="D19" s="1267" t="s">
        <v>132</v>
      </c>
      <c r="E19" s="1267" t="s">
        <v>132</v>
      </c>
      <c r="F19" s="1267" t="s">
        <v>132</v>
      </c>
      <c r="G19" s="1267" t="s">
        <v>132</v>
      </c>
      <c r="H19" s="1267" t="s">
        <v>132</v>
      </c>
      <c r="I19" s="1267" t="s">
        <v>132</v>
      </c>
      <c r="J19" s="1268" t="s">
        <v>132</v>
      </c>
      <c r="K19" s="1269"/>
    </row>
    <row r="20" spans="1:11" s="1270" customFormat="1" ht="18" customHeight="1">
      <c r="A20" s="1265" t="s">
        <v>151</v>
      </c>
      <c r="B20" s="1266"/>
      <c r="C20" s="1267" t="s">
        <v>132</v>
      </c>
      <c r="D20" s="1267" t="s">
        <v>132</v>
      </c>
      <c r="E20" s="1267" t="s">
        <v>132</v>
      </c>
      <c r="F20" s="1267" t="s">
        <v>132</v>
      </c>
      <c r="G20" s="1267" t="s">
        <v>132</v>
      </c>
      <c r="H20" s="1267">
        <v>36883.207000000002</v>
      </c>
      <c r="I20" s="1267" t="s">
        <v>132</v>
      </c>
      <c r="J20" s="1268">
        <v>36883.207000000002</v>
      </c>
      <c r="K20" s="1269"/>
    </row>
    <row r="21" spans="1:11" s="1270" customFormat="1" ht="18" customHeight="1">
      <c r="A21" s="27" t="s">
        <v>42</v>
      </c>
      <c r="B21" s="1266"/>
      <c r="C21" s="1267" t="s">
        <v>132</v>
      </c>
      <c r="D21" s="1267" t="s">
        <v>132</v>
      </c>
      <c r="E21" s="1267" t="s">
        <v>132</v>
      </c>
      <c r="F21" s="1267" t="s">
        <v>132</v>
      </c>
      <c r="G21" s="1267" t="s">
        <v>132</v>
      </c>
      <c r="H21" s="1267">
        <v>122.785</v>
      </c>
      <c r="I21" s="1267" t="s">
        <v>132</v>
      </c>
      <c r="J21" s="1268">
        <v>122.785</v>
      </c>
      <c r="K21" s="1269"/>
    </row>
    <row r="22" spans="1:11" s="1270" customFormat="1" ht="18" customHeight="1">
      <c r="A22" s="1265" t="s">
        <v>43</v>
      </c>
      <c r="B22" s="1266"/>
      <c r="C22" s="1267" t="s">
        <v>132</v>
      </c>
      <c r="D22" s="1267" t="s">
        <v>132</v>
      </c>
      <c r="E22" s="1267" t="s">
        <v>132</v>
      </c>
      <c r="F22" s="1267" t="s">
        <v>132</v>
      </c>
      <c r="G22" s="1267" t="s">
        <v>132</v>
      </c>
      <c r="H22" s="1267" t="s">
        <v>132</v>
      </c>
      <c r="I22" s="1267" t="s">
        <v>132</v>
      </c>
      <c r="J22" s="1268" t="s">
        <v>132</v>
      </c>
      <c r="K22" s="1269"/>
    </row>
    <row r="23" spans="1:11" s="1270" customFormat="1" ht="18" customHeight="1">
      <c r="A23" s="1265" t="s">
        <v>44</v>
      </c>
      <c r="B23" s="1266"/>
      <c r="C23" s="1267" t="s">
        <v>132</v>
      </c>
      <c r="D23" s="1267" t="s">
        <v>132</v>
      </c>
      <c r="E23" s="1267" t="s">
        <v>132</v>
      </c>
      <c r="F23" s="1267" t="s">
        <v>132</v>
      </c>
      <c r="G23" s="1267" t="s">
        <v>132</v>
      </c>
      <c r="H23" s="1267" t="s">
        <v>132</v>
      </c>
      <c r="I23" s="1267" t="s">
        <v>132</v>
      </c>
      <c r="J23" s="1268" t="s">
        <v>132</v>
      </c>
      <c r="K23" s="1269"/>
    </row>
    <row r="24" spans="1:11" s="1270" customFormat="1" ht="18" customHeight="1">
      <c r="A24" s="1265" t="s">
        <v>45</v>
      </c>
      <c r="B24" s="1266"/>
      <c r="C24" s="1267" t="s">
        <v>132</v>
      </c>
      <c r="D24" s="1267" t="s">
        <v>132</v>
      </c>
      <c r="E24" s="1267" t="s">
        <v>132</v>
      </c>
      <c r="F24" s="1267" t="s">
        <v>132</v>
      </c>
      <c r="G24" s="1267" t="s">
        <v>132</v>
      </c>
      <c r="H24" s="1267" t="s">
        <v>132</v>
      </c>
      <c r="I24" s="1267" t="s">
        <v>132</v>
      </c>
      <c r="J24" s="1268" t="s">
        <v>132</v>
      </c>
      <c r="K24" s="1269"/>
    </row>
    <row r="25" spans="1:11" s="1270" customFormat="1" ht="22.5" customHeight="1" thickBot="1">
      <c r="A25" s="1271" t="s">
        <v>46</v>
      </c>
      <c r="B25" s="1272"/>
      <c r="C25" s="1273" t="s">
        <v>132</v>
      </c>
      <c r="D25" s="1273">
        <v>6334.0869999999995</v>
      </c>
      <c r="E25" s="1273">
        <v>101423.19299999997</v>
      </c>
      <c r="F25" s="1273">
        <v>199694.56299999997</v>
      </c>
      <c r="G25" s="1273">
        <v>21109.216</v>
      </c>
      <c r="H25" s="1273">
        <v>693896.89100000006</v>
      </c>
      <c r="I25" s="1273">
        <v>1881.2</v>
      </c>
      <c r="J25" s="1273">
        <v>1024339.1500000001</v>
      </c>
      <c r="K25" s="1269"/>
    </row>
    <row r="26" spans="1:11" s="1270" customFormat="1" ht="15" customHeight="1">
      <c r="A26" s="1270" t="s">
        <v>1148</v>
      </c>
    </row>
    <row r="27" spans="1:11" s="1275" customFormat="1">
      <c r="A27" s="33"/>
      <c r="B27" s="1274"/>
      <c r="C27" s="1274"/>
      <c r="D27" s="1274"/>
      <c r="E27" s="1274"/>
      <c r="F27" s="1274"/>
      <c r="G27" s="1274"/>
      <c r="H27" s="1274"/>
      <c r="I27" s="1274"/>
    </row>
    <row r="28" spans="1:11" s="1275" customFormat="1">
      <c r="A28" s="1276"/>
      <c r="B28" s="1277"/>
      <c r="C28" s="1277"/>
      <c r="D28" s="1278"/>
      <c r="E28" s="1277"/>
      <c r="F28" s="1277"/>
      <c r="G28" s="1277"/>
      <c r="H28" s="1278"/>
      <c r="I28" s="1277"/>
    </row>
    <row r="202" spans="3:3">
      <c r="C202" s="1252" t="s">
        <v>115</v>
      </c>
    </row>
  </sheetData>
  <mergeCells count="6">
    <mergeCell ref="A2:J2"/>
    <mergeCell ref="A3:J3"/>
    <mergeCell ref="A4:J4"/>
    <mergeCell ref="A6:A7"/>
    <mergeCell ref="C6:I6"/>
    <mergeCell ref="J6:J7"/>
  </mergeCells>
  <hyperlinks>
    <hyperlink ref="A1" location="Índice!A1" display="Volver al Índice" xr:uid="{699CAE5F-A007-43AC-9BBF-7FD51478D890}"/>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26B0-1709-4BD9-B230-29FFFA2A014A}">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407" t="s">
        <v>1213</v>
      </c>
      <c r="B1" s="273"/>
      <c r="C1" s="273"/>
      <c r="D1" s="273"/>
      <c r="E1" s="273"/>
      <c r="F1" s="273"/>
      <c r="G1" s="273"/>
      <c r="H1" s="273"/>
    </row>
    <row r="2" spans="1:12" s="663" customFormat="1" ht="25.5" customHeight="1">
      <c r="A2" s="167" t="s">
        <v>1172</v>
      </c>
      <c r="B2" s="167"/>
      <c r="C2" s="167"/>
      <c r="D2" s="167"/>
      <c r="E2" s="167"/>
      <c r="F2" s="167"/>
      <c r="G2" s="167"/>
      <c r="H2" s="167"/>
    </row>
    <row r="3" spans="1:12" s="1292" customFormat="1" ht="25.5" customHeight="1">
      <c r="A3" s="169">
        <v>45351</v>
      </c>
      <c r="B3" s="169"/>
      <c r="C3" s="169"/>
      <c r="D3" s="169"/>
      <c r="E3" s="169"/>
      <c r="F3" s="169"/>
      <c r="G3" s="169"/>
      <c r="H3" s="169"/>
    </row>
    <row r="4" spans="1:12" s="62" customFormat="1" ht="12.75" customHeight="1" thickBot="1">
      <c r="A4" s="1319"/>
    </row>
    <row r="5" spans="1:12" s="201" customFormat="1" ht="29.25" customHeight="1">
      <c r="A5" s="46" t="s">
        <v>1</v>
      </c>
      <c r="B5" s="667" t="s">
        <v>1173</v>
      </c>
      <c r="C5" s="667"/>
      <c r="D5" s="667"/>
      <c r="E5" s="1000"/>
      <c r="F5" s="667" t="s">
        <v>1174</v>
      </c>
      <c r="G5" s="667"/>
      <c r="H5" s="667"/>
      <c r="I5" s="1320"/>
      <c r="J5" s="1320"/>
      <c r="K5" s="1320"/>
      <c r="L5" s="1320"/>
    </row>
    <row r="6" spans="1:12" s="201" customFormat="1" ht="25.5" customHeight="1">
      <c r="A6" s="612"/>
      <c r="B6" s="670" t="s">
        <v>1175</v>
      </c>
      <c r="C6" s="670" t="s">
        <v>1176</v>
      </c>
      <c r="D6" s="670" t="s">
        <v>1177</v>
      </c>
      <c r="E6" s="844"/>
      <c r="F6" s="670" t="s">
        <v>1178</v>
      </c>
      <c r="G6" s="670" t="s">
        <v>1179</v>
      </c>
      <c r="H6" s="1321" t="s">
        <v>1180</v>
      </c>
      <c r="I6" s="1320"/>
      <c r="J6" s="1320"/>
      <c r="K6" s="1320"/>
      <c r="L6" s="1320"/>
    </row>
    <row r="7" spans="1:12" s="201" customFormat="1" ht="5.25" customHeight="1">
      <c r="A7" s="1322"/>
      <c r="B7" s="593"/>
      <c r="C7" s="593"/>
      <c r="D7" s="593"/>
      <c r="E7" s="593"/>
      <c r="F7" s="593"/>
      <c r="G7" s="593"/>
      <c r="H7" s="1323"/>
      <c r="I7" s="1320"/>
      <c r="J7" s="1320"/>
      <c r="K7" s="1320"/>
      <c r="L7" s="1320"/>
    </row>
    <row r="8" spans="1:12" s="24" customFormat="1" ht="18" customHeight="1">
      <c r="A8" s="288" t="s">
        <v>29</v>
      </c>
      <c r="B8" s="624">
        <v>14001294.949999999</v>
      </c>
      <c r="C8" s="624">
        <v>40432250.219999999</v>
      </c>
      <c r="D8" s="1324">
        <v>34.630000000000003</v>
      </c>
      <c r="E8" s="1324"/>
      <c r="F8" s="624">
        <v>3137087.33</v>
      </c>
      <c r="G8" s="624">
        <v>7784319.5499999998</v>
      </c>
      <c r="H8" s="1324">
        <v>40.300000000000004</v>
      </c>
    </row>
    <row r="9" spans="1:12" s="24" customFormat="1" ht="18" customHeight="1">
      <c r="A9" s="288" t="s">
        <v>30</v>
      </c>
      <c r="B9" s="624">
        <v>267871.15000000002</v>
      </c>
      <c r="C9" s="624">
        <v>991215.24</v>
      </c>
      <c r="D9" s="1324">
        <v>27.02</v>
      </c>
      <c r="E9" s="1324"/>
      <c r="F9" s="624">
        <v>46520.49</v>
      </c>
      <c r="G9" s="624">
        <v>65643.350000000006</v>
      </c>
      <c r="H9" s="1324">
        <v>70.87</v>
      </c>
    </row>
    <row r="10" spans="1:12" s="24" customFormat="1" ht="18" customHeight="1">
      <c r="A10" s="288" t="s">
        <v>95</v>
      </c>
      <c r="B10" s="624">
        <v>22928800.940000001</v>
      </c>
      <c r="C10" s="624">
        <v>66567556.490000002</v>
      </c>
      <c r="D10" s="1324">
        <v>34.44</v>
      </c>
      <c r="E10" s="1324"/>
      <c r="F10" s="624">
        <v>7525357.4699999997</v>
      </c>
      <c r="G10" s="624">
        <v>15431490.42</v>
      </c>
      <c r="H10" s="1324">
        <v>48.77</v>
      </c>
    </row>
    <row r="11" spans="1:12" s="24" customFormat="1" ht="18" customHeight="1">
      <c r="A11" s="288" t="s">
        <v>32</v>
      </c>
      <c r="B11" s="624">
        <v>1313515.3900000001</v>
      </c>
      <c r="C11" s="624">
        <v>5614287.1399999997</v>
      </c>
      <c r="D11" s="1324">
        <v>23.400000000000002</v>
      </c>
      <c r="E11" s="1324"/>
      <c r="F11" s="624">
        <v>255444.58000000002</v>
      </c>
      <c r="G11" s="624">
        <v>518922.77</v>
      </c>
      <c r="H11" s="1324">
        <v>49.230000000000004</v>
      </c>
    </row>
    <row r="12" spans="1:12" s="24" customFormat="1" ht="18" customHeight="1">
      <c r="A12" s="288" t="s">
        <v>33</v>
      </c>
      <c r="B12" s="624">
        <v>3560509.43</v>
      </c>
      <c r="C12" s="624">
        <v>9148610.9800000004</v>
      </c>
      <c r="D12" s="1324">
        <v>38.92</v>
      </c>
      <c r="E12" s="1324"/>
      <c r="F12" s="624">
        <v>898285.72</v>
      </c>
      <c r="G12" s="624">
        <v>1953297.56</v>
      </c>
      <c r="H12" s="1324">
        <v>45.99</v>
      </c>
    </row>
    <row r="13" spans="1:12" s="24" customFormat="1" ht="18" customHeight="1">
      <c r="A13" s="288" t="s">
        <v>114</v>
      </c>
      <c r="B13" s="624">
        <v>7665402.8700000001</v>
      </c>
      <c r="C13" s="624">
        <v>26848177.120000001</v>
      </c>
      <c r="D13" s="1324">
        <v>28.55</v>
      </c>
      <c r="E13" s="1324"/>
      <c r="F13" s="624">
        <v>2008148.49</v>
      </c>
      <c r="G13" s="624">
        <v>4794087.22</v>
      </c>
      <c r="H13" s="1324">
        <v>41.89</v>
      </c>
    </row>
    <row r="14" spans="1:12" s="24" customFormat="1" ht="18" customHeight="1">
      <c r="A14" s="288" t="s">
        <v>35</v>
      </c>
      <c r="B14" s="624">
        <v>4225327.2699999996</v>
      </c>
      <c r="C14" s="624">
        <v>4507051.3600000003</v>
      </c>
      <c r="D14" s="1324">
        <v>93.75</v>
      </c>
      <c r="E14" s="1324"/>
      <c r="F14" s="624">
        <v>516796.68</v>
      </c>
      <c r="G14" s="624">
        <v>642650.32999999996</v>
      </c>
      <c r="H14" s="1324">
        <v>80.42</v>
      </c>
    </row>
    <row r="15" spans="1:12" s="24" customFormat="1" ht="18" customHeight="1">
      <c r="A15" s="288" t="s">
        <v>36</v>
      </c>
      <c r="B15" s="624">
        <v>9706528.5099999998</v>
      </c>
      <c r="C15" s="624">
        <v>29557462.379999999</v>
      </c>
      <c r="D15" s="1324">
        <v>32.840000000000003</v>
      </c>
      <c r="E15" s="1324"/>
      <c r="F15" s="624">
        <v>1965140.58</v>
      </c>
      <c r="G15" s="624">
        <v>4313112.21</v>
      </c>
      <c r="H15" s="1324">
        <v>45.56</v>
      </c>
    </row>
    <row r="16" spans="1:12" s="24" customFormat="1" ht="18" customHeight="1">
      <c r="A16" s="288" t="s">
        <v>37</v>
      </c>
      <c r="B16" s="624">
        <v>3114474.18</v>
      </c>
      <c r="C16" s="624">
        <v>10342732.67</v>
      </c>
      <c r="D16" s="1324">
        <v>30.11</v>
      </c>
      <c r="E16" s="1324"/>
      <c r="F16" s="624">
        <v>111293.79000000001</v>
      </c>
      <c r="G16" s="624">
        <v>230676.37</v>
      </c>
      <c r="H16" s="1324">
        <v>48.25</v>
      </c>
    </row>
    <row r="17" spans="1:12" s="24" customFormat="1" ht="18" customHeight="1">
      <c r="A17" s="288" t="s">
        <v>38</v>
      </c>
      <c r="B17" s="624">
        <v>1514796.96</v>
      </c>
      <c r="C17" s="624">
        <v>3563319.06</v>
      </c>
      <c r="D17" s="1324">
        <v>42.51</v>
      </c>
      <c r="E17" s="1324"/>
      <c r="F17" s="624">
        <v>165198.23000000001</v>
      </c>
      <c r="G17" s="624">
        <v>229306.31</v>
      </c>
      <c r="H17" s="1324">
        <v>72.040000000000006</v>
      </c>
      <c r="I17" s="1130"/>
    </row>
    <row r="18" spans="1:12" s="24" customFormat="1" ht="18" customHeight="1">
      <c r="A18" s="26" t="s">
        <v>39</v>
      </c>
      <c r="B18" s="624">
        <v>667451.5</v>
      </c>
      <c r="C18" s="624">
        <v>2668717.9900000002</v>
      </c>
      <c r="D18" s="1324">
        <v>25.01</v>
      </c>
      <c r="E18" s="1324"/>
      <c r="F18" s="624">
        <v>73270.92</v>
      </c>
      <c r="G18" s="624">
        <v>144075.92000000001</v>
      </c>
      <c r="H18" s="1324">
        <v>50.86</v>
      </c>
    </row>
    <row r="19" spans="1:12" s="24" customFormat="1" ht="18" customHeight="1">
      <c r="A19" s="26" t="s">
        <v>116</v>
      </c>
      <c r="B19" s="624">
        <v>1694557.97</v>
      </c>
      <c r="C19" s="624">
        <v>2511165.4700000002</v>
      </c>
      <c r="D19" s="1324">
        <v>67.48</v>
      </c>
      <c r="E19" s="1324"/>
      <c r="F19" s="624">
        <v>614663.30000000005</v>
      </c>
      <c r="G19" s="624">
        <v>1423515.57</v>
      </c>
      <c r="H19" s="1324">
        <v>43.18</v>
      </c>
    </row>
    <row r="20" spans="1:12" s="24" customFormat="1" ht="18" customHeight="1">
      <c r="A20" s="26" t="s">
        <v>151</v>
      </c>
      <c r="B20" s="624">
        <v>404755.53</v>
      </c>
      <c r="C20" s="624">
        <v>1339354.8700000001</v>
      </c>
      <c r="D20" s="1324">
        <v>30.22</v>
      </c>
      <c r="E20" s="1324"/>
      <c r="F20" s="624">
        <v>6432.62</v>
      </c>
      <c r="G20" s="624">
        <v>810.95</v>
      </c>
      <c r="H20" s="1324">
        <v>793.22</v>
      </c>
    </row>
    <row r="21" spans="1:12" s="24" customFormat="1" ht="18" customHeight="1">
      <c r="A21" s="27" t="s">
        <v>42</v>
      </c>
      <c r="B21" s="624">
        <v>248978.07</v>
      </c>
      <c r="C21" s="624">
        <v>474163.57</v>
      </c>
      <c r="D21" s="1324">
        <v>52.51</v>
      </c>
      <c r="E21" s="1324"/>
      <c r="F21" s="624">
        <v>17262.420000000002</v>
      </c>
      <c r="G21" s="624">
        <v>34460.800000000003</v>
      </c>
      <c r="H21" s="1324">
        <v>50.09</v>
      </c>
    </row>
    <row r="22" spans="1:12" s="24" customFormat="1" ht="18" customHeight="1">
      <c r="A22" s="26" t="s">
        <v>43</v>
      </c>
      <c r="B22" s="624">
        <v>662572.48</v>
      </c>
      <c r="C22" s="624">
        <v>430458.59</v>
      </c>
      <c r="D22" s="1324">
        <v>153.92000000000002</v>
      </c>
      <c r="E22" s="1324"/>
      <c r="F22" s="624">
        <v>239194.62</v>
      </c>
      <c r="G22" s="624">
        <v>436057.53</v>
      </c>
      <c r="H22" s="1324">
        <v>54.85</v>
      </c>
    </row>
    <row r="23" spans="1:12" s="24" customFormat="1" ht="18" customHeight="1">
      <c r="A23" s="26" t="s">
        <v>44</v>
      </c>
      <c r="B23" s="624">
        <v>308595.85000000003</v>
      </c>
      <c r="C23" s="624">
        <v>98666.48</v>
      </c>
      <c r="D23" s="1324">
        <v>312.77</v>
      </c>
      <c r="E23" s="1324"/>
      <c r="F23" s="624">
        <v>401420.07</v>
      </c>
      <c r="G23" s="624">
        <v>421018.2</v>
      </c>
      <c r="H23" s="1324">
        <v>95.350000000000009</v>
      </c>
    </row>
    <row r="24" spans="1:12" s="24" customFormat="1" ht="18" customHeight="1">
      <c r="A24" s="26" t="s">
        <v>45</v>
      </c>
      <c r="B24" s="624">
        <v>197428.30000000002</v>
      </c>
      <c r="C24" s="624">
        <v>258509.21</v>
      </c>
      <c r="D24" s="1324">
        <v>76.37</v>
      </c>
      <c r="E24" s="1324"/>
      <c r="F24" s="624">
        <v>56835.67</v>
      </c>
      <c r="G24" s="624">
        <v>103421.59</v>
      </c>
      <c r="H24" s="1324">
        <v>54.96</v>
      </c>
    </row>
    <row r="25" spans="1:12" s="639" customFormat="1" ht="25.5" customHeight="1" thickBot="1">
      <c r="A25" s="363" t="s">
        <v>46</v>
      </c>
      <c r="B25" s="415">
        <v>72482861.349999979</v>
      </c>
      <c r="C25" s="415">
        <v>205353698.84</v>
      </c>
      <c r="D25" s="1325">
        <v>35.296594003146993</v>
      </c>
      <c r="E25" s="415"/>
      <c r="F25" s="415">
        <v>18038352.980000004</v>
      </c>
      <c r="G25" s="415">
        <v>38526866.650000006</v>
      </c>
      <c r="H25" s="1325">
        <v>46.820192111314618</v>
      </c>
      <c r="I25" s="70"/>
      <c r="J25" s="70"/>
      <c r="K25" s="70"/>
      <c r="L25" s="70"/>
    </row>
    <row r="26" spans="1:12" s="62" customFormat="1" ht="4.5" customHeight="1">
      <c r="A26" s="70"/>
      <c r="B26" s="1326"/>
      <c r="C26" s="1326"/>
      <c r="D26" s="1326"/>
      <c r="E26" s="1326"/>
      <c r="F26" s="1326"/>
      <c r="G26" s="1326"/>
      <c r="H26" s="1326"/>
      <c r="I26" s="602"/>
      <c r="J26" s="602"/>
      <c r="K26" s="602"/>
      <c r="L26" s="602"/>
    </row>
    <row r="27" spans="1:12" s="1328" customFormat="1" ht="18.75" customHeight="1">
      <c r="A27" s="26" t="s">
        <v>1181</v>
      </c>
      <c r="B27" s="202"/>
      <c r="C27" s="202"/>
      <c r="D27" s="202"/>
      <c r="E27" s="202"/>
      <c r="F27" s="202"/>
      <c r="G27" s="202"/>
      <c r="H27" s="202"/>
      <c r="I27" s="1327"/>
      <c r="J27" s="1327"/>
      <c r="K27" s="1327"/>
      <c r="L27" s="1327"/>
    </row>
    <row r="28" spans="1:12" s="62" customFormat="1" ht="13.8">
      <c r="A28" s="162"/>
      <c r="B28" s="174"/>
      <c r="C28" s="174"/>
      <c r="D28" s="174"/>
      <c r="E28" s="174"/>
      <c r="F28" s="174"/>
      <c r="G28" s="174"/>
      <c r="H28" s="174"/>
    </row>
    <row r="201" spans="3:3" ht="25.5" customHeight="1">
      <c r="C201" s="7" t="s">
        <v>115</v>
      </c>
    </row>
  </sheetData>
  <mergeCells count="3">
    <mergeCell ref="A5:A6"/>
    <mergeCell ref="B5:D5"/>
    <mergeCell ref="F5:H5"/>
  </mergeCells>
  <hyperlinks>
    <hyperlink ref="A1" location="Índice!A1" display="Volver al Índice" xr:uid="{33EAB30B-9B5E-4622-A9A7-0069EFF8EEE8}"/>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84E7C-9B9E-4780-B11A-4274AE04B9C6}">
  <dimension ref="A1:Z33"/>
  <sheetViews>
    <sheetView showGridLines="0" zoomScaleNormal="7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407" t="s">
        <v>1213</v>
      </c>
      <c r="B1" s="273"/>
      <c r="C1" s="273"/>
      <c r="D1" s="273"/>
      <c r="E1" s="273"/>
      <c r="F1" s="273"/>
      <c r="G1" s="273"/>
    </row>
    <row r="2" spans="1:15" s="663" customFormat="1" ht="24.9" customHeight="1">
      <c r="A2" s="40" t="s">
        <v>1162</v>
      </c>
      <c r="B2" s="40"/>
      <c r="C2" s="40"/>
      <c r="D2" s="40"/>
      <c r="E2" s="40"/>
      <c r="F2" s="40"/>
      <c r="G2" s="40"/>
    </row>
    <row r="3" spans="1:15" s="1292" customFormat="1" ht="20.100000000000001" customHeight="1">
      <c r="A3" s="169">
        <v>45351</v>
      </c>
      <c r="B3" s="169"/>
      <c r="C3" s="169"/>
      <c r="D3" s="169"/>
      <c r="E3" s="169"/>
      <c r="F3" s="169"/>
      <c r="G3" s="169"/>
    </row>
    <row r="4" spans="1:15" s="277" customFormat="1" ht="20.100000000000001" customHeight="1">
      <c r="A4" s="1119" t="s">
        <v>123</v>
      </c>
      <c r="B4" s="1119"/>
      <c r="C4" s="1119"/>
      <c r="D4" s="1119"/>
      <c r="E4" s="1119"/>
      <c r="F4" s="1119"/>
      <c r="G4" s="1119"/>
    </row>
    <row r="5" spans="1:15" ht="11.25" customHeight="1" thickBot="1"/>
    <row r="6" spans="1:15" s="1296" customFormat="1" ht="54.9" customHeight="1">
      <c r="A6" s="354" t="s">
        <v>1</v>
      </c>
      <c r="B6" s="1293" t="s">
        <v>1163</v>
      </c>
      <c r="C6" s="1294" t="s">
        <v>1164</v>
      </c>
      <c r="D6" s="1294" t="s">
        <v>1165</v>
      </c>
      <c r="E6" s="1294" t="s">
        <v>1166</v>
      </c>
      <c r="F6" s="1294" t="s">
        <v>1167</v>
      </c>
      <c r="G6" s="1295" t="s">
        <v>1168</v>
      </c>
    </row>
    <row r="7" spans="1:15" s="1296" customFormat="1" ht="9" customHeight="1">
      <c r="A7" s="1297"/>
      <c r="B7" s="1298"/>
      <c r="C7" s="1298"/>
      <c r="D7" s="1298"/>
      <c r="E7" s="1298"/>
      <c r="F7" s="1298"/>
      <c r="G7" s="1299"/>
      <c r="H7" s="1300"/>
    </row>
    <row r="8" spans="1:15" s="1304" customFormat="1" ht="20.100000000000001" customHeight="1">
      <c r="A8" s="288" t="s">
        <v>29</v>
      </c>
      <c r="B8" s="1301">
        <v>9234743</v>
      </c>
      <c r="C8" s="1301">
        <v>42558329.019000001</v>
      </c>
      <c r="D8" s="1301">
        <v>100446761.793</v>
      </c>
      <c r="E8" s="1301">
        <v>87832.191000000006</v>
      </c>
      <c r="F8" s="1301">
        <v>100717408.155</v>
      </c>
      <c r="G8" s="1302">
        <v>42375514.847999997</v>
      </c>
      <c r="H8" s="1303"/>
      <c r="I8" s="1303"/>
      <c r="J8" s="1303"/>
      <c r="K8" s="1303"/>
      <c r="L8" s="1303"/>
      <c r="M8" s="1303"/>
      <c r="N8" s="1303"/>
      <c r="O8" s="1303"/>
    </row>
    <row r="9" spans="1:15" s="1304" customFormat="1" ht="20.100000000000001" customHeight="1">
      <c r="A9" s="288" t="s">
        <v>30</v>
      </c>
      <c r="B9" s="1301">
        <v>158788</v>
      </c>
      <c r="C9" s="1301">
        <v>1307050.3840000001</v>
      </c>
      <c r="D9" s="1301">
        <v>367249.505</v>
      </c>
      <c r="E9" s="1301">
        <v>246.10400000000001</v>
      </c>
      <c r="F9" s="1301">
        <v>367038.60700000002</v>
      </c>
      <c r="G9" s="1302">
        <v>1307507.385</v>
      </c>
      <c r="H9" s="1303"/>
      <c r="I9" s="1303"/>
      <c r="J9" s="1303"/>
      <c r="K9" s="1303"/>
      <c r="L9" s="1303"/>
      <c r="M9" s="1303"/>
      <c r="N9" s="1303"/>
      <c r="O9" s="1303"/>
    </row>
    <row r="10" spans="1:15" s="1304" customFormat="1" ht="20.100000000000001" customHeight="1">
      <c r="A10" s="288" t="s">
        <v>31</v>
      </c>
      <c r="B10" s="1301">
        <v>22809682</v>
      </c>
      <c r="C10" s="1301">
        <v>66067204.733000003</v>
      </c>
      <c r="D10" s="1301">
        <v>547583876.278</v>
      </c>
      <c r="E10" s="1301">
        <v>83770.801999999996</v>
      </c>
      <c r="F10" s="1301">
        <v>549055267.96800005</v>
      </c>
      <c r="G10" s="1302">
        <v>64679583.846000001</v>
      </c>
      <c r="H10" s="1303"/>
      <c r="I10" s="1303"/>
      <c r="J10" s="1303"/>
      <c r="K10" s="1303"/>
      <c r="L10" s="1303"/>
      <c r="M10" s="1303"/>
      <c r="N10" s="1303"/>
      <c r="O10" s="1303"/>
    </row>
    <row r="11" spans="1:15" s="1304" customFormat="1" ht="20.100000000000001" customHeight="1">
      <c r="A11" s="288" t="s">
        <v>32</v>
      </c>
      <c r="B11" s="1301">
        <v>1218195</v>
      </c>
      <c r="C11" s="1301">
        <v>5762243.068</v>
      </c>
      <c r="D11" s="1301">
        <v>11642143.523</v>
      </c>
      <c r="E11" s="1301">
        <v>0</v>
      </c>
      <c r="F11" s="1301">
        <v>11696413.232000001</v>
      </c>
      <c r="G11" s="1302">
        <v>5707973.358</v>
      </c>
      <c r="H11" s="1303"/>
      <c r="I11" s="1303"/>
      <c r="J11" s="1303"/>
      <c r="K11" s="1303"/>
      <c r="L11" s="1303"/>
      <c r="M11" s="1303"/>
      <c r="N11" s="1303"/>
      <c r="O11" s="1303"/>
    </row>
    <row r="12" spans="1:15" s="1304" customFormat="1" ht="20.100000000000001" customHeight="1">
      <c r="A12" s="288" t="s">
        <v>33</v>
      </c>
      <c r="B12" s="1301">
        <v>842923</v>
      </c>
      <c r="C12" s="1301">
        <v>9043683.2029999997</v>
      </c>
      <c r="D12" s="1301">
        <v>23153446.370999999</v>
      </c>
      <c r="E12" s="1301">
        <v>15682.281999999999</v>
      </c>
      <c r="F12" s="1301">
        <v>23094528.818</v>
      </c>
      <c r="G12" s="1302">
        <v>9118283.0390000008</v>
      </c>
      <c r="H12" s="1303"/>
      <c r="I12" s="1303"/>
      <c r="J12" s="1303"/>
      <c r="K12" s="1303"/>
      <c r="L12" s="1303"/>
      <c r="M12" s="1303"/>
      <c r="N12" s="1303"/>
      <c r="O12" s="1303"/>
    </row>
    <row r="13" spans="1:15" s="1304" customFormat="1" ht="20.100000000000001" customHeight="1">
      <c r="A13" s="288" t="s">
        <v>114</v>
      </c>
      <c r="B13" s="1301">
        <v>15880236</v>
      </c>
      <c r="C13" s="1301">
        <v>25304620.451000001</v>
      </c>
      <c r="D13" s="1301">
        <v>98232889.059</v>
      </c>
      <c r="E13" s="1301">
        <v>509469.76699999999</v>
      </c>
      <c r="F13" s="1301">
        <v>98610924.780000001</v>
      </c>
      <c r="G13" s="1302">
        <v>25436054.495999999</v>
      </c>
      <c r="H13" s="1303"/>
      <c r="I13" s="1303"/>
      <c r="J13" s="1303"/>
      <c r="K13" s="1303"/>
      <c r="L13" s="1303"/>
      <c r="M13" s="1303"/>
      <c r="N13" s="1303"/>
      <c r="O13" s="1303"/>
    </row>
    <row r="14" spans="1:15" s="1304" customFormat="1" ht="20.100000000000001" customHeight="1">
      <c r="A14" s="288" t="s">
        <v>35</v>
      </c>
      <c r="B14" s="1301">
        <v>2962</v>
      </c>
      <c r="C14" s="1301">
        <v>3801373.818</v>
      </c>
      <c r="D14" s="1301">
        <v>17546486.552000001</v>
      </c>
      <c r="E14" s="1301">
        <v>818.74699999999996</v>
      </c>
      <c r="F14" s="1301">
        <v>17081875.982000001</v>
      </c>
      <c r="G14" s="1302">
        <v>4266803.1339999996</v>
      </c>
      <c r="H14" s="1303"/>
      <c r="I14" s="1303"/>
      <c r="J14" s="1303"/>
      <c r="K14" s="1303"/>
      <c r="L14" s="1303"/>
      <c r="M14" s="1303"/>
      <c r="N14" s="1303"/>
      <c r="O14" s="1303"/>
    </row>
    <row r="15" spans="1:15" s="1304" customFormat="1" ht="20.100000000000001" customHeight="1">
      <c r="A15" s="288" t="s">
        <v>784</v>
      </c>
      <c r="B15" s="1301">
        <v>17709417</v>
      </c>
      <c r="C15" s="1301">
        <v>30331313.013</v>
      </c>
      <c r="D15" s="1301">
        <v>103346008.03200001</v>
      </c>
      <c r="E15" s="1301">
        <v>63601.62</v>
      </c>
      <c r="F15" s="1301">
        <v>103337431.889</v>
      </c>
      <c r="G15" s="1302">
        <v>30403490.776999999</v>
      </c>
      <c r="H15" s="1303"/>
      <c r="I15" s="1303"/>
      <c r="J15" s="1303"/>
      <c r="K15" s="1303"/>
      <c r="L15" s="1303"/>
      <c r="M15" s="1303"/>
      <c r="N15" s="1303"/>
      <c r="O15" s="1303"/>
    </row>
    <row r="16" spans="1:15" s="1304" customFormat="1" ht="20.100000000000001" customHeight="1">
      <c r="A16" s="288" t="s">
        <v>37</v>
      </c>
      <c r="B16" s="1301">
        <v>4493148</v>
      </c>
      <c r="C16" s="1301">
        <v>9437791.3819999993</v>
      </c>
      <c r="D16" s="1301">
        <v>9388893.2320000008</v>
      </c>
      <c r="E16" s="1301">
        <v>2538.3879999999999</v>
      </c>
      <c r="F16" s="1301">
        <v>9114563.9930000007</v>
      </c>
      <c r="G16" s="1302">
        <v>9714659.0099999998</v>
      </c>
      <c r="H16" s="1303"/>
      <c r="I16" s="1303"/>
      <c r="J16" s="1303"/>
      <c r="K16" s="1303"/>
      <c r="L16" s="1303"/>
      <c r="M16" s="1303"/>
      <c r="N16" s="1303"/>
      <c r="O16" s="1303"/>
    </row>
    <row r="17" spans="1:26" s="1304" customFormat="1" ht="20.100000000000001" customHeight="1">
      <c r="A17" s="288" t="s">
        <v>38</v>
      </c>
      <c r="B17" s="1301">
        <v>221090</v>
      </c>
      <c r="C17" s="1301">
        <v>3566488.9780000001</v>
      </c>
      <c r="D17" s="1301">
        <v>1844428.9110000001</v>
      </c>
      <c r="E17" s="1301">
        <v>15653.179</v>
      </c>
      <c r="F17" s="1301">
        <v>1869628.649</v>
      </c>
      <c r="G17" s="1302">
        <v>3556942.42</v>
      </c>
      <c r="H17" s="1303"/>
      <c r="I17" s="1303"/>
      <c r="J17" s="1303"/>
      <c r="K17" s="1303"/>
      <c r="L17" s="1303"/>
      <c r="M17" s="1303"/>
      <c r="N17" s="1303"/>
      <c r="O17" s="1303"/>
    </row>
    <row r="18" spans="1:26" s="1304" customFormat="1" ht="20.100000000000001" customHeight="1">
      <c r="A18" s="288" t="s">
        <v>1169</v>
      </c>
      <c r="B18" s="1301">
        <v>2168974</v>
      </c>
      <c r="C18" s="1301">
        <v>2671294.8640000001</v>
      </c>
      <c r="D18" s="1301">
        <v>1379101.132</v>
      </c>
      <c r="E18" s="1301">
        <v>1426.115</v>
      </c>
      <c r="F18" s="1301">
        <v>1594914.6340000001</v>
      </c>
      <c r="G18" s="1302">
        <v>2456907.4780000001</v>
      </c>
      <c r="H18" s="1303"/>
      <c r="I18" s="1303"/>
      <c r="J18" s="1303"/>
      <c r="K18" s="1303"/>
      <c r="L18" s="1303"/>
      <c r="M18" s="1303"/>
      <c r="N18" s="1303"/>
      <c r="O18" s="1303"/>
    </row>
    <row r="19" spans="1:26" s="1304" customFormat="1" ht="20.100000000000001" customHeight="1">
      <c r="A19" s="288" t="s">
        <v>116</v>
      </c>
      <c r="B19" s="1301">
        <v>1918</v>
      </c>
      <c r="C19" s="1301">
        <v>2577156.1030000001</v>
      </c>
      <c r="D19" s="1301">
        <v>7073461.5029999996</v>
      </c>
      <c r="E19" s="1301">
        <v>0</v>
      </c>
      <c r="F19" s="1301">
        <v>7211292.9510000004</v>
      </c>
      <c r="G19" s="1302">
        <v>2439324.6549999998</v>
      </c>
      <c r="H19" s="1303"/>
      <c r="I19" s="1303"/>
      <c r="J19" s="1303"/>
      <c r="K19" s="1303"/>
      <c r="L19" s="1303"/>
      <c r="M19" s="1303"/>
      <c r="N19" s="1303"/>
      <c r="O19" s="1303"/>
    </row>
    <row r="20" spans="1:26" s="1304" customFormat="1" ht="20.100000000000001" customHeight="1">
      <c r="A20" s="288" t="s">
        <v>41</v>
      </c>
      <c r="B20" s="1301">
        <v>223757</v>
      </c>
      <c r="C20" s="1301">
        <v>1380849.767</v>
      </c>
      <c r="D20" s="1301">
        <v>918606.66299999994</v>
      </c>
      <c r="E20" s="1301">
        <v>6714.5870000000004</v>
      </c>
      <c r="F20" s="1301">
        <v>948543.27599999995</v>
      </c>
      <c r="G20" s="1302">
        <v>1357627.7390000001</v>
      </c>
      <c r="H20" s="1303"/>
      <c r="I20" s="1303"/>
      <c r="J20" s="1303"/>
      <c r="K20" s="1303"/>
      <c r="L20" s="1303"/>
      <c r="M20" s="1303"/>
      <c r="N20" s="1303"/>
      <c r="O20" s="1303"/>
    </row>
    <row r="21" spans="1:26" s="1304" customFormat="1" ht="20.100000000000001" customHeight="1">
      <c r="A21" s="27" t="s">
        <v>42</v>
      </c>
      <c r="B21" s="1301">
        <v>280982</v>
      </c>
      <c r="C21" s="1301">
        <v>809287.82200000004</v>
      </c>
      <c r="D21" s="1301">
        <v>203326.014</v>
      </c>
      <c r="E21" s="1301">
        <v>2908.5030000000002</v>
      </c>
      <c r="F21" s="1301">
        <v>171722.26500000001</v>
      </c>
      <c r="G21" s="1302">
        <v>843800.07299999997</v>
      </c>
      <c r="H21" s="1303"/>
      <c r="I21" s="1303"/>
      <c r="J21" s="1303"/>
      <c r="K21" s="1303"/>
      <c r="L21" s="1303"/>
      <c r="M21" s="1303"/>
      <c r="N21" s="1303"/>
      <c r="O21" s="1303"/>
    </row>
    <row r="22" spans="1:26" s="1304" customFormat="1" ht="20.100000000000001" customHeight="1">
      <c r="A22" s="288" t="s">
        <v>43</v>
      </c>
      <c r="B22" s="1301">
        <v>189</v>
      </c>
      <c r="C22" s="1301">
        <v>218629.954</v>
      </c>
      <c r="D22" s="1301">
        <v>1613470.4040000001</v>
      </c>
      <c r="E22" s="1301">
        <v>0</v>
      </c>
      <c r="F22" s="1301">
        <v>1518255.17</v>
      </c>
      <c r="G22" s="1302">
        <v>313845.18800000002</v>
      </c>
      <c r="H22" s="1303"/>
      <c r="I22" s="1303"/>
      <c r="J22" s="1303"/>
      <c r="K22" s="1303"/>
      <c r="L22" s="1303"/>
      <c r="M22" s="1303"/>
      <c r="N22" s="1303"/>
      <c r="O22" s="1303"/>
    </row>
    <row r="23" spans="1:26" s="1304" customFormat="1" ht="20.100000000000001" customHeight="1">
      <c r="A23" s="288" t="s">
        <v>44</v>
      </c>
      <c r="B23" s="1301">
        <v>51</v>
      </c>
      <c r="C23" s="1301">
        <v>52251.743000000002</v>
      </c>
      <c r="D23" s="1301">
        <v>236001.19500000001</v>
      </c>
      <c r="E23" s="1301">
        <v>0</v>
      </c>
      <c r="F23" s="1301">
        <v>193764.99600000001</v>
      </c>
      <c r="G23" s="1302">
        <v>94487.941999999995</v>
      </c>
      <c r="H23" s="1303"/>
      <c r="I23" s="1303"/>
      <c r="J23" s="1303"/>
      <c r="K23" s="1303"/>
      <c r="L23" s="1303"/>
      <c r="M23" s="1303"/>
      <c r="N23" s="1303"/>
      <c r="O23" s="1303"/>
    </row>
    <row r="24" spans="1:26" s="1304" customFormat="1" ht="20.100000000000001" customHeight="1">
      <c r="A24" s="288" t="s">
        <v>45</v>
      </c>
      <c r="B24" s="1301">
        <v>115</v>
      </c>
      <c r="C24" s="1301">
        <v>280373.49300000002</v>
      </c>
      <c r="D24" s="1301">
        <v>282334.62</v>
      </c>
      <c r="E24" s="1301">
        <v>0</v>
      </c>
      <c r="F24" s="1301">
        <v>306148.80099999998</v>
      </c>
      <c r="G24" s="1302">
        <v>256559.31099999999</v>
      </c>
      <c r="H24" s="1303"/>
      <c r="I24" s="1303"/>
      <c r="J24" s="1303"/>
      <c r="K24" s="1303"/>
      <c r="L24" s="1303"/>
      <c r="M24" s="1303"/>
      <c r="N24" s="1303"/>
      <c r="O24" s="1303"/>
    </row>
    <row r="25" spans="1:26" s="1306" customFormat="1" ht="27" customHeight="1" thickBot="1">
      <c r="A25" s="363" t="s">
        <v>46</v>
      </c>
      <c r="B25" s="1305">
        <v>75247170</v>
      </c>
      <c r="C25" s="1305">
        <v>205169941.79500002</v>
      </c>
      <c r="D25" s="1305">
        <v>925258484.7870003</v>
      </c>
      <c r="E25" s="1305">
        <v>790662.28500000003</v>
      </c>
      <c r="F25" s="1305">
        <v>926889724.16600001</v>
      </c>
      <c r="G25" s="1305">
        <v>204329364.699</v>
      </c>
      <c r="H25" s="1303"/>
      <c r="I25" s="1303"/>
      <c r="J25" s="1303"/>
      <c r="K25" s="1303"/>
      <c r="L25" s="1303"/>
      <c r="M25" s="1303"/>
      <c r="N25" s="1303"/>
      <c r="O25" s="1303"/>
    </row>
    <row r="26" spans="1:26" s="1296" customFormat="1" ht="11.25" customHeight="1">
      <c r="A26" s="1307"/>
      <c r="B26" s="1307"/>
      <c r="C26" s="1308"/>
      <c r="D26" s="1308"/>
      <c r="E26" s="1308"/>
      <c r="F26" s="1308"/>
      <c r="G26" s="1308"/>
    </row>
    <row r="27" spans="1:26" s="1310" customFormat="1" ht="12" customHeight="1">
      <c r="A27" s="875" t="s">
        <v>1170</v>
      </c>
      <c r="B27" s="876"/>
      <c r="C27" s="876"/>
      <c r="D27" s="876"/>
      <c r="E27" s="876"/>
      <c r="F27" s="876"/>
      <c r="G27" s="1309"/>
    </row>
    <row r="28" spans="1:26" s="1296"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6" customFormat="1">
      <c r="A29" s="555"/>
      <c r="B29" s="839"/>
      <c r="C29" s="839"/>
      <c r="D29" s="840"/>
      <c r="E29" s="839"/>
      <c r="F29" s="839"/>
      <c r="G29" s="839"/>
      <c r="H29" s="840"/>
      <c r="I29" s="839"/>
      <c r="J29" s="7"/>
      <c r="K29" s="7"/>
      <c r="L29" s="7"/>
      <c r="M29" s="7"/>
      <c r="N29" s="7"/>
      <c r="O29" s="7"/>
      <c r="P29" s="7"/>
      <c r="Q29" s="7"/>
      <c r="R29" s="7"/>
      <c r="S29" s="7"/>
      <c r="T29" s="7"/>
      <c r="U29" s="7"/>
      <c r="V29" s="7"/>
      <c r="W29" s="7"/>
      <c r="X29" s="7"/>
      <c r="Y29" s="7"/>
      <c r="Z29" s="7"/>
    </row>
    <row r="30" spans="1:26" s="1296" customFormat="1"/>
    <row r="31" spans="1:26" s="1296" customFormat="1">
      <c r="B31" s="1311"/>
      <c r="C31" s="1311"/>
      <c r="D31" s="1311"/>
      <c r="E31" s="1311"/>
      <c r="F31" s="1311"/>
      <c r="G31" s="1311"/>
    </row>
    <row r="32" spans="1:26" s="1296" customFormat="1"/>
    <row r="33" s="1296" customFormat="1"/>
  </sheetData>
  <mergeCells count="2">
    <mergeCell ref="A2:G2"/>
    <mergeCell ref="A4:G4"/>
  </mergeCells>
  <hyperlinks>
    <hyperlink ref="A1" location="Índice!A1" display="Volver al Índice" xr:uid="{985C12FD-ACE8-4492-BB6C-E1805F4409DD}"/>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4B98-BBE9-4007-975D-5F7BD1B01EA3}">
  <dimension ref="A1:AI33"/>
  <sheetViews>
    <sheetView showGridLines="0" zoomScaleNormal="75"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12" customFormat="1" ht="18" customHeight="1">
      <c r="A1" s="1407" t="s">
        <v>1213</v>
      </c>
      <c r="B1" s="1"/>
      <c r="C1" s="1"/>
      <c r="D1" s="1"/>
      <c r="E1" s="1"/>
      <c r="F1" s="1"/>
      <c r="G1" s="1"/>
    </row>
    <row r="2" spans="1:16" s="4" customFormat="1" ht="24.9" customHeight="1">
      <c r="A2" s="3" t="s">
        <v>1171</v>
      </c>
      <c r="B2" s="3"/>
      <c r="C2" s="3"/>
      <c r="D2" s="3"/>
      <c r="E2" s="3"/>
      <c r="F2" s="3"/>
      <c r="G2" s="3"/>
    </row>
    <row r="3" spans="1:16" s="1313" customFormat="1" ht="20.100000000000001" customHeight="1">
      <c r="A3" s="169">
        <v>45351</v>
      </c>
      <c r="B3" s="169"/>
      <c r="C3" s="169"/>
      <c r="D3" s="169"/>
      <c r="E3" s="169"/>
      <c r="F3" s="169"/>
      <c r="G3" s="169"/>
    </row>
    <row r="4" spans="1:16" s="1315" customFormat="1" ht="20.100000000000001" customHeight="1">
      <c r="A4" s="1314" t="s">
        <v>123</v>
      </c>
      <c r="B4" s="1314"/>
      <c r="C4" s="1314"/>
      <c r="D4" s="1314"/>
      <c r="E4" s="1314"/>
      <c r="F4" s="1314"/>
      <c r="G4" s="1314"/>
    </row>
    <row r="5" spans="1:16" ht="11.25" customHeight="1" thickBot="1"/>
    <row r="6" spans="1:16" s="1296" customFormat="1" ht="54.9" customHeight="1">
      <c r="A6" s="938" t="s">
        <v>1</v>
      </c>
      <c r="B6" s="1294" t="s">
        <v>1163</v>
      </c>
      <c r="C6" s="1293" t="s">
        <v>1164</v>
      </c>
      <c r="D6" s="1293" t="s">
        <v>1165</v>
      </c>
      <c r="E6" s="1293" t="s">
        <v>1166</v>
      </c>
      <c r="F6" s="1293" t="s">
        <v>1167</v>
      </c>
      <c r="G6" s="938" t="s">
        <v>1168</v>
      </c>
    </row>
    <row r="7" spans="1:16" s="1296" customFormat="1" ht="9.75" customHeight="1">
      <c r="A7" s="1297"/>
      <c r="B7" s="1298"/>
      <c r="C7" s="1316"/>
      <c r="D7" s="1316"/>
      <c r="E7" s="1316"/>
      <c r="F7" s="1316"/>
      <c r="G7" s="1317"/>
    </row>
    <row r="8" spans="1:16" s="1304" customFormat="1" ht="20.100000000000001" customHeight="1">
      <c r="A8" s="288" t="s">
        <v>29</v>
      </c>
      <c r="B8" s="1301">
        <v>926623</v>
      </c>
      <c r="C8" s="1301">
        <v>27811350.008000001</v>
      </c>
      <c r="D8" s="1301">
        <v>82227174.628000006</v>
      </c>
      <c r="E8" s="1301">
        <v>41895.985999999997</v>
      </c>
      <c r="F8" s="1301">
        <v>82824055.233999997</v>
      </c>
      <c r="G8" s="1302">
        <v>27256365.386999998</v>
      </c>
      <c r="I8" s="1303"/>
      <c r="J8" s="1303"/>
      <c r="K8" s="1303"/>
      <c r="L8" s="1303"/>
      <c r="M8" s="1303"/>
      <c r="N8" s="1303"/>
      <c r="O8" s="1303"/>
      <c r="P8" s="1303"/>
    </row>
    <row r="9" spans="1:16" s="1304" customFormat="1" ht="20.100000000000001" customHeight="1">
      <c r="A9" s="288" t="s">
        <v>30</v>
      </c>
      <c r="B9" s="1301">
        <v>12056</v>
      </c>
      <c r="C9" s="1301">
        <v>282606.73599999998</v>
      </c>
      <c r="D9" s="1301">
        <v>132581.114</v>
      </c>
      <c r="E9" s="1301">
        <v>14.206</v>
      </c>
      <c r="F9" s="1301">
        <v>125035.652</v>
      </c>
      <c r="G9" s="1302">
        <v>290166.40299999999</v>
      </c>
      <c r="I9" s="1303"/>
      <c r="J9" s="1303"/>
      <c r="K9" s="1303"/>
      <c r="L9" s="1303"/>
      <c r="M9" s="1303"/>
      <c r="N9" s="1303"/>
      <c r="O9" s="1303"/>
      <c r="P9" s="1303"/>
    </row>
    <row r="10" spans="1:16" s="1304" customFormat="1" ht="20.100000000000001" customHeight="1">
      <c r="A10" s="288" t="s">
        <v>31</v>
      </c>
      <c r="B10" s="1301">
        <v>1818866</v>
      </c>
      <c r="C10" s="1301">
        <v>55645159.200999998</v>
      </c>
      <c r="D10" s="1301">
        <v>590158135.08399999</v>
      </c>
      <c r="E10" s="1301">
        <v>64645.203999999998</v>
      </c>
      <c r="F10" s="1301">
        <v>589809372.79999995</v>
      </c>
      <c r="G10" s="1302">
        <v>56058566.689999998</v>
      </c>
      <c r="I10" s="1303"/>
      <c r="J10" s="1303"/>
      <c r="K10" s="1303"/>
      <c r="L10" s="1303"/>
      <c r="M10" s="1303"/>
      <c r="N10" s="1303"/>
      <c r="O10" s="1303"/>
      <c r="P10" s="1303"/>
    </row>
    <row r="11" spans="1:16" s="1304" customFormat="1" ht="20.100000000000001" customHeight="1">
      <c r="A11" s="288" t="s">
        <v>32</v>
      </c>
      <c r="B11" s="1301">
        <v>159858</v>
      </c>
      <c r="C11" s="1301">
        <v>2052561.7169999999</v>
      </c>
      <c r="D11" s="1301">
        <v>6562776.4220000003</v>
      </c>
      <c r="E11" s="1301">
        <v>0</v>
      </c>
      <c r="F11" s="1301">
        <v>6583317.676</v>
      </c>
      <c r="G11" s="1302">
        <v>2032020.4620000001</v>
      </c>
      <c r="I11" s="1303"/>
      <c r="J11" s="1303"/>
      <c r="K11" s="1303"/>
      <c r="L11" s="1303"/>
      <c r="M11" s="1303"/>
      <c r="N11" s="1303"/>
      <c r="O11" s="1303"/>
      <c r="P11" s="1303"/>
    </row>
    <row r="12" spans="1:16" s="1304" customFormat="1" ht="20.100000000000001" customHeight="1">
      <c r="A12" s="288" t="s">
        <v>33</v>
      </c>
      <c r="B12" s="1301">
        <v>68157</v>
      </c>
      <c r="C12" s="1301">
        <v>6336132.4340000004</v>
      </c>
      <c r="D12" s="1301">
        <v>14816159.26</v>
      </c>
      <c r="E12" s="1301">
        <v>5225.2629999999999</v>
      </c>
      <c r="F12" s="1301">
        <v>14607897.200999999</v>
      </c>
      <c r="G12" s="1302">
        <v>6549619.7560000001</v>
      </c>
      <c r="I12" s="1303"/>
      <c r="J12" s="1303"/>
      <c r="K12" s="1303"/>
      <c r="L12" s="1303"/>
      <c r="M12" s="1303"/>
      <c r="N12" s="1303"/>
      <c r="O12" s="1303"/>
      <c r="P12" s="1303"/>
    </row>
    <row r="13" spans="1:16" s="1304" customFormat="1" ht="20.100000000000001" customHeight="1">
      <c r="A13" s="288" t="s">
        <v>114</v>
      </c>
      <c r="B13" s="1301">
        <v>2925626</v>
      </c>
      <c r="C13" s="1301">
        <v>15299953.415999999</v>
      </c>
      <c r="D13" s="1301">
        <v>46085194.960000001</v>
      </c>
      <c r="E13" s="1301">
        <v>456522.685</v>
      </c>
      <c r="F13" s="1301">
        <v>46001852.277000003</v>
      </c>
      <c r="G13" s="1302">
        <v>15839818.784</v>
      </c>
      <c r="I13" s="1303"/>
      <c r="J13" s="1303"/>
      <c r="K13" s="1303"/>
      <c r="L13" s="1303"/>
      <c r="M13" s="1303"/>
      <c r="N13" s="1303"/>
      <c r="O13" s="1303"/>
      <c r="P13" s="1303"/>
    </row>
    <row r="14" spans="1:16" s="1304" customFormat="1" ht="20.100000000000001" customHeight="1">
      <c r="A14" s="288" t="s">
        <v>35</v>
      </c>
      <c r="B14" s="1301">
        <v>976</v>
      </c>
      <c r="C14" s="1301">
        <v>2175246.5260000001</v>
      </c>
      <c r="D14" s="1301">
        <v>12502539.346000001</v>
      </c>
      <c r="E14" s="1301">
        <v>200.791</v>
      </c>
      <c r="F14" s="1301">
        <v>12379934.709000001</v>
      </c>
      <c r="G14" s="1302">
        <v>2298051.9530000002</v>
      </c>
      <c r="I14" s="1303"/>
      <c r="J14" s="1303"/>
      <c r="K14" s="1303"/>
      <c r="L14" s="1303"/>
      <c r="M14" s="1303"/>
      <c r="N14" s="1303"/>
      <c r="O14" s="1303"/>
      <c r="P14" s="1303"/>
    </row>
    <row r="15" spans="1:16" s="1304" customFormat="1" ht="20.100000000000001" customHeight="1">
      <c r="A15" s="288" t="s">
        <v>784</v>
      </c>
      <c r="B15" s="1301">
        <v>2671364</v>
      </c>
      <c r="C15" s="1301">
        <v>15724238.219000001</v>
      </c>
      <c r="D15" s="1301">
        <v>39452301.945</v>
      </c>
      <c r="E15" s="1301">
        <v>16408.078000000001</v>
      </c>
      <c r="F15" s="1301">
        <v>39349205.821999997</v>
      </c>
      <c r="G15" s="1302">
        <v>15843742.419</v>
      </c>
      <c r="I15" s="1303"/>
      <c r="J15" s="1303"/>
      <c r="K15" s="1303"/>
      <c r="L15" s="1303"/>
      <c r="M15" s="1303"/>
      <c r="N15" s="1303"/>
      <c r="O15" s="1303"/>
      <c r="P15" s="1303"/>
    </row>
    <row r="16" spans="1:16" s="1304" customFormat="1" ht="20.100000000000001" customHeight="1">
      <c r="A16" s="288" t="s">
        <v>37</v>
      </c>
      <c r="B16" s="1301">
        <v>221075</v>
      </c>
      <c r="C16" s="1301">
        <v>421944.26799999998</v>
      </c>
      <c r="D16" s="1301">
        <v>556449.78</v>
      </c>
      <c r="E16" s="1301">
        <v>36.512999999999998</v>
      </c>
      <c r="F16" s="1301">
        <v>552303.03799999994</v>
      </c>
      <c r="G16" s="1302">
        <v>426127.52299999999</v>
      </c>
      <c r="I16" s="1303"/>
      <c r="J16" s="1303"/>
      <c r="K16" s="1303"/>
      <c r="L16" s="1303"/>
      <c r="M16" s="1303"/>
      <c r="N16" s="1303"/>
      <c r="O16" s="1303"/>
      <c r="P16" s="1303"/>
    </row>
    <row r="17" spans="1:35" s="1304" customFormat="1" ht="20.100000000000001" customHeight="1">
      <c r="A17" s="288" t="s">
        <v>38</v>
      </c>
      <c r="B17" s="1301">
        <v>20091</v>
      </c>
      <c r="C17" s="1301">
        <v>771445.94099999999</v>
      </c>
      <c r="D17" s="1301">
        <v>576797.98800000001</v>
      </c>
      <c r="E17" s="1301">
        <v>622.93499999999995</v>
      </c>
      <c r="F17" s="1301">
        <v>436105.098</v>
      </c>
      <c r="G17" s="1302">
        <v>912761.76599999995</v>
      </c>
      <c r="I17" s="1303"/>
      <c r="J17" s="1303"/>
      <c r="K17" s="1303"/>
      <c r="L17" s="1303"/>
      <c r="M17" s="1303"/>
      <c r="N17" s="1303"/>
      <c r="O17" s="1303"/>
      <c r="P17" s="1303"/>
    </row>
    <row r="18" spans="1:35" s="1304" customFormat="1" ht="20.100000000000001" customHeight="1">
      <c r="A18" s="288" t="s">
        <v>1169</v>
      </c>
      <c r="B18" s="1301">
        <v>41756</v>
      </c>
      <c r="C18" s="1301">
        <v>444387.152</v>
      </c>
      <c r="D18" s="1301">
        <v>578425.30799999996</v>
      </c>
      <c r="E18" s="1301">
        <v>366.78800000000001</v>
      </c>
      <c r="F18" s="1301">
        <v>586363.60800000001</v>
      </c>
      <c r="G18" s="1302">
        <v>436815.641</v>
      </c>
      <c r="I18" s="1303"/>
      <c r="J18" s="1303"/>
      <c r="K18" s="1303"/>
      <c r="L18" s="1303"/>
      <c r="M18" s="1303"/>
      <c r="N18" s="1303"/>
      <c r="O18" s="1303"/>
      <c r="P18" s="1303"/>
    </row>
    <row r="19" spans="1:35" s="1304" customFormat="1" ht="20.100000000000001" customHeight="1">
      <c r="A19" s="288" t="s">
        <v>116</v>
      </c>
      <c r="B19" s="1301">
        <v>2057</v>
      </c>
      <c r="C19" s="1301">
        <v>4865581.8619999997</v>
      </c>
      <c r="D19" s="1301">
        <v>13178032.043</v>
      </c>
      <c r="E19" s="1301">
        <v>0</v>
      </c>
      <c r="F19" s="1301">
        <v>13479470.598999999</v>
      </c>
      <c r="G19" s="1302">
        <v>4564143.3059999999</v>
      </c>
      <c r="I19" s="1303"/>
      <c r="J19" s="1303"/>
      <c r="K19" s="1303"/>
      <c r="L19" s="1303"/>
      <c r="M19" s="1303"/>
      <c r="N19" s="1303"/>
      <c r="O19" s="1303"/>
      <c r="P19" s="1303"/>
    </row>
    <row r="20" spans="1:35" s="1304" customFormat="1" ht="20.100000000000001" customHeight="1">
      <c r="A20" s="288" t="s">
        <v>41</v>
      </c>
      <c r="B20" s="1301">
        <v>992</v>
      </c>
      <c r="C20" s="1301">
        <v>7393.732</v>
      </c>
      <c r="D20" s="1301">
        <v>15073.492</v>
      </c>
      <c r="E20" s="1301">
        <v>4.3789999999999996</v>
      </c>
      <c r="F20" s="1301">
        <v>15235.287</v>
      </c>
      <c r="G20" s="1302">
        <v>7236.3149999999996</v>
      </c>
      <c r="I20" s="1303"/>
      <c r="J20" s="1303"/>
      <c r="K20" s="1303"/>
      <c r="L20" s="1303"/>
      <c r="M20" s="1303"/>
      <c r="N20" s="1303"/>
      <c r="O20" s="1303"/>
      <c r="P20" s="1303"/>
    </row>
    <row r="21" spans="1:35" s="1304" customFormat="1" ht="20.100000000000001" customHeight="1">
      <c r="A21" s="27" t="s">
        <v>42</v>
      </c>
      <c r="B21" s="1301">
        <v>5944</v>
      </c>
      <c r="C21" s="1301">
        <v>165076.856</v>
      </c>
      <c r="D21" s="1301">
        <v>64854.805</v>
      </c>
      <c r="E21" s="1301">
        <v>64.269000000000005</v>
      </c>
      <c r="F21" s="1301">
        <v>94557.296000000002</v>
      </c>
      <c r="G21" s="1302">
        <v>135438.63399999999</v>
      </c>
      <c r="I21" s="1303"/>
      <c r="J21" s="1303"/>
      <c r="K21" s="1303"/>
      <c r="L21" s="1303"/>
      <c r="M21" s="1303"/>
      <c r="N21" s="1303"/>
      <c r="O21" s="1303"/>
      <c r="P21" s="1303"/>
    </row>
    <row r="22" spans="1:35" s="1304" customFormat="1" ht="20.100000000000001" customHeight="1">
      <c r="A22" s="288" t="s">
        <v>43</v>
      </c>
      <c r="B22" s="1301">
        <v>250</v>
      </c>
      <c r="C22" s="1301">
        <v>1302095.4240000001</v>
      </c>
      <c r="D22" s="1301">
        <v>3706477.969</v>
      </c>
      <c r="E22" s="1301">
        <v>490.61599999999999</v>
      </c>
      <c r="F22" s="1301">
        <v>3537058.6</v>
      </c>
      <c r="G22" s="1302">
        <v>1472005.409</v>
      </c>
      <c r="I22" s="1303"/>
      <c r="J22" s="1303"/>
      <c r="K22" s="1303"/>
      <c r="L22" s="1303"/>
      <c r="M22" s="1303"/>
      <c r="N22" s="1303"/>
      <c r="O22" s="1303"/>
      <c r="P22" s="1303"/>
    </row>
    <row r="23" spans="1:35" s="1304" customFormat="1" ht="20.100000000000001" customHeight="1">
      <c r="A23" s="288" t="s">
        <v>44</v>
      </c>
      <c r="B23" s="1301">
        <v>93</v>
      </c>
      <c r="C23" s="1301">
        <v>1633957.095</v>
      </c>
      <c r="D23" s="1301">
        <v>2407326.3590000002</v>
      </c>
      <c r="E23" s="1301">
        <v>0</v>
      </c>
      <c r="F23" s="1301">
        <v>2346119.7209999999</v>
      </c>
      <c r="G23" s="1302">
        <v>1695163.733</v>
      </c>
      <c r="I23" s="1303"/>
      <c r="J23" s="1303"/>
      <c r="K23" s="1303"/>
      <c r="L23" s="1303"/>
      <c r="M23" s="1303"/>
      <c r="N23" s="1303"/>
      <c r="O23" s="1303"/>
      <c r="P23" s="1303"/>
    </row>
    <row r="24" spans="1:35" s="1304" customFormat="1" ht="20.100000000000001" customHeight="1">
      <c r="A24" s="288" t="s">
        <v>45</v>
      </c>
      <c r="B24" s="1301">
        <v>162</v>
      </c>
      <c r="C24" s="1301">
        <v>334927.533</v>
      </c>
      <c r="D24" s="1301">
        <v>776912.22199999995</v>
      </c>
      <c r="E24" s="1301">
        <v>0</v>
      </c>
      <c r="F24" s="1301">
        <v>831755.005</v>
      </c>
      <c r="G24" s="1302">
        <v>280084.75</v>
      </c>
      <c r="I24" s="1303"/>
      <c r="J24" s="1303"/>
      <c r="K24" s="1303"/>
      <c r="L24" s="1303"/>
      <c r="M24" s="1303"/>
      <c r="N24" s="1303"/>
      <c r="O24" s="1303"/>
      <c r="P24" s="1303"/>
    </row>
    <row r="25" spans="1:35" s="876" customFormat="1" ht="24" customHeight="1" thickBot="1">
      <c r="A25" s="363" t="s">
        <v>46</v>
      </c>
      <c r="B25" s="1305">
        <v>8875946</v>
      </c>
      <c r="C25" s="1305">
        <v>135274058.11999997</v>
      </c>
      <c r="D25" s="1305">
        <v>813797212.7249999</v>
      </c>
      <c r="E25" s="1305">
        <v>586497.71299999999</v>
      </c>
      <c r="F25" s="1305">
        <v>813559639.62299991</v>
      </c>
      <c r="G25" s="1305">
        <v>136098128.93099996</v>
      </c>
      <c r="I25" s="1303"/>
      <c r="J25" s="1303"/>
      <c r="K25" s="1303"/>
      <c r="L25" s="1303"/>
      <c r="M25" s="1303"/>
      <c r="N25" s="1303"/>
      <c r="O25" s="1303"/>
      <c r="P25" s="1303"/>
    </row>
    <row r="26" spans="1:35" s="1296" customFormat="1" ht="9.75" customHeight="1">
      <c r="A26" s="1307"/>
      <c r="B26" s="1307"/>
      <c r="C26" s="1308"/>
      <c r="D26" s="1308"/>
      <c r="E26" s="1308"/>
      <c r="F26" s="1308"/>
      <c r="G26" s="1308"/>
      <c r="H26" s="1306"/>
      <c r="I26" s="1306"/>
      <c r="J26" s="1306"/>
      <c r="K26" s="1306"/>
      <c r="L26" s="1306"/>
      <c r="M26" s="1306"/>
      <c r="N26" s="1306"/>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row>
    <row r="27" spans="1:35" s="1318" customFormat="1" ht="10.199999999999999">
      <c r="A27" s="875" t="s">
        <v>1170</v>
      </c>
      <c r="B27" s="876"/>
      <c r="C27" s="876"/>
      <c r="D27" s="876"/>
      <c r="E27" s="876"/>
      <c r="F27" s="876"/>
      <c r="G27" s="876"/>
    </row>
    <row r="28" spans="1:35" s="1296"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6" customFormat="1">
      <c r="A29" s="555"/>
      <c r="B29" s="839"/>
      <c r="C29" s="839"/>
      <c r="D29" s="840"/>
      <c r="E29" s="839"/>
      <c r="F29" s="839"/>
      <c r="G29" s="839"/>
      <c r="H29" s="840"/>
      <c r="I29" s="839"/>
      <c r="J29" s="7"/>
      <c r="K29" s="7"/>
      <c r="L29" s="7"/>
      <c r="M29" s="7"/>
      <c r="N29" s="7"/>
      <c r="O29" s="7"/>
      <c r="P29" s="7"/>
      <c r="Q29" s="7"/>
      <c r="R29" s="7"/>
      <c r="S29" s="7"/>
      <c r="T29" s="7"/>
      <c r="U29" s="7"/>
      <c r="V29" s="7"/>
      <c r="W29" s="7"/>
      <c r="X29" s="7"/>
      <c r="Y29" s="7"/>
      <c r="Z29" s="7"/>
    </row>
    <row r="30" spans="1:35" s="1296" customFormat="1">
      <c r="B30" s="1311"/>
      <c r="C30" s="1311"/>
      <c r="D30" s="1311"/>
      <c r="E30" s="1311"/>
      <c r="F30" s="1311"/>
      <c r="G30" s="1311"/>
    </row>
    <row r="31" spans="1:35" s="1296" customFormat="1">
      <c r="B31" s="1311"/>
      <c r="C31" s="1311"/>
      <c r="D31" s="1311"/>
      <c r="E31" s="1311"/>
      <c r="F31" s="1311"/>
      <c r="G31" s="1311"/>
    </row>
    <row r="32" spans="1:35" s="1296" customFormat="1"/>
    <row r="33" s="1296" customFormat="1"/>
  </sheetData>
  <mergeCells count="2">
    <mergeCell ref="A2:G2"/>
    <mergeCell ref="A4:G4"/>
  </mergeCells>
  <hyperlinks>
    <hyperlink ref="A1" location="Índice!A1" display="Volver al Índice" xr:uid="{51859E02-62E0-4254-8C16-1A397ACE8B87}"/>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0AED-E42F-4149-A9CB-9EFB28BD8AD4}">
  <dimension ref="A1:O3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07" t="s">
        <v>1213</v>
      </c>
      <c r="B1" s="1"/>
      <c r="C1" s="1"/>
      <c r="D1" s="1"/>
      <c r="E1" s="1"/>
      <c r="F1" s="1"/>
      <c r="G1" s="1"/>
      <c r="H1" s="1"/>
      <c r="I1" s="1"/>
      <c r="J1" s="1"/>
    </row>
    <row r="2" spans="1:15" s="172" customFormat="1" ht="30" customHeight="1">
      <c r="A2" s="40" t="s">
        <v>1149</v>
      </c>
      <c r="B2" s="40"/>
      <c r="C2" s="40"/>
      <c r="D2" s="40"/>
      <c r="E2" s="40"/>
      <c r="F2" s="40"/>
      <c r="G2" s="40"/>
      <c r="H2" s="40"/>
      <c r="I2" s="40"/>
      <c r="J2" s="40"/>
      <c r="K2" s="684"/>
      <c r="L2" s="684"/>
      <c r="M2" s="684"/>
      <c r="N2" s="684"/>
      <c r="O2" s="684"/>
    </row>
    <row r="3" spans="1:15" s="376" customFormat="1" ht="21" customHeight="1">
      <c r="A3" s="1279">
        <v>45323</v>
      </c>
      <c r="B3" s="1279"/>
      <c r="C3" s="1279"/>
      <c r="D3" s="1279"/>
      <c r="E3" s="1279"/>
      <c r="F3" s="1279"/>
      <c r="G3" s="1279"/>
      <c r="H3" s="1279"/>
      <c r="I3" s="1279"/>
      <c r="J3" s="1279"/>
      <c r="K3" s="628"/>
      <c r="L3" s="628"/>
      <c r="M3" s="628"/>
      <c r="N3" s="628"/>
      <c r="O3" s="628"/>
    </row>
    <row r="4" spans="1:15" s="376" customFormat="1" ht="18.75" customHeight="1">
      <c r="A4" s="378" t="s">
        <v>123</v>
      </c>
      <c r="B4" s="378"/>
      <c r="C4" s="378"/>
      <c r="D4" s="378"/>
      <c r="E4" s="378"/>
      <c r="F4" s="378"/>
      <c r="G4" s="378"/>
      <c r="H4" s="378"/>
      <c r="I4" s="378"/>
      <c r="J4" s="378"/>
      <c r="K4" s="628"/>
      <c r="L4" s="628"/>
      <c r="M4" s="628"/>
      <c r="N4" s="628"/>
      <c r="O4" s="628"/>
    </row>
    <row r="5" spans="1:15" s="382" customFormat="1" ht="7.5" customHeight="1" thickBot="1">
      <c r="A5" s="380"/>
      <c r="B5" s="380"/>
      <c r="C5" s="380"/>
      <c r="D5" s="7"/>
      <c r="E5" s="7"/>
      <c r="F5" s="7"/>
      <c r="G5" s="7"/>
      <c r="H5" s="7"/>
      <c r="I5" s="7"/>
      <c r="J5" s="380"/>
      <c r="K5" s="588"/>
      <c r="L5" s="588"/>
      <c r="M5" s="588"/>
      <c r="N5" s="588"/>
      <c r="O5" s="588"/>
    </row>
    <row r="6" spans="1:15" s="13" customFormat="1" ht="24.75" customHeight="1">
      <c r="A6" s="1280"/>
      <c r="B6" s="1281"/>
      <c r="D6" s="666" t="s">
        <v>1150</v>
      </c>
      <c r="E6" s="666"/>
      <c r="F6" s="666"/>
      <c r="G6" s="666"/>
      <c r="H6" s="666"/>
      <c r="I6" s="1282"/>
    </row>
    <row r="7" spans="1:15" s="13" customFormat="1" ht="42" customHeight="1">
      <c r="A7" s="1283"/>
      <c r="B7" s="385" t="s">
        <v>1151</v>
      </c>
      <c r="C7" s="1284" t="s">
        <v>721</v>
      </c>
      <c r="D7" s="385" t="s">
        <v>1152</v>
      </c>
      <c r="E7" s="385" t="s">
        <v>1153</v>
      </c>
      <c r="F7" s="385" t="s">
        <v>1154</v>
      </c>
      <c r="G7" s="385" t="s">
        <v>1155</v>
      </c>
      <c r="H7" s="385" t="s">
        <v>1156</v>
      </c>
      <c r="I7" s="385" t="s">
        <v>1157</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285">
        <v>13339364.113163335</v>
      </c>
      <c r="C9" s="1285">
        <v>13864633.421348572</v>
      </c>
      <c r="D9" s="1285">
        <v>3317309.2486804766</v>
      </c>
      <c r="E9" s="1285">
        <v>2574688.734449524</v>
      </c>
      <c r="F9" s="1285">
        <v>1254501.6682785715</v>
      </c>
      <c r="G9" s="1285">
        <v>2869469.5569099998</v>
      </c>
      <c r="H9" s="1285">
        <v>2130141.5092914281</v>
      </c>
      <c r="I9" s="1285">
        <v>743900.12769095239</v>
      </c>
      <c r="J9" s="1286">
        <v>40094008.379812866</v>
      </c>
      <c r="K9" s="196"/>
    </row>
    <row r="10" spans="1:15" s="24" customFormat="1" ht="18" customHeight="1">
      <c r="A10" s="288" t="s">
        <v>30</v>
      </c>
      <c r="B10" s="1285">
        <v>202129.58042523809</v>
      </c>
      <c r="C10" s="1285">
        <v>158609.94444619049</v>
      </c>
      <c r="D10" s="1285">
        <v>6688.9843304761916</v>
      </c>
      <c r="E10" s="1285">
        <v>19165.826517619047</v>
      </c>
      <c r="F10" s="1285">
        <v>34050.964074285715</v>
      </c>
      <c r="G10" s="1285">
        <v>334703.29569380952</v>
      </c>
      <c r="H10" s="1285">
        <v>456722.10941333335</v>
      </c>
      <c r="I10" s="1285">
        <v>87741.317321428563</v>
      </c>
      <c r="J10" s="1286">
        <v>1299812.0222223811</v>
      </c>
      <c r="K10" s="196"/>
    </row>
    <row r="11" spans="1:15" s="24" customFormat="1" ht="18" customHeight="1">
      <c r="A11" s="288" t="s">
        <v>95</v>
      </c>
      <c r="B11" s="1285">
        <v>21580138.668544762</v>
      </c>
      <c r="C11" s="1285">
        <v>26995649.110169046</v>
      </c>
      <c r="D11" s="1285">
        <v>4518439.6935566682</v>
      </c>
      <c r="E11" s="1285">
        <v>3728631.9047666667</v>
      </c>
      <c r="F11" s="1285">
        <v>1178279.6484366665</v>
      </c>
      <c r="G11" s="1285">
        <v>2062880.9571390471</v>
      </c>
      <c r="H11" s="1285">
        <v>1158397.9959057141</v>
      </c>
      <c r="I11" s="1285">
        <v>2157206.0086442861</v>
      </c>
      <c r="J11" s="1286">
        <v>63379623.987162843</v>
      </c>
      <c r="K11" s="196"/>
    </row>
    <row r="12" spans="1:15" s="24" customFormat="1" ht="18" customHeight="1">
      <c r="A12" s="288" t="s">
        <v>32</v>
      </c>
      <c r="B12" s="1285">
        <v>302564.6511847619</v>
      </c>
      <c r="C12" s="1285">
        <v>2310551.6415333338</v>
      </c>
      <c r="D12" s="1285">
        <v>27993.1854847619</v>
      </c>
      <c r="E12" s="1285">
        <v>220083.0668419048</v>
      </c>
      <c r="F12" s="1285">
        <v>210090.76003666664</v>
      </c>
      <c r="G12" s="1285">
        <v>1668562.6840495244</v>
      </c>
      <c r="H12" s="1285">
        <v>539149.70093809522</v>
      </c>
      <c r="I12" s="1285">
        <v>56849.394657142853</v>
      </c>
      <c r="J12" s="1286">
        <v>5335845.0847261911</v>
      </c>
      <c r="K12" s="196"/>
    </row>
    <row r="13" spans="1:15" s="24" customFormat="1" ht="18" customHeight="1">
      <c r="A13" s="288" t="s">
        <v>33</v>
      </c>
      <c r="B13" s="1285">
        <v>2765806.9777495228</v>
      </c>
      <c r="C13" s="1285">
        <v>1320380.6974704762</v>
      </c>
      <c r="D13" s="1285">
        <v>498135.42861904763</v>
      </c>
      <c r="E13" s="1285">
        <v>821484.44262142852</v>
      </c>
      <c r="F13" s="1285">
        <v>668383.88749142864</v>
      </c>
      <c r="G13" s="1285">
        <v>1235211.3441600001</v>
      </c>
      <c r="H13" s="1285">
        <v>1471013.4276914287</v>
      </c>
      <c r="I13" s="1285">
        <v>170177.35927714288</v>
      </c>
      <c r="J13" s="1286">
        <v>8950593.5650804732</v>
      </c>
      <c r="K13" s="196"/>
    </row>
    <row r="14" spans="1:15" s="24" customFormat="1" ht="18" customHeight="1">
      <c r="A14" s="288" t="s">
        <v>114</v>
      </c>
      <c r="B14" s="1285">
        <v>8088509.3641019035</v>
      </c>
      <c r="C14" s="1285">
        <v>7864873.5618928578</v>
      </c>
      <c r="D14" s="1285">
        <v>1415306.5783247617</v>
      </c>
      <c r="E14" s="1285">
        <v>2023135.0818890478</v>
      </c>
      <c r="F14" s="1285">
        <v>1163454.2474242856</v>
      </c>
      <c r="G14" s="1285">
        <v>2169991.6411200003</v>
      </c>
      <c r="H14" s="1285">
        <v>1743198.126856667</v>
      </c>
      <c r="I14" s="1285">
        <v>383871.51880428562</v>
      </c>
      <c r="J14" s="1286">
        <v>24852340.12041381</v>
      </c>
      <c r="K14" s="196"/>
    </row>
    <row r="15" spans="1:15" s="24" customFormat="1" ht="18" customHeight="1">
      <c r="A15" s="288" t="s">
        <v>35</v>
      </c>
      <c r="B15" s="1285">
        <v>2651350.8507547616</v>
      </c>
      <c r="C15" s="1285">
        <v>27177.737611428565</v>
      </c>
      <c r="D15" s="1285">
        <v>10920.190476190475</v>
      </c>
      <c r="E15" s="1285">
        <v>16815.957364285714</v>
      </c>
      <c r="F15" s="1285">
        <v>0</v>
      </c>
      <c r="G15" s="1285">
        <v>0</v>
      </c>
      <c r="H15" s="1285">
        <v>0</v>
      </c>
      <c r="I15" s="1285">
        <v>0</v>
      </c>
      <c r="J15" s="1286">
        <v>2706264.7362066661</v>
      </c>
      <c r="K15" s="196"/>
    </row>
    <row r="16" spans="1:15" s="24" customFormat="1" ht="18" customHeight="1">
      <c r="A16" s="288" t="s">
        <v>36</v>
      </c>
      <c r="B16" s="1285">
        <v>7588859.7762052389</v>
      </c>
      <c r="C16" s="1285">
        <v>10352712.689970477</v>
      </c>
      <c r="D16" s="1285">
        <v>2505622.0117561906</v>
      </c>
      <c r="E16" s="1285">
        <v>2040133.3933566667</v>
      </c>
      <c r="F16" s="1285">
        <v>1721519.0873452383</v>
      </c>
      <c r="G16" s="1285">
        <v>469438.99512809527</v>
      </c>
      <c r="H16" s="1285">
        <v>3359450.4981085705</v>
      </c>
      <c r="I16" s="1285">
        <v>564468.90259380965</v>
      </c>
      <c r="J16" s="1286">
        <v>28602205.354464285</v>
      </c>
      <c r="K16" s="196"/>
    </row>
    <row r="17" spans="1:11" s="24" customFormat="1" ht="18" customHeight="1">
      <c r="A17" s="288" t="s">
        <v>37</v>
      </c>
      <c r="B17" s="1285">
        <v>12388.523260476191</v>
      </c>
      <c r="C17" s="1285">
        <v>953261.84523761889</v>
      </c>
      <c r="D17" s="1285">
        <v>462432.00216190476</v>
      </c>
      <c r="E17" s="1285">
        <v>882216.50886523793</v>
      </c>
      <c r="F17" s="1285">
        <v>2084466.9933080953</v>
      </c>
      <c r="G17" s="1285">
        <v>2551076.1404295233</v>
      </c>
      <c r="H17" s="1285">
        <v>2349953.4516857141</v>
      </c>
      <c r="I17" s="1285">
        <v>97186.563962857123</v>
      </c>
      <c r="J17" s="1286">
        <v>9392982.0289114267</v>
      </c>
      <c r="K17" s="196"/>
    </row>
    <row r="18" spans="1:11" s="24" customFormat="1" ht="18" customHeight="1">
      <c r="A18" s="288" t="s">
        <v>38</v>
      </c>
      <c r="B18" s="1285">
        <v>242355.33101142856</v>
      </c>
      <c r="C18" s="1285">
        <v>525278.03119142842</v>
      </c>
      <c r="D18" s="1285">
        <v>60177.347721428574</v>
      </c>
      <c r="E18" s="1285">
        <v>148903.25400476187</v>
      </c>
      <c r="F18" s="1285">
        <v>263268.15348142857</v>
      </c>
      <c r="G18" s="1285">
        <v>1228268.8718123809</v>
      </c>
      <c r="H18" s="1285">
        <v>785276.38454714278</v>
      </c>
      <c r="I18" s="1285">
        <v>9753.8972795238096</v>
      </c>
      <c r="J18" s="1286">
        <v>3263281.2710495233</v>
      </c>
      <c r="K18" s="196"/>
    </row>
    <row r="19" spans="1:11" s="24" customFormat="1" ht="18" customHeight="1">
      <c r="A19" s="288" t="s">
        <v>39</v>
      </c>
      <c r="B19" s="1285">
        <v>0</v>
      </c>
      <c r="C19" s="1285">
        <v>400309.92566952383</v>
      </c>
      <c r="D19" s="1285">
        <v>513157.6372299997</v>
      </c>
      <c r="E19" s="1285">
        <v>38455.283659999979</v>
      </c>
      <c r="F19" s="1285">
        <v>225944.72817999995</v>
      </c>
      <c r="G19" s="1285">
        <v>482593.01097999973</v>
      </c>
      <c r="H19" s="1285">
        <v>552756.67531999992</v>
      </c>
      <c r="I19" s="1285">
        <v>143329.68717380957</v>
      </c>
      <c r="J19" s="1286">
        <v>2356546.9482133328</v>
      </c>
      <c r="K19" s="196"/>
    </row>
    <row r="20" spans="1:11" s="24" customFormat="1" ht="18" customHeight="1">
      <c r="A20" s="288" t="s">
        <v>40</v>
      </c>
      <c r="B20" s="1285">
        <v>774899.93709714292</v>
      </c>
      <c r="C20" s="1285">
        <v>37.719357142857127</v>
      </c>
      <c r="D20" s="1285">
        <v>336640.15445523808</v>
      </c>
      <c r="E20" s="1285">
        <v>170370.19986476179</v>
      </c>
      <c r="F20" s="1285">
        <v>238159.39089571417</v>
      </c>
      <c r="G20" s="1285">
        <v>464573.98285999987</v>
      </c>
      <c r="H20" s="1285">
        <v>519573.95458000002</v>
      </c>
      <c r="I20" s="1285">
        <v>0</v>
      </c>
      <c r="J20" s="1286">
        <v>2504255.3391099996</v>
      </c>
      <c r="K20" s="196"/>
    </row>
    <row r="21" spans="1:11" s="24" customFormat="1" ht="18" customHeight="1">
      <c r="A21" s="288" t="s">
        <v>41</v>
      </c>
      <c r="B21" s="1285">
        <v>0</v>
      </c>
      <c r="C21" s="1285">
        <v>376194.94844999997</v>
      </c>
      <c r="D21" s="1285">
        <v>22.24235238095239</v>
      </c>
      <c r="E21" s="1285">
        <v>217.04678904761897</v>
      </c>
      <c r="F21" s="1285">
        <v>29868.934055238096</v>
      </c>
      <c r="G21" s="1285">
        <v>72929.471169523807</v>
      </c>
      <c r="H21" s="1285">
        <v>723747.21530476201</v>
      </c>
      <c r="I21" s="1285">
        <v>158722.13572238098</v>
      </c>
      <c r="J21" s="1286">
        <v>1361701.9938433333</v>
      </c>
      <c r="K21" s="196"/>
    </row>
    <row r="22" spans="1:11" s="24" customFormat="1" ht="18" customHeight="1">
      <c r="A22" s="27" t="s">
        <v>42</v>
      </c>
      <c r="B22" s="1285">
        <v>44585.983178571427</v>
      </c>
      <c r="C22" s="1285">
        <v>59371.761530476208</v>
      </c>
      <c r="D22" s="1285">
        <v>1604.5759109523813</v>
      </c>
      <c r="E22" s="1285">
        <v>4966.41986</v>
      </c>
      <c r="F22" s="1285">
        <v>3227.6824209523811</v>
      </c>
      <c r="G22" s="1285">
        <v>166407.15074238094</v>
      </c>
      <c r="H22" s="1285">
        <v>340294.5961209524</v>
      </c>
      <c r="I22" s="1285">
        <v>877.3674561904761</v>
      </c>
      <c r="J22" s="1286">
        <v>621335.5372204762</v>
      </c>
      <c r="K22" s="196"/>
    </row>
    <row r="23" spans="1:11" s="24" customFormat="1" ht="18" customHeight="1">
      <c r="A23" s="288" t="s">
        <v>43</v>
      </c>
      <c r="B23" s="1285">
        <v>63666.934430476191</v>
      </c>
      <c r="C23" s="1285">
        <v>0</v>
      </c>
      <c r="D23" s="1285">
        <v>74547.911345238084</v>
      </c>
      <c r="E23" s="1285">
        <v>58395.971304761908</v>
      </c>
      <c r="F23" s="1285">
        <v>15238.095238095239</v>
      </c>
      <c r="G23" s="1285">
        <v>50466.666666666664</v>
      </c>
      <c r="H23" s="1285">
        <v>16111.500050000006</v>
      </c>
      <c r="I23" s="1285">
        <v>0</v>
      </c>
      <c r="J23" s="1286">
        <v>278427.07903523813</v>
      </c>
      <c r="K23" s="196"/>
    </row>
    <row r="24" spans="1:11" s="24" customFormat="1" ht="18" customHeight="1">
      <c r="A24" s="288" t="s">
        <v>44</v>
      </c>
      <c r="B24" s="1285">
        <v>0</v>
      </c>
      <c r="C24" s="1285">
        <v>0</v>
      </c>
      <c r="D24" s="1285">
        <v>4948.4150466666661</v>
      </c>
      <c r="E24" s="1285">
        <v>34285.714285714283</v>
      </c>
      <c r="F24" s="1285">
        <v>0</v>
      </c>
      <c r="G24" s="1285">
        <v>0</v>
      </c>
      <c r="H24" s="1285">
        <v>0</v>
      </c>
      <c r="I24" s="1285">
        <v>0</v>
      </c>
      <c r="J24" s="1286">
        <v>39234.129332380951</v>
      </c>
      <c r="K24" s="196"/>
    </row>
    <row r="25" spans="1:11" s="24" customFormat="1" ht="18" customHeight="1">
      <c r="A25" s="288" t="s">
        <v>45</v>
      </c>
      <c r="B25" s="1285">
        <v>0</v>
      </c>
      <c r="C25" s="1285">
        <v>0</v>
      </c>
      <c r="D25" s="1285">
        <v>14374.337790000001</v>
      </c>
      <c r="E25" s="1285">
        <v>1796.1768804761905</v>
      </c>
      <c r="F25" s="1285">
        <v>49758.105192380957</v>
      </c>
      <c r="G25" s="1285">
        <v>143840.47235714283</v>
      </c>
      <c r="H25" s="1285">
        <v>43355.238095238099</v>
      </c>
      <c r="I25" s="1285">
        <v>0</v>
      </c>
      <c r="J25" s="1286">
        <v>253124.3303152381</v>
      </c>
      <c r="K25" s="196"/>
    </row>
    <row r="26" spans="1:11" s="24" customFormat="1" ht="21.9" customHeight="1">
      <c r="A26" s="1287" t="s">
        <v>46</v>
      </c>
      <c r="B26" s="1288">
        <v>57656620.691107616</v>
      </c>
      <c r="C26" s="1288">
        <v>65209043.035878561</v>
      </c>
      <c r="D26" s="1288">
        <v>13768319.945242384</v>
      </c>
      <c r="E26" s="1288">
        <v>12783744.983321907</v>
      </c>
      <c r="F26" s="1288">
        <v>9140212.3458590452</v>
      </c>
      <c r="G26" s="1288">
        <v>15970414.241218096</v>
      </c>
      <c r="H26" s="1288">
        <v>16189142.383909045</v>
      </c>
      <c r="I26" s="1288">
        <v>4574084.2805838101</v>
      </c>
      <c r="J26" s="1289">
        <v>195291581.90712044</v>
      </c>
      <c r="K26" s="196"/>
    </row>
    <row r="27" spans="1:11" s="24" customFormat="1" ht="21" customHeight="1">
      <c r="A27" s="30" t="s">
        <v>1158</v>
      </c>
      <c r="B27" s="692"/>
      <c r="C27" s="692"/>
      <c r="D27" s="692"/>
      <c r="E27" s="692"/>
      <c r="F27" s="692"/>
      <c r="G27" s="692"/>
      <c r="H27" s="692"/>
      <c r="I27" s="692"/>
      <c r="J27" s="693"/>
      <c r="K27" s="196"/>
    </row>
    <row r="28" spans="1:11" s="24" customFormat="1" ht="16.5" customHeight="1">
      <c r="A28" s="33"/>
      <c r="B28" s="18"/>
      <c r="C28" s="18"/>
      <c r="D28" s="18"/>
      <c r="E28" s="18"/>
      <c r="F28" s="18"/>
      <c r="G28" s="18"/>
      <c r="H28" s="18"/>
      <c r="I28" s="18"/>
      <c r="J28" s="18"/>
      <c r="K28" s="196"/>
    </row>
    <row r="29" spans="1:11" s="24" customFormat="1" ht="21.9" customHeight="1">
      <c r="A29" s="1290"/>
      <c r="B29" s="7"/>
      <c r="C29" s="7"/>
      <c r="D29" s="7"/>
      <c r="E29" s="7"/>
      <c r="F29" s="7"/>
      <c r="G29" s="7"/>
      <c r="H29" s="7"/>
      <c r="I29" s="7"/>
      <c r="J29" s="7"/>
      <c r="K29" s="196"/>
    </row>
    <row r="30" spans="1:11" s="70" customFormat="1" ht="30.75" customHeight="1">
      <c r="A30" s="7"/>
      <c r="B30" s="7"/>
      <c r="C30" s="7"/>
      <c r="D30" s="7"/>
      <c r="E30" s="7"/>
      <c r="F30" s="7"/>
      <c r="G30" s="7"/>
      <c r="H30" s="7"/>
      <c r="I30" s="7"/>
      <c r="J30" s="7"/>
      <c r="K30" s="1291"/>
    </row>
    <row r="31" spans="1:11" s="8" customFormat="1" ht="7.5" customHeight="1">
      <c r="A31" s="7"/>
      <c r="B31" s="7"/>
      <c r="C31" s="7"/>
      <c r="D31" s="7"/>
      <c r="E31" s="7"/>
      <c r="F31" s="7"/>
      <c r="G31" s="7"/>
      <c r="H31" s="7"/>
      <c r="I31" s="7"/>
      <c r="J31" s="7"/>
      <c r="K31" s="653"/>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EF8E06C4-6242-457E-9B9A-3CC8B0D23BB5}"/>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0CEB-26D1-41F0-9203-97860999BF28}">
  <dimension ref="A1:O202"/>
  <sheetViews>
    <sheetView showGridLines="0" zoomScale="130" zoomScaleNormal="13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07" t="s">
        <v>1213</v>
      </c>
      <c r="B1" s="1"/>
      <c r="C1" s="1"/>
      <c r="D1" s="1"/>
      <c r="E1" s="1"/>
      <c r="F1" s="1"/>
      <c r="G1" s="1"/>
      <c r="H1" s="1"/>
      <c r="I1" s="1"/>
      <c r="J1" s="1"/>
    </row>
    <row r="2" spans="1:15" s="172" customFormat="1" ht="30" customHeight="1">
      <c r="A2" s="40" t="s">
        <v>1159</v>
      </c>
      <c r="B2" s="40"/>
      <c r="C2" s="40"/>
      <c r="D2" s="40"/>
      <c r="E2" s="40"/>
      <c r="F2" s="40"/>
      <c r="G2" s="40"/>
      <c r="H2" s="40"/>
      <c r="I2" s="40"/>
      <c r="J2" s="40"/>
      <c r="K2" s="684"/>
      <c r="L2" s="684"/>
      <c r="M2" s="684"/>
      <c r="N2" s="684"/>
      <c r="O2" s="684"/>
    </row>
    <row r="3" spans="1:15" s="376" customFormat="1" ht="21" customHeight="1">
      <c r="A3" s="1279">
        <v>45323</v>
      </c>
      <c r="B3" s="1279"/>
      <c r="C3" s="1279"/>
      <c r="D3" s="1279"/>
      <c r="E3" s="1279"/>
      <c r="F3" s="1279"/>
      <c r="G3" s="1279"/>
      <c r="H3" s="1279"/>
      <c r="I3" s="1279"/>
      <c r="J3" s="1279"/>
      <c r="K3" s="628"/>
      <c r="L3" s="628"/>
      <c r="M3" s="628"/>
      <c r="N3" s="628"/>
      <c r="O3" s="628"/>
    </row>
    <row r="4" spans="1:15" s="376" customFormat="1" ht="18.75" customHeight="1">
      <c r="A4" s="378" t="s">
        <v>1160</v>
      </c>
      <c r="B4" s="378"/>
      <c r="C4" s="378"/>
      <c r="D4" s="378"/>
      <c r="E4" s="378"/>
      <c r="F4" s="378"/>
      <c r="G4" s="378"/>
      <c r="H4" s="378"/>
      <c r="I4" s="378"/>
      <c r="J4" s="378"/>
      <c r="K4" s="628"/>
      <c r="L4" s="628"/>
      <c r="M4" s="628"/>
      <c r="N4" s="628"/>
      <c r="O4" s="628"/>
    </row>
    <row r="5" spans="1:15" s="382" customFormat="1" ht="7.5" customHeight="1" thickBot="1">
      <c r="A5" s="380"/>
      <c r="B5" s="380"/>
      <c r="C5" s="380"/>
      <c r="D5" s="7"/>
      <c r="E5" s="7"/>
      <c r="F5" s="7"/>
      <c r="G5" s="7"/>
      <c r="H5" s="7"/>
      <c r="I5" s="7"/>
      <c r="J5" s="380"/>
      <c r="K5" s="588"/>
      <c r="L5" s="588"/>
      <c r="M5" s="588"/>
      <c r="N5" s="588"/>
      <c r="O5" s="588"/>
    </row>
    <row r="6" spans="1:15" s="13" customFormat="1" ht="24.75" customHeight="1">
      <c r="A6" s="1280"/>
      <c r="B6" s="1281"/>
      <c r="D6" s="666" t="s">
        <v>1150</v>
      </c>
      <c r="E6" s="666"/>
      <c r="F6" s="666"/>
      <c r="G6" s="666"/>
      <c r="H6" s="666"/>
      <c r="I6" s="1282"/>
    </row>
    <row r="7" spans="1:15" s="13" customFormat="1" ht="42" customHeight="1">
      <c r="A7" s="1283"/>
      <c r="B7" s="385" t="s">
        <v>1151</v>
      </c>
      <c r="C7" s="1284" t="s">
        <v>721</v>
      </c>
      <c r="D7" s="385" t="s">
        <v>1152</v>
      </c>
      <c r="E7" s="385" t="s">
        <v>1153</v>
      </c>
      <c r="F7" s="385" t="s">
        <v>1154</v>
      </c>
      <c r="G7" s="385" t="s">
        <v>1155</v>
      </c>
      <c r="H7" s="385" t="s">
        <v>1156</v>
      </c>
      <c r="I7" s="385" t="s">
        <v>1157</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285">
        <v>2403415.9225176186</v>
      </c>
      <c r="C9" s="1285">
        <v>1881732.7409966665</v>
      </c>
      <c r="D9" s="1285">
        <v>1049200.2326219047</v>
      </c>
      <c r="E9" s="1285">
        <v>411997.98159666668</v>
      </c>
      <c r="F9" s="1285">
        <v>308872.74125238101</v>
      </c>
      <c r="G9" s="1285">
        <v>649953.13739809534</v>
      </c>
      <c r="H9" s="1285">
        <v>234825.17310761911</v>
      </c>
      <c r="I9" s="1285">
        <v>138632.58525619048</v>
      </c>
      <c r="J9" s="1286">
        <v>7078630.5147471428</v>
      </c>
      <c r="K9" s="196"/>
    </row>
    <row r="10" spans="1:15" s="24" customFormat="1" ht="18" customHeight="1">
      <c r="A10" s="288" t="s">
        <v>30</v>
      </c>
      <c r="B10" s="1285">
        <v>6689.6664857142869</v>
      </c>
      <c r="C10" s="1285">
        <v>8578.6386442857129</v>
      </c>
      <c r="D10" s="1285">
        <v>794.85714285714289</v>
      </c>
      <c r="E10" s="1285">
        <v>1220.3709009523811</v>
      </c>
      <c r="F10" s="1285">
        <v>5143.0950528571439</v>
      </c>
      <c r="G10" s="1285">
        <v>30470.281179523816</v>
      </c>
      <c r="H10" s="1285">
        <v>6282.717524285712</v>
      </c>
      <c r="I10" s="1285">
        <v>15054.004658095235</v>
      </c>
      <c r="J10" s="1286">
        <v>74233.631588571443</v>
      </c>
      <c r="K10" s="196"/>
    </row>
    <row r="11" spans="1:15" s="24" customFormat="1" ht="18" customHeight="1">
      <c r="A11" s="288" t="s">
        <v>95</v>
      </c>
      <c r="B11" s="1285">
        <v>5126042.3872066671</v>
      </c>
      <c r="C11" s="1285">
        <v>4575604.8322866671</v>
      </c>
      <c r="D11" s="1285">
        <v>1125439.6535690473</v>
      </c>
      <c r="E11" s="1285">
        <v>1203468.9540557142</v>
      </c>
      <c r="F11" s="1285">
        <v>339609.04685238097</v>
      </c>
      <c r="G11" s="1285">
        <v>476551.8070509524</v>
      </c>
      <c r="H11" s="1285">
        <v>607124.94785761891</v>
      </c>
      <c r="I11" s="1285">
        <v>232218.27306857152</v>
      </c>
      <c r="J11" s="1286">
        <v>13686059.901947618</v>
      </c>
      <c r="K11" s="196"/>
    </row>
    <row r="12" spans="1:15" s="24" customFormat="1" ht="18" customHeight="1">
      <c r="A12" s="288" t="s">
        <v>32</v>
      </c>
      <c r="B12" s="1285">
        <v>66401.52957714285</v>
      </c>
      <c r="C12" s="1285">
        <v>179530.88519142859</v>
      </c>
      <c r="D12" s="1285">
        <v>591.34856238095244</v>
      </c>
      <c r="E12" s="1285">
        <v>3150.083403809524</v>
      </c>
      <c r="F12" s="1285">
        <v>27434.8722347619</v>
      </c>
      <c r="G12" s="1285">
        <v>167237.77234190478</v>
      </c>
      <c r="H12" s="1285">
        <v>45006.409966190469</v>
      </c>
      <c r="I12" s="1285">
        <v>3833.8312657142856</v>
      </c>
      <c r="J12" s="1286">
        <v>493186.73254333338</v>
      </c>
      <c r="K12" s="196"/>
    </row>
    <row r="13" spans="1:15" s="24" customFormat="1" ht="18" customHeight="1">
      <c r="A13" s="288" t="s">
        <v>33</v>
      </c>
      <c r="B13" s="1285">
        <v>448226.88370952389</v>
      </c>
      <c r="C13" s="1285">
        <v>214652.58522428575</v>
      </c>
      <c r="D13" s="1285">
        <v>126585.32973809524</v>
      </c>
      <c r="E13" s="1285">
        <v>214189.13571380952</v>
      </c>
      <c r="F13" s="1285">
        <v>191048.8474704762</v>
      </c>
      <c r="G13" s="1285">
        <v>292330.5710357143</v>
      </c>
      <c r="H13" s="1285">
        <v>218278.21924619048</v>
      </c>
      <c r="I13" s="1285">
        <v>14929.629306666666</v>
      </c>
      <c r="J13" s="1286">
        <v>1720241.2014447621</v>
      </c>
      <c r="K13" s="196"/>
    </row>
    <row r="14" spans="1:15" s="24" customFormat="1" ht="18" customHeight="1">
      <c r="A14" s="288" t="s">
        <v>114</v>
      </c>
      <c r="B14" s="1285">
        <v>1301584.5965719048</v>
      </c>
      <c r="C14" s="1285">
        <v>1211786.5089257141</v>
      </c>
      <c r="D14" s="1285">
        <v>200224.66046952381</v>
      </c>
      <c r="E14" s="1285">
        <v>264804.56675904768</v>
      </c>
      <c r="F14" s="1285">
        <v>264212.90195285709</v>
      </c>
      <c r="G14" s="1285">
        <v>347792.94876523805</v>
      </c>
      <c r="H14" s="1285">
        <v>341437.10445761908</v>
      </c>
      <c r="I14" s="1285">
        <v>35134.592679523812</v>
      </c>
      <c r="J14" s="1286">
        <v>3966977.8805814288</v>
      </c>
      <c r="K14" s="196"/>
    </row>
    <row r="15" spans="1:15" s="24" customFormat="1" ht="18" customHeight="1">
      <c r="A15" s="288" t="s">
        <v>35</v>
      </c>
      <c r="B15" s="1285">
        <v>571785.56827571429</v>
      </c>
      <c r="C15" s="1285">
        <v>17610.077099047619</v>
      </c>
      <c r="D15" s="1285">
        <v>6817.7142857142853</v>
      </c>
      <c r="E15" s="1285">
        <v>0</v>
      </c>
      <c r="F15" s="1285">
        <v>15.056650000000001</v>
      </c>
      <c r="G15" s="1285">
        <v>0</v>
      </c>
      <c r="H15" s="1285">
        <v>0</v>
      </c>
      <c r="I15" s="1285">
        <v>0</v>
      </c>
      <c r="J15" s="1286">
        <v>596228.41631047626</v>
      </c>
      <c r="K15" s="196"/>
    </row>
    <row r="16" spans="1:15" s="24" customFormat="1" ht="18" customHeight="1">
      <c r="A16" s="288" t="s">
        <v>36</v>
      </c>
      <c r="B16" s="1285">
        <v>949761.95878142852</v>
      </c>
      <c r="C16" s="1285">
        <v>1333891.906925238</v>
      </c>
      <c r="D16" s="1285">
        <v>360710.50978428574</v>
      </c>
      <c r="E16" s="1285">
        <v>243063.16913666666</v>
      </c>
      <c r="F16" s="1285">
        <v>272468.6471295238</v>
      </c>
      <c r="G16" s="1285">
        <v>9025.4766842857171</v>
      </c>
      <c r="H16" s="1285">
        <v>417416.35280952381</v>
      </c>
      <c r="I16" s="1285">
        <v>45238.054812380949</v>
      </c>
      <c r="J16" s="1286">
        <v>3631576.0760633331</v>
      </c>
      <c r="K16" s="196"/>
    </row>
    <row r="17" spans="1:11" s="24" customFormat="1" ht="18" customHeight="1">
      <c r="A17" s="288" t="s">
        <v>37</v>
      </c>
      <c r="B17" s="1285">
        <v>879.17131809523835</v>
      </c>
      <c r="C17" s="1285">
        <v>42604.782254285717</v>
      </c>
      <c r="D17" s="1285">
        <v>996.90321809523789</v>
      </c>
      <c r="E17" s="1285">
        <v>6687.957028571429</v>
      </c>
      <c r="F17" s="1285">
        <v>22910.876864285714</v>
      </c>
      <c r="G17" s="1285">
        <v>17971.690370476193</v>
      </c>
      <c r="H17" s="1285">
        <v>10751.163780476192</v>
      </c>
      <c r="I17" s="1285">
        <v>2211.994356666667</v>
      </c>
      <c r="J17" s="1286">
        <v>105014.53919095238</v>
      </c>
      <c r="K17" s="196"/>
    </row>
    <row r="18" spans="1:11" s="24" customFormat="1" ht="18" customHeight="1">
      <c r="A18" s="288" t="s">
        <v>38</v>
      </c>
      <c r="B18" s="1285">
        <v>11725.742965714286</v>
      </c>
      <c r="C18" s="1285">
        <v>59131.386265238107</v>
      </c>
      <c r="D18" s="1285">
        <v>4403.3803400000015</v>
      </c>
      <c r="E18" s="1285">
        <v>5109.7356738095241</v>
      </c>
      <c r="F18" s="1285">
        <v>14988.382015238101</v>
      </c>
      <c r="G18" s="1285">
        <v>91501.84396714285</v>
      </c>
      <c r="H18" s="1285">
        <v>20214.64124523809</v>
      </c>
      <c r="I18" s="1285">
        <v>2653.2145499999992</v>
      </c>
      <c r="J18" s="1286">
        <v>209728.32702238092</v>
      </c>
      <c r="K18" s="196"/>
    </row>
    <row r="19" spans="1:11" s="24" customFormat="1" ht="18" customHeight="1">
      <c r="A19" s="288" t="s">
        <v>39</v>
      </c>
      <c r="B19" s="1285">
        <v>0</v>
      </c>
      <c r="C19" s="1285">
        <v>21804.226876190482</v>
      </c>
      <c r="D19" s="1285">
        <v>0.46956000000000009</v>
      </c>
      <c r="E19" s="1285">
        <v>399.75287000000003</v>
      </c>
      <c r="F19" s="1285">
        <v>1018.1101499999999</v>
      </c>
      <c r="G19" s="1285">
        <v>9633.1872100000055</v>
      </c>
      <c r="H19" s="1285">
        <v>12125.423210000004</v>
      </c>
      <c r="I19" s="1285">
        <v>4846.5005852380946</v>
      </c>
      <c r="J19" s="1286">
        <v>49827.670461428592</v>
      </c>
      <c r="K19" s="196"/>
    </row>
    <row r="20" spans="1:11" s="24" customFormat="1" ht="18" customHeight="1">
      <c r="A20" s="288" t="s">
        <v>40</v>
      </c>
      <c r="B20" s="1285">
        <v>527017.93882523815</v>
      </c>
      <c r="C20" s="1285">
        <v>38966.126674761923</v>
      </c>
      <c r="D20" s="1285">
        <v>192507.0510804762</v>
      </c>
      <c r="E20" s="1285">
        <v>180303.14286476199</v>
      </c>
      <c r="F20" s="1285">
        <v>72238.92195619049</v>
      </c>
      <c r="G20" s="1285">
        <v>91958.642331904775</v>
      </c>
      <c r="H20" s="1285">
        <v>51164.071229999994</v>
      </c>
      <c r="I20" s="1285">
        <v>0</v>
      </c>
      <c r="J20" s="1286">
        <v>1154155.8949633334</v>
      </c>
      <c r="K20" s="196"/>
    </row>
    <row r="21" spans="1:11" s="24" customFormat="1" ht="18" customHeight="1">
      <c r="A21" s="288" t="s">
        <v>41</v>
      </c>
      <c r="B21" s="1285">
        <v>0</v>
      </c>
      <c r="C21" s="1285">
        <v>387.09450047619043</v>
      </c>
      <c r="D21" s="1285">
        <v>0</v>
      </c>
      <c r="E21" s="1285">
        <v>18.754193809523812</v>
      </c>
      <c r="F21" s="1285">
        <v>27.962870952380957</v>
      </c>
      <c r="G21" s="1285">
        <v>17.8</v>
      </c>
      <c r="H21" s="1285">
        <v>270.02556238095246</v>
      </c>
      <c r="I21" s="1285">
        <v>1271.4075271428571</v>
      </c>
      <c r="J21" s="1286">
        <v>1993.0446547619049</v>
      </c>
      <c r="K21" s="196"/>
    </row>
    <row r="22" spans="1:11" s="24" customFormat="1" ht="18" customHeight="1">
      <c r="A22" s="27" t="s">
        <v>1072</v>
      </c>
      <c r="B22" s="1285">
        <v>21258.746200476187</v>
      </c>
      <c r="C22" s="1285">
        <v>3264.1799442857141</v>
      </c>
      <c r="D22" s="1285">
        <v>1729.7597457142851</v>
      </c>
      <c r="E22" s="1285">
        <v>1409.2134461904759</v>
      </c>
      <c r="F22" s="1285">
        <v>3743.6693480952381</v>
      </c>
      <c r="G22" s="1285">
        <v>848.0571266666667</v>
      </c>
      <c r="H22" s="1285">
        <v>3450.9638228571439</v>
      </c>
      <c r="I22" s="1285">
        <v>0</v>
      </c>
      <c r="J22" s="1286">
        <v>35704.589634285709</v>
      </c>
      <c r="K22" s="196"/>
    </row>
    <row r="23" spans="1:11" s="24" customFormat="1" ht="18" customHeight="1">
      <c r="A23" s="288" t="s">
        <v>43</v>
      </c>
      <c r="B23" s="1285">
        <v>56401.662621904768</v>
      </c>
      <c r="C23" s="1285">
        <v>0</v>
      </c>
      <c r="D23" s="1285">
        <v>72831.76699142858</v>
      </c>
      <c r="E23" s="1285">
        <v>201015.53301952383</v>
      </c>
      <c r="F23" s="1285">
        <v>21239.956003809519</v>
      </c>
      <c r="G23" s="1285">
        <v>0</v>
      </c>
      <c r="H23" s="1285">
        <v>0</v>
      </c>
      <c r="I23" s="1285">
        <v>0</v>
      </c>
      <c r="J23" s="1286">
        <v>351488.91863666667</v>
      </c>
      <c r="K23" s="196"/>
    </row>
    <row r="24" spans="1:11" s="24" customFormat="1" ht="18" customHeight="1">
      <c r="A24" s="288" t="s">
        <v>44</v>
      </c>
      <c r="B24" s="1285">
        <v>0</v>
      </c>
      <c r="C24" s="1285">
        <v>0</v>
      </c>
      <c r="D24" s="1285">
        <v>4874.6077271428576</v>
      </c>
      <c r="E24" s="1285">
        <v>349761.90476190479</v>
      </c>
      <c r="F24" s="1285">
        <v>0</v>
      </c>
      <c r="G24" s="1285">
        <v>0</v>
      </c>
      <c r="H24" s="1285">
        <v>0</v>
      </c>
      <c r="I24" s="1285">
        <v>0</v>
      </c>
      <c r="J24" s="1286">
        <v>354636.51248904766</v>
      </c>
      <c r="K24" s="196"/>
    </row>
    <row r="25" spans="1:11" s="24" customFormat="1" ht="18" customHeight="1">
      <c r="A25" s="288" t="s">
        <v>45</v>
      </c>
      <c r="B25" s="1285">
        <v>0</v>
      </c>
      <c r="C25" s="1285">
        <v>0</v>
      </c>
      <c r="D25" s="1285">
        <v>29597.306196190482</v>
      </c>
      <c r="E25" s="1285">
        <v>29774.33192190477</v>
      </c>
      <c r="F25" s="1285">
        <v>10493.065699999997</v>
      </c>
      <c r="G25" s="1285">
        <v>2713.395855714286</v>
      </c>
      <c r="H25" s="1285">
        <v>3628.4143842857152</v>
      </c>
      <c r="I25" s="1285">
        <v>0</v>
      </c>
      <c r="J25" s="1286">
        <v>76206.514058095257</v>
      </c>
      <c r="K25" s="196"/>
    </row>
    <row r="26" spans="1:11" s="24" customFormat="1" ht="21.9" customHeight="1">
      <c r="A26" s="1287" t="s">
        <v>46</v>
      </c>
      <c r="B26" s="1288">
        <v>11491191.775057143</v>
      </c>
      <c r="C26" s="1288">
        <v>9589545.9718085732</v>
      </c>
      <c r="D26" s="1288">
        <v>3177305.5510328566</v>
      </c>
      <c r="E26" s="1288">
        <v>3116374.5873471424</v>
      </c>
      <c r="F26" s="1288">
        <v>1555466.1535038096</v>
      </c>
      <c r="G26" s="1288">
        <v>2188006.6113176192</v>
      </c>
      <c r="H26" s="1288">
        <v>1971975.6282042859</v>
      </c>
      <c r="I26" s="1288">
        <v>496024.08806619066</v>
      </c>
      <c r="J26" s="1289">
        <v>33585890.36633762</v>
      </c>
      <c r="K26" s="196"/>
    </row>
    <row r="27" spans="1:11" s="24" customFormat="1" ht="21" customHeight="1">
      <c r="A27" s="30" t="s">
        <v>1161</v>
      </c>
      <c r="B27" s="692"/>
      <c r="C27" s="692"/>
      <c r="D27" s="692"/>
      <c r="E27" s="692"/>
      <c r="F27" s="692"/>
      <c r="G27" s="692"/>
      <c r="H27" s="692"/>
      <c r="I27" s="692"/>
      <c r="J27" s="693"/>
      <c r="K27" s="196"/>
    </row>
    <row r="28" spans="1:11" s="24" customFormat="1" ht="10.199999999999999">
      <c r="A28" s="33"/>
      <c r="B28" s="18"/>
      <c r="C28" s="18"/>
      <c r="D28" s="18"/>
      <c r="E28" s="18"/>
      <c r="F28" s="18"/>
      <c r="G28" s="18"/>
      <c r="H28" s="18"/>
      <c r="I28" s="18"/>
      <c r="J28" s="18"/>
      <c r="K28" s="196"/>
    </row>
    <row r="29" spans="1:11" s="24" customFormat="1">
      <c r="A29" s="1290"/>
      <c r="B29" s="7"/>
      <c r="C29" s="7"/>
      <c r="D29" s="7"/>
      <c r="E29" s="7"/>
      <c r="F29" s="7"/>
      <c r="G29" s="7"/>
      <c r="H29" s="7"/>
      <c r="I29" s="7"/>
      <c r="J29" s="7"/>
      <c r="K29" s="196"/>
    </row>
    <row r="30" spans="1:11" s="70" customFormat="1">
      <c r="A30" s="7"/>
      <c r="B30" s="7"/>
      <c r="C30" s="7"/>
      <c r="D30" s="7"/>
      <c r="E30" s="7"/>
      <c r="F30" s="7"/>
      <c r="G30" s="7"/>
      <c r="H30" s="7"/>
      <c r="I30" s="7"/>
      <c r="J30" s="7"/>
      <c r="K30" s="1291"/>
    </row>
    <row r="31" spans="1:11" s="8" customFormat="1">
      <c r="A31" s="7"/>
      <c r="B31" s="7"/>
      <c r="C31" s="7"/>
      <c r="D31" s="7"/>
      <c r="E31" s="7"/>
      <c r="F31" s="7"/>
      <c r="G31" s="7"/>
      <c r="H31" s="7"/>
      <c r="I31" s="7"/>
      <c r="J31" s="7"/>
      <c r="K31" s="653"/>
    </row>
    <row r="32" spans="1:11" s="73"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361750D3-7E77-41C4-BE67-0B57817CA7B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1F99-A8E1-4928-A702-FB2AEAC47679}">
  <dimension ref="A1:H201"/>
  <sheetViews>
    <sheetView showGridLines="0" zoomScaleNormal="100" workbookViewId="0"/>
  </sheetViews>
  <sheetFormatPr baseColWidth="10" defaultColWidth="11.44140625" defaultRowHeight="13.2"/>
  <cols>
    <col min="1" max="1" width="33.6640625" style="732" customWidth="1"/>
    <col min="2" max="4" width="25.6640625" style="732" customWidth="1"/>
    <col min="5" max="5" width="20.44140625" style="732" customWidth="1"/>
    <col min="6" max="6" width="25.6640625" style="732" customWidth="1"/>
    <col min="7" max="7" width="11.44140625" style="1330"/>
    <col min="8" max="8" width="8.88671875" style="732" customWidth="1"/>
    <col min="9" max="256" width="11.44140625" style="732"/>
    <col min="257" max="257" width="33.6640625" style="732" customWidth="1"/>
    <col min="258" max="260" width="25.6640625" style="732" customWidth="1"/>
    <col min="261" max="261" width="20.44140625" style="732" customWidth="1"/>
    <col min="262" max="262" width="25.6640625" style="732" customWidth="1"/>
    <col min="263" max="263" width="11.44140625" style="732"/>
    <col min="264" max="264" width="8.88671875" style="732" customWidth="1"/>
    <col min="265" max="512" width="11.44140625" style="732"/>
    <col min="513" max="513" width="33.6640625" style="732" customWidth="1"/>
    <col min="514" max="516" width="25.6640625" style="732" customWidth="1"/>
    <col min="517" max="517" width="20.44140625" style="732" customWidth="1"/>
    <col min="518" max="518" width="25.6640625" style="732" customWidth="1"/>
    <col min="519" max="519" width="11.44140625" style="732"/>
    <col min="520" max="520" width="8.88671875" style="732" customWidth="1"/>
    <col min="521" max="768" width="11.44140625" style="732"/>
    <col min="769" max="769" width="33.6640625" style="732" customWidth="1"/>
    <col min="770" max="772" width="25.6640625" style="732" customWidth="1"/>
    <col min="773" max="773" width="20.44140625" style="732" customWidth="1"/>
    <col min="774" max="774" width="25.6640625" style="732" customWidth="1"/>
    <col min="775" max="775" width="11.44140625" style="732"/>
    <col min="776" max="776" width="8.88671875" style="732" customWidth="1"/>
    <col min="777" max="1024" width="11.44140625" style="732"/>
    <col min="1025" max="1025" width="33.6640625" style="732" customWidth="1"/>
    <col min="1026" max="1028" width="25.6640625" style="732" customWidth="1"/>
    <col min="1029" max="1029" width="20.44140625" style="732" customWidth="1"/>
    <col min="1030" max="1030" width="25.6640625" style="732" customWidth="1"/>
    <col min="1031" max="1031" width="11.44140625" style="732"/>
    <col min="1032" max="1032" width="8.88671875" style="732" customWidth="1"/>
    <col min="1033" max="1280" width="11.44140625" style="732"/>
    <col min="1281" max="1281" width="33.6640625" style="732" customWidth="1"/>
    <col min="1282" max="1284" width="25.6640625" style="732" customWidth="1"/>
    <col min="1285" max="1285" width="20.44140625" style="732" customWidth="1"/>
    <col min="1286" max="1286" width="25.6640625" style="732" customWidth="1"/>
    <col min="1287" max="1287" width="11.44140625" style="732"/>
    <col min="1288" max="1288" width="8.88671875" style="732" customWidth="1"/>
    <col min="1289" max="1536" width="11.44140625" style="732"/>
    <col min="1537" max="1537" width="33.6640625" style="732" customWidth="1"/>
    <col min="1538" max="1540" width="25.6640625" style="732" customWidth="1"/>
    <col min="1541" max="1541" width="20.44140625" style="732" customWidth="1"/>
    <col min="1542" max="1542" width="25.6640625" style="732" customWidth="1"/>
    <col min="1543" max="1543" width="11.44140625" style="732"/>
    <col min="1544" max="1544" width="8.88671875" style="732" customWidth="1"/>
    <col min="1545" max="1792" width="11.44140625" style="732"/>
    <col min="1793" max="1793" width="33.6640625" style="732" customWidth="1"/>
    <col min="1794" max="1796" width="25.6640625" style="732" customWidth="1"/>
    <col min="1797" max="1797" width="20.44140625" style="732" customWidth="1"/>
    <col min="1798" max="1798" width="25.6640625" style="732" customWidth="1"/>
    <col min="1799" max="1799" width="11.44140625" style="732"/>
    <col min="1800" max="1800" width="8.88671875" style="732" customWidth="1"/>
    <col min="1801" max="2048" width="11.44140625" style="732"/>
    <col min="2049" max="2049" width="33.6640625" style="732" customWidth="1"/>
    <col min="2050" max="2052" width="25.6640625" style="732" customWidth="1"/>
    <col min="2053" max="2053" width="20.44140625" style="732" customWidth="1"/>
    <col min="2054" max="2054" width="25.6640625" style="732" customWidth="1"/>
    <col min="2055" max="2055" width="11.44140625" style="732"/>
    <col min="2056" max="2056" width="8.88671875" style="732" customWidth="1"/>
    <col min="2057" max="2304" width="11.44140625" style="732"/>
    <col min="2305" max="2305" width="33.6640625" style="732" customWidth="1"/>
    <col min="2306" max="2308" width="25.6640625" style="732" customWidth="1"/>
    <col min="2309" max="2309" width="20.44140625" style="732" customWidth="1"/>
    <col min="2310" max="2310" width="25.6640625" style="732" customWidth="1"/>
    <col min="2311" max="2311" width="11.44140625" style="732"/>
    <col min="2312" max="2312" width="8.88671875" style="732" customWidth="1"/>
    <col min="2313" max="2560" width="11.44140625" style="732"/>
    <col min="2561" max="2561" width="33.6640625" style="732" customWidth="1"/>
    <col min="2562" max="2564" width="25.6640625" style="732" customWidth="1"/>
    <col min="2565" max="2565" width="20.44140625" style="732" customWidth="1"/>
    <col min="2566" max="2566" width="25.6640625" style="732" customWidth="1"/>
    <col min="2567" max="2567" width="11.44140625" style="732"/>
    <col min="2568" max="2568" width="8.88671875" style="732" customWidth="1"/>
    <col min="2569" max="2816" width="11.44140625" style="732"/>
    <col min="2817" max="2817" width="33.6640625" style="732" customWidth="1"/>
    <col min="2818" max="2820" width="25.6640625" style="732" customWidth="1"/>
    <col min="2821" max="2821" width="20.44140625" style="732" customWidth="1"/>
    <col min="2822" max="2822" width="25.6640625" style="732" customWidth="1"/>
    <col min="2823" max="2823" width="11.44140625" style="732"/>
    <col min="2824" max="2824" width="8.88671875" style="732" customWidth="1"/>
    <col min="2825" max="3072" width="11.44140625" style="732"/>
    <col min="3073" max="3073" width="33.6640625" style="732" customWidth="1"/>
    <col min="3074" max="3076" width="25.6640625" style="732" customWidth="1"/>
    <col min="3077" max="3077" width="20.44140625" style="732" customWidth="1"/>
    <col min="3078" max="3078" width="25.6640625" style="732" customWidth="1"/>
    <col min="3079" max="3079" width="11.44140625" style="732"/>
    <col min="3080" max="3080" width="8.88671875" style="732" customWidth="1"/>
    <col min="3081" max="3328" width="11.44140625" style="732"/>
    <col min="3329" max="3329" width="33.6640625" style="732" customWidth="1"/>
    <col min="3330" max="3332" width="25.6640625" style="732" customWidth="1"/>
    <col min="3333" max="3333" width="20.44140625" style="732" customWidth="1"/>
    <col min="3334" max="3334" width="25.6640625" style="732" customWidth="1"/>
    <col min="3335" max="3335" width="11.44140625" style="732"/>
    <col min="3336" max="3336" width="8.88671875" style="732" customWidth="1"/>
    <col min="3337" max="3584" width="11.44140625" style="732"/>
    <col min="3585" max="3585" width="33.6640625" style="732" customWidth="1"/>
    <col min="3586" max="3588" width="25.6640625" style="732" customWidth="1"/>
    <col min="3589" max="3589" width="20.44140625" style="732" customWidth="1"/>
    <col min="3590" max="3590" width="25.6640625" style="732" customWidth="1"/>
    <col min="3591" max="3591" width="11.44140625" style="732"/>
    <col min="3592" max="3592" width="8.88671875" style="732" customWidth="1"/>
    <col min="3593" max="3840" width="11.44140625" style="732"/>
    <col min="3841" max="3841" width="33.6640625" style="732" customWidth="1"/>
    <col min="3842" max="3844" width="25.6640625" style="732" customWidth="1"/>
    <col min="3845" max="3845" width="20.44140625" style="732" customWidth="1"/>
    <col min="3846" max="3846" width="25.6640625" style="732" customWidth="1"/>
    <col min="3847" max="3847" width="11.44140625" style="732"/>
    <col min="3848" max="3848" width="8.88671875" style="732" customWidth="1"/>
    <col min="3849" max="4096" width="11.44140625" style="732"/>
    <col min="4097" max="4097" width="33.6640625" style="732" customWidth="1"/>
    <col min="4098" max="4100" width="25.6640625" style="732" customWidth="1"/>
    <col min="4101" max="4101" width="20.44140625" style="732" customWidth="1"/>
    <col min="4102" max="4102" width="25.6640625" style="732" customWidth="1"/>
    <col min="4103" max="4103" width="11.44140625" style="732"/>
    <col min="4104" max="4104" width="8.88671875" style="732" customWidth="1"/>
    <col min="4105" max="4352" width="11.44140625" style="732"/>
    <col min="4353" max="4353" width="33.6640625" style="732" customWidth="1"/>
    <col min="4354" max="4356" width="25.6640625" style="732" customWidth="1"/>
    <col min="4357" max="4357" width="20.44140625" style="732" customWidth="1"/>
    <col min="4358" max="4358" width="25.6640625" style="732" customWidth="1"/>
    <col min="4359" max="4359" width="11.44140625" style="732"/>
    <col min="4360" max="4360" width="8.88671875" style="732" customWidth="1"/>
    <col min="4361" max="4608" width="11.44140625" style="732"/>
    <col min="4609" max="4609" width="33.6640625" style="732" customWidth="1"/>
    <col min="4610" max="4612" width="25.6640625" style="732" customWidth="1"/>
    <col min="4613" max="4613" width="20.44140625" style="732" customWidth="1"/>
    <col min="4614" max="4614" width="25.6640625" style="732" customWidth="1"/>
    <col min="4615" max="4615" width="11.44140625" style="732"/>
    <col min="4616" max="4616" width="8.88671875" style="732" customWidth="1"/>
    <col min="4617" max="4864" width="11.44140625" style="732"/>
    <col min="4865" max="4865" width="33.6640625" style="732" customWidth="1"/>
    <col min="4866" max="4868" width="25.6640625" style="732" customWidth="1"/>
    <col min="4869" max="4869" width="20.44140625" style="732" customWidth="1"/>
    <col min="4870" max="4870" width="25.6640625" style="732" customWidth="1"/>
    <col min="4871" max="4871" width="11.44140625" style="732"/>
    <col min="4872" max="4872" width="8.88671875" style="732" customWidth="1"/>
    <col min="4873" max="5120" width="11.44140625" style="732"/>
    <col min="5121" max="5121" width="33.6640625" style="732" customWidth="1"/>
    <col min="5122" max="5124" width="25.6640625" style="732" customWidth="1"/>
    <col min="5125" max="5125" width="20.44140625" style="732" customWidth="1"/>
    <col min="5126" max="5126" width="25.6640625" style="732" customWidth="1"/>
    <col min="5127" max="5127" width="11.44140625" style="732"/>
    <col min="5128" max="5128" width="8.88671875" style="732" customWidth="1"/>
    <col min="5129" max="5376" width="11.44140625" style="732"/>
    <col min="5377" max="5377" width="33.6640625" style="732" customWidth="1"/>
    <col min="5378" max="5380" width="25.6640625" style="732" customWidth="1"/>
    <col min="5381" max="5381" width="20.44140625" style="732" customWidth="1"/>
    <col min="5382" max="5382" width="25.6640625" style="732" customWidth="1"/>
    <col min="5383" max="5383" width="11.44140625" style="732"/>
    <col min="5384" max="5384" width="8.88671875" style="732" customWidth="1"/>
    <col min="5385" max="5632" width="11.44140625" style="732"/>
    <col min="5633" max="5633" width="33.6640625" style="732" customWidth="1"/>
    <col min="5634" max="5636" width="25.6640625" style="732" customWidth="1"/>
    <col min="5637" max="5637" width="20.44140625" style="732" customWidth="1"/>
    <col min="5638" max="5638" width="25.6640625" style="732" customWidth="1"/>
    <col min="5639" max="5639" width="11.44140625" style="732"/>
    <col min="5640" max="5640" width="8.88671875" style="732" customWidth="1"/>
    <col min="5641" max="5888" width="11.44140625" style="732"/>
    <col min="5889" max="5889" width="33.6640625" style="732" customWidth="1"/>
    <col min="5890" max="5892" width="25.6640625" style="732" customWidth="1"/>
    <col min="5893" max="5893" width="20.44140625" style="732" customWidth="1"/>
    <col min="5894" max="5894" width="25.6640625" style="732" customWidth="1"/>
    <col min="5895" max="5895" width="11.44140625" style="732"/>
    <col min="5896" max="5896" width="8.88671875" style="732" customWidth="1"/>
    <col min="5897" max="6144" width="11.44140625" style="732"/>
    <col min="6145" max="6145" width="33.6640625" style="732" customWidth="1"/>
    <col min="6146" max="6148" width="25.6640625" style="732" customWidth="1"/>
    <col min="6149" max="6149" width="20.44140625" style="732" customWidth="1"/>
    <col min="6150" max="6150" width="25.6640625" style="732" customWidth="1"/>
    <col min="6151" max="6151" width="11.44140625" style="732"/>
    <col min="6152" max="6152" width="8.88671875" style="732" customWidth="1"/>
    <col min="6153" max="6400" width="11.44140625" style="732"/>
    <col min="6401" max="6401" width="33.6640625" style="732" customWidth="1"/>
    <col min="6402" max="6404" width="25.6640625" style="732" customWidth="1"/>
    <col min="6405" max="6405" width="20.44140625" style="732" customWidth="1"/>
    <col min="6406" max="6406" width="25.6640625" style="732" customWidth="1"/>
    <col min="6407" max="6407" width="11.44140625" style="732"/>
    <col min="6408" max="6408" width="8.88671875" style="732" customWidth="1"/>
    <col min="6409" max="6656" width="11.44140625" style="732"/>
    <col min="6657" max="6657" width="33.6640625" style="732" customWidth="1"/>
    <col min="6658" max="6660" width="25.6640625" style="732" customWidth="1"/>
    <col min="6661" max="6661" width="20.44140625" style="732" customWidth="1"/>
    <col min="6662" max="6662" width="25.6640625" style="732" customWidth="1"/>
    <col min="6663" max="6663" width="11.44140625" style="732"/>
    <col min="6664" max="6664" width="8.88671875" style="732" customWidth="1"/>
    <col min="6665" max="6912" width="11.44140625" style="732"/>
    <col min="6913" max="6913" width="33.6640625" style="732" customWidth="1"/>
    <col min="6914" max="6916" width="25.6640625" style="732" customWidth="1"/>
    <col min="6917" max="6917" width="20.44140625" style="732" customWidth="1"/>
    <col min="6918" max="6918" width="25.6640625" style="732" customWidth="1"/>
    <col min="6919" max="6919" width="11.44140625" style="732"/>
    <col min="6920" max="6920" width="8.88671875" style="732" customWidth="1"/>
    <col min="6921" max="7168" width="11.44140625" style="732"/>
    <col min="7169" max="7169" width="33.6640625" style="732" customWidth="1"/>
    <col min="7170" max="7172" width="25.6640625" style="732" customWidth="1"/>
    <col min="7173" max="7173" width="20.44140625" style="732" customWidth="1"/>
    <col min="7174" max="7174" width="25.6640625" style="732" customWidth="1"/>
    <col min="7175" max="7175" width="11.44140625" style="732"/>
    <col min="7176" max="7176" width="8.88671875" style="732" customWidth="1"/>
    <col min="7177" max="7424" width="11.44140625" style="732"/>
    <col min="7425" max="7425" width="33.6640625" style="732" customWidth="1"/>
    <col min="7426" max="7428" width="25.6640625" style="732" customWidth="1"/>
    <col min="7429" max="7429" width="20.44140625" style="732" customWidth="1"/>
    <col min="7430" max="7430" width="25.6640625" style="732" customWidth="1"/>
    <col min="7431" max="7431" width="11.44140625" style="732"/>
    <col min="7432" max="7432" width="8.88671875" style="732" customWidth="1"/>
    <col min="7433" max="7680" width="11.44140625" style="732"/>
    <col min="7681" max="7681" width="33.6640625" style="732" customWidth="1"/>
    <col min="7682" max="7684" width="25.6640625" style="732" customWidth="1"/>
    <col min="7685" max="7685" width="20.44140625" style="732" customWidth="1"/>
    <col min="7686" max="7686" width="25.6640625" style="732" customWidth="1"/>
    <col min="7687" max="7687" width="11.44140625" style="732"/>
    <col min="7688" max="7688" width="8.88671875" style="732" customWidth="1"/>
    <col min="7689" max="7936" width="11.44140625" style="732"/>
    <col min="7937" max="7937" width="33.6640625" style="732" customWidth="1"/>
    <col min="7938" max="7940" width="25.6640625" style="732" customWidth="1"/>
    <col min="7941" max="7941" width="20.44140625" style="732" customWidth="1"/>
    <col min="7942" max="7942" width="25.6640625" style="732" customWidth="1"/>
    <col min="7943" max="7943" width="11.44140625" style="732"/>
    <col min="7944" max="7944" width="8.88671875" style="732" customWidth="1"/>
    <col min="7945" max="8192" width="11.44140625" style="732"/>
    <col min="8193" max="8193" width="33.6640625" style="732" customWidth="1"/>
    <col min="8194" max="8196" width="25.6640625" style="732" customWidth="1"/>
    <col min="8197" max="8197" width="20.44140625" style="732" customWidth="1"/>
    <col min="8198" max="8198" width="25.6640625" style="732" customWidth="1"/>
    <col min="8199" max="8199" width="11.44140625" style="732"/>
    <col min="8200" max="8200" width="8.88671875" style="732" customWidth="1"/>
    <col min="8201" max="8448" width="11.44140625" style="732"/>
    <col min="8449" max="8449" width="33.6640625" style="732" customWidth="1"/>
    <col min="8450" max="8452" width="25.6640625" style="732" customWidth="1"/>
    <col min="8453" max="8453" width="20.44140625" style="732" customWidth="1"/>
    <col min="8454" max="8454" width="25.6640625" style="732" customWidth="1"/>
    <col min="8455" max="8455" width="11.44140625" style="732"/>
    <col min="8456" max="8456" width="8.88671875" style="732" customWidth="1"/>
    <col min="8457" max="8704" width="11.44140625" style="732"/>
    <col min="8705" max="8705" width="33.6640625" style="732" customWidth="1"/>
    <col min="8706" max="8708" width="25.6640625" style="732" customWidth="1"/>
    <col min="8709" max="8709" width="20.44140625" style="732" customWidth="1"/>
    <col min="8710" max="8710" width="25.6640625" style="732" customWidth="1"/>
    <col min="8711" max="8711" width="11.44140625" style="732"/>
    <col min="8712" max="8712" width="8.88671875" style="732" customWidth="1"/>
    <col min="8713" max="8960" width="11.44140625" style="732"/>
    <col min="8961" max="8961" width="33.6640625" style="732" customWidth="1"/>
    <col min="8962" max="8964" width="25.6640625" style="732" customWidth="1"/>
    <col min="8965" max="8965" width="20.44140625" style="732" customWidth="1"/>
    <col min="8966" max="8966" width="25.6640625" style="732" customWidth="1"/>
    <col min="8967" max="8967" width="11.44140625" style="732"/>
    <col min="8968" max="8968" width="8.88671875" style="732" customWidth="1"/>
    <col min="8969" max="9216" width="11.44140625" style="732"/>
    <col min="9217" max="9217" width="33.6640625" style="732" customWidth="1"/>
    <col min="9218" max="9220" width="25.6640625" style="732" customWidth="1"/>
    <col min="9221" max="9221" width="20.44140625" style="732" customWidth="1"/>
    <col min="9222" max="9222" width="25.6640625" style="732" customWidth="1"/>
    <col min="9223" max="9223" width="11.44140625" style="732"/>
    <col min="9224" max="9224" width="8.88671875" style="732" customWidth="1"/>
    <col min="9225" max="9472" width="11.44140625" style="732"/>
    <col min="9473" max="9473" width="33.6640625" style="732" customWidth="1"/>
    <col min="9474" max="9476" width="25.6640625" style="732" customWidth="1"/>
    <col min="9477" max="9477" width="20.44140625" style="732" customWidth="1"/>
    <col min="9478" max="9478" width="25.6640625" style="732" customWidth="1"/>
    <col min="9479" max="9479" width="11.44140625" style="732"/>
    <col min="9480" max="9480" width="8.88671875" style="732" customWidth="1"/>
    <col min="9481" max="9728" width="11.44140625" style="732"/>
    <col min="9729" max="9729" width="33.6640625" style="732" customWidth="1"/>
    <col min="9730" max="9732" width="25.6640625" style="732" customWidth="1"/>
    <col min="9733" max="9733" width="20.44140625" style="732" customWidth="1"/>
    <col min="9734" max="9734" width="25.6640625" style="732" customWidth="1"/>
    <col min="9735" max="9735" width="11.44140625" style="732"/>
    <col min="9736" max="9736" width="8.88671875" style="732" customWidth="1"/>
    <col min="9737" max="9984" width="11.44140625" style="732"/>
    <col min="9985" max="9985" width="33.6640625" style="732" customWidth="1"/>
    <col min="9986" max="9988" width="25.6640625" style="732" customWidth="1"/>
    <col min="9989" max="9989" width="20.44140625" style="732" customWidth="1"/>
    <col min="9990" max="9990" width="25.6640625" style="732" customWidth="1"/>
    <col min="9991" max="9991" width="11.44140625" style="732"/>
    <col min="9992" max="9992" width="8.88671875" style="732" customWidth="1"/>
    <col min="9993" max="10240" width="11.44140625" style="732"/>
    <col min="10241" max="10241" width="33.6640625" style="732" customWidth="1"/>
    <col min="10242" max="10244" width="25.6640625" style="732" customWidth="1"/>
    <col min="10245" max="10245" width="20.44140625" style="732" customWidth="1"/>
    <col min="10246" max="10246" width="25.6640625" style="732" customWidth="1"/>
    <col min="10247" max="10247" width="11.44140625" style="732"/>
    <col min="10248" max="10248" width="8.88671875" style="732" customWidth="1"/>
    <col min="10249" max="10496" width="11.44140625" style="732"/>
    <col min="10497" max="10497" width="33.6640625" style="732" customWidth="1"/>
    <col min="10498" max="10500" width="25.6640625" style="732" customWidth="1"/>
    <col min="10501" max="10501" width="20.44140625" style="732" customWidth="1"/>
    <col min="10502" max="10502" width="25.6640625" style="732" customWidth="1"/>
    <col min="10503" max="10503" width="11.44140625" style="732"/>
    <col min="10504" max="10504" width="8.88671875" style="732" customWidth="1"/>
    <col min="10505" max="10752" width="11.44140625" style="732"/>
    <col min="10753" max="10753" width="33.6640625" style="732" customWidth="1"/>
    <col min="10754" max="10756" width="25.6640625" style="732" customWidth="1"/>
    <col min="10757" max="10757" width="20.44140625" style="732" customWidth="1"/>
    <col min="10758" max="10758" width="25.6640625" style="732" customWidth="1"/>
    <col min="10759" max="10759" width="11.44140625" style="732"/>
    <col min="10760" max="10760" width="8.88671875" style="732" customWidth="1"/>
    <col min="10761" max="11008" width="11.44140625" style="732"/>
    <col min="11009" max="11009" width="33.6640625" style="732" customWidth="1"/>
    <col min="11010" max="11012" width="25.6640625" style="732" customWidth="1"/>
    <col min="11013" max="11013" width="20.44140625" style="732" customWidth="1"/>
    <col min="11014" max="11014" width="25.6640625" style="732" customWidth="1"/>
    <col min="11015" max="11015" width="11.44140625" style="732"/>
    <col min="11016" max="11016" width="8.88671875" style="732" customWidth="1"/>
    <col min="11017" max="11264" width="11.44140625" style="732"/>
    <col min="11265" max="11265" width="33.6640625" style="732" customWidth="1"/>
    <col min="11266" max="11268" width="25.6640625" style="732" customWidth="1"/>
    <col min="11269" max="11269" width="20.44140625" style="732" customWidth="1"/>
    <col min="11270" max="11270" width="25.6640625" style="732" customWidth="1"/>
    <col min="11271" max="11271" width="11.44140625" style="732"/>
    <col min="11272" max="11272" width="8.88671875" style="732" customWidth="1"/>
    <col min="11273" max="11520" width="11.44140625" style="732"/>
    <col min="11521" max="11521" width="33.6640625" style="732" customWidth="1"/>
    <col min="11522" max="11524" width="25.6640625" style="732" customWidth="1"/>
    <col min="11525" max="11525" width="20.44140625" style="732" customWidth="1"/>
    <col min="11526" max="11526" width="25.6640625" style="732" customWidth="1"/>
    <col min="11527" max="11527" width="11.44140625" style="732"/>
    <col min="11528" max="11528" width="8.88671875" style="732" customWidth="1"/>
    <col min="11529" max="11776" width="11.44140625" style="732"/>
    <col min="11777" max="11777" width="33.6640625" style="732" customWidth="1"/>
    <col min="11778" max="11780" width="25.6640625" style="732" customWidth="1"/>
    <col min="11781" max="11781" width="20.44140625" style="732" customWidth="1"/>
    <col min="11782" max="11782" width="25.6640625" style="732" customWidth="1"/>
    <col min="11783" max="11783" width="11.44140625" style="732"/>
    <col min="11784" max="11784" width="8.88671875" style="732" customWidth="1"/>
    <col min="11785" max="12032" width="11.44140625" style="732"/>
    <col min="12033" max="12033" width="33.6640625" style="732" customWidth="1"/>
    <col min="12034" max="12036" width="25.6640625" style="732" customWidth="1"/>
    <col min="12037" max="12037" width="20.44140625" style="732" customWidth="1"/>
    <col min="12038" max="12038" width="25.6640625" style="732" customWidth="1"/>
    <col min="12039" max="12039" width="11.44140625" style="732"/>
    <col min="12040" max="12040" width="8.88671875" style="732" customWidth="1"/>
    <col min="12041" max="12288" width="11.44140625" style="732"/>
    <col min="12289" max="12289" width="33.6640625" style="732" customWidth="1"/>
    <col min="12290" max="12292" width="25.6640625" style="732" customWidth="1"/>
    <col min="12293" max="12293" width="20.44140625" style="732" customWidth="1"/>
    <col min="12294" max="12294" width="25.6640625" style="732" customWidth="1"/>
    <col min="12295" max="12295" width="11.44140625" style="732"/>
    <col min="12296" max="12296" width="8.88671875" style="732" customWidth="1"/>
    <col min="12297" max="12544" width="11.44140625" style="732"/>
    <col min="12545" max="12545" width="33.6640625" style="732" customWidth="1"/>
    <col min="12546" max="12548" width="25.6640625" style="732" customWidth="1"/>
    <col min="12549" max="12549" width="20.44140625" style="732" customWidth="1"/>
    <col min="12550" max="12550" width="25.6640625" style="732" customWidth="1"/>
    <col min="12551" max="12551" width="11.44140625" style="732"/>
    <col min="12552" max="12552" width="8.88671875" style="732" customWidth="1"/>
    <col min="12553" max="12800" width="11.44140625" style="732"/>
    <col min="12801" max="12801" width="33.6640625" style="732" customWidth="1"/>
    <col min="12802" max="12804" width="25.6640625" style="732" customWidth="1"/>
    <col min="12805" max="12805" width="20.44140625" style="732" customWidth="1"/>
    <col min="12806" max="12806" width="25.6640625" style="732" customWidth="1"/>
    <col min="12807" max="12807" width="11.44140625" style="732"/>
    <col min="12808" max="12808" width="8.88671875" style="732" customWidth="1"/>
    <col min="12809" max="13056" width="11.44140625" style="732"/>
    <col min="13057" max="13057" width="33.6640625" style="732" customWidth="1"/>
    <col min="13058" max="13060" width="25.6640625" style="732" customWidth="1"/>
    <col min="13061" max="13061" width="20.44140625" style="732" customWidth="1"/>
    <col min="13062" max="13062" width="25.6640625" style="732" customWidth="1"/>
    <col min="13063" max="13063" width="11.44140625" style="732"/>
    <col min="13064" max="13064" width="8.88671875" style="732" customWidth="1"/>
    <col min="13065" max="13312" width="11.44140625" style="732"/>
    <col min="13313" max="13313" width="33.6640625" style="732" customWidth="1"/>
    <col min="13314" max="13316" width="25.6640625" style="732" customWidth="1"/>
    <col min="13317" max="13317" width="20.44140625" style="732" customWidth="1"/>
    <col min="13318" max="13318" width="25.6640625" style="732" customWidth="1"/>
    <col min="13319" max="13319" width="11.44140625" style="732"/>
    <col min="13320" max="13320" width="8.88671875" style="732" customWidth="1"/>
    <col min="13321" max="13568" width="11.44140625" style="732"/>
    <col min="13569" max="13569" width="33.6640625" style="732" customWidth="1"/>
    <col min="13570" max="13572" width="25.6640625" style="732" customWidth="1"/>
    <col min="13573" max="13573" width="20.44140625" style="732" customWidth="1"/>
    <col min="13574" max="13574" width="25.6640625" style="732" customWidth="1"/>
    <col min="13575" max="13575" width="11.44140625" style="732"/>
    <col min="13576" max="13576" width="8.88671875" style="732" customWidth="1"/>
    <col min="13577" max="13824" width="11.44140625" style="732"/>
    <col min="13825" max="13825" width="33.6640625" style="732" customWidth="1"/>
    <col min="13826" max="13828" width="25.6640625" style="732" customWidth="1"/>
    <col min="13829" max="13829" width="20.44140625" style="732" customWidth="1"/>
    <col min="13830" max="13830" width="25.6640625" style="732" customWidth="1"/>
    <col min="13831" max="13831" width="11.44140625" style="732"/>
    <col min="13832" max="13832" width="8.88671875" style="732" customWidth="1"/>
    <col min="13833" max="14080" width="11.44140625" style="732"/>
    <col min="14081" max="14081" width="33.6640625" style="732" customWidth="1"/>
    <col min="14082" max="14084" width="25.6640625" style="732" customWidth="1"/>
    <col min="14085" max="14085" width="20.44140625" style="732" customWidth="1"/>
    <col min="14086" max="14086" width="25.6640625" style="732" customWidth="1"/>
    <col min="14087" max="14087" width="11.44140625" style="732"/>
    <col min="14088" max="14088" width="8.88671875" style="732" customWidth="1"/>
    <col min="14089" max="14336" width="11.44140625" style="732"/>
    <col min="14337" max="14337" width="33.6640625" style="732" customWidth="1"/>
    <col min="14338" max="14340" width="25.6640625" style="732" customWidth="1"/>
    <col min="14341" max="14341" width="20.44140625" style="732" customWidth="1"/>
    <col min="14342" max="14342" width="25.6640625" style="732" customWidth="1"/>
    <col min="14343" max="14343" width="11.44140625" style="732"/>
    <col min="14344" max="14344" width="8.88671875" style="732" customWidth="1"/>
    <col min="14345" max="14592" width="11.44140625" style="732"/>
    <col min="14593" max="14593" width="33.6640625" style="732" customWidth="1"/>
    <col min="14594" max="14596" width="25.6640625" style="732" customWidth="1"/>
    <col min="14597" max="14597" width="20.44140625" style="732" customWidth="1"/>
    <col min="14598" max="14598" width="25.6640625" style="732" customWidth="1"/>
    <col min="14599" max="14599" width="11.44140625" style="732"/>
    <col min="14600" max="14600" width="8.88671875" style="732" customWidth="1"/>
    <col min="14601" max="14848" width="11.44140625" style="732"/>
    <col min="14849" max="14849" width="33.6640625" style="732" customWidth="1"/>
    <col min="14850" max="14852" width="25.6640625" style="732" customWidth="1"/>
    <col min="14853" max="14853" width="20.44140625" style="732" customWidth="1"/>
    <col min="14854" max="14854" width="25.6640625" style="732" customWidth="1"/>
    <col min="14855" max="14855" width="11.44140625" style="732"/>
    <col min="14856" max="14856" width="8.88671875" style="732" customWidth="1"/>
    <col min="14857" max="15104" width="11.44140625" style="732"/>
    <col min="15105" max="15105" width="33.6640625" style="732" customWidth="1"/>
    <col min="15106" max="15108" width="25.6640625" style="732" customWidth="1"/>
    <col min="15109" max="15109" width="20.44140625" style="732" customWidth="1"/>
    <col min="15110" max="15110" width="25.6640625" style="732" customWidth="1"/>
    <col min="15111" max="15111" width="11.44140625" style="732"/>
    <col min="15112" max="15112" width="8.88671875" style="732" customWidth="1"/>
    <col min="15113" max="15360" width="11.44140625" style="732"/>
    <col min="15361" max="15361" width="33.6640625" style="732" customWidth="1"/>
    <col min="15362" max="15364" width="25.6640625" style="732" customWidth="1"/>
    <col min="15365" max="15365" width="20.44140625" style="732" customWidth="1"/>
    <col min="15366" max="15366" width="25.6640625" style="732" customWidth="1"/>
    <col min="15367" max="15367" width="11.44140625" style="732"/>
    <col min="15368" max="15368" width="8.88671875" style="732" customWidth="1"/>
    <col min="15369" max="15616" width="11.44140625" style="732"/>
    <col min="15617" max="15617" width="33.6640625" style="732" customWidth="1"/>
    <col min="15618" max="15620" width="25.6640625" style="732" customWidth="1"/>
    <col min="15621" max="15621" width="20.44140625" style="732" customWidth="1"/>
    <col min="15622" max="15622" width="25.6640625" style="732" customWidth="1"/>
    <col min="15623" max="15623" width="11.44140625" style="732"/>
    <col min="15624" max="15624" width="8.88671875" style="732" customWidth="1"/>
    <col min="15625" max="15872" width="11.44140625" style="732"/>
    <col min="15873" max="15873" width="33.6640625" style="732" customWidth="1"/>
    <col min="15874" max="15876" width="25.6640625" style="732" customWidth="1"/>
    <col min="15877" max="15877" width="20.44140625" style="732" customWidth="1"/>
    <col min="15878" max="15878" width="25.6640625" style="732" customWidth="1"/>
    <col min="15879" max="15879" width="11.44140625" style="732"/>
    <col min="15880" max="15880" width="8.88671875" style="732" customWidth="1"/>
    <col min="15881" max="16128" width="11.44140625" style="732"/>
    <col min="16129" max="16129" width="33.6640625" style="732" customWidth="1"/>
    <col min="16130" max="16132" width="25.6640625" style="732" customWidth="1"/>
    <col min="16133" max="16133" width="20.44140625" style="732" customWidth="1"/>
    <col min="16134" max="16134" width="25.6640625" style="732" customWidth="1"/>
    <col min="16135" max="16135" width="11.44140625" style="732"/>
    <col min="16136" max="16136" width="8.88671875" style="732" customWidth="1"/>
    <col min="16137" max="16384" width="11.44140625" style="732"/>
  </cols>
  <sheetData>
    <row r="1" spans="1:7" ht="18" customHeight="1">
      <c r="A1" s="1407" t="s">
        <v>1213</v>
      </c>
      <c r="B1" s="1329"/>
      <c r="C1" s="1329"/>
      <c r="D1" s="1329"/>
      <c r="E1" s="1329"/>
      <c r="F1" s="1329"/>
    </row>
    <row r="2" spans="1:7" s="1333" customFormat="1" ht="48.75" customHeight="1">
      <c r="A2" s="1331" t="s">
        <v>1182</v>
      </c>
      <c r="B2" s="1331"/>
      <c r="C2" s="1331"/>
      <c r="D2" s="1331"/>
      <c r="E2" s="1331"/>
      <c r="F2" s="1331"/>
      <c r="G2" s="1332"/>
    </row>
    <row r="3" spans="1:7" s="1337" customFormat="1" ht="24" customHeight="1">
      <c r="A3" s="1334">
        <v>45351</v>
      </c>
      <c r="B3" s="1335"/>
      <c r="C3" s="1335"/>
      <c r="D3" s="1335"/>
      <c r="E3" s="1335"/>
      <c r="F3" s="1335"/>
      <c r="G3" s="1336"/>
    </row>
    <row r="4" spans="1:7" s="1337" customFormat="1" ht="17.100000000000001" customHeight="1">
      <c r="A4" s="1338" t="s">
        <v>123</v>
      </c>
      <c r="B4" s="1338"/>
      <c r="C4" s="1338"/>
      <c r="D4" s="1338"/>
      <c r="E4" s="1338"/>
      <c r="F4" s="1338"/>
      <c r="G4" s="1336"/>
    </row>
    <row r="5" spans="1:7" s="1341" customFormat="1" ht="6" customHeight="1" thickBot="1">
      <c r="A5" s="1339"/>
      <c r="B5" s="1339"/>
      <c r="C5" s="1339"/>
      <c r="D5" s="1339"/>
      <c r="E5" s="1339"/>
      <c r="F5" s="1339"/>
      <c r="G5" s="1340"/>
    </row>
    <row r="6" spans="1:7" s="1341" customFormat="1" ht="24" customHeight="1">
      <c r="A6" s="1342" t="s">
        <v>1</v>
      </c>
      <c r="B6" s="1343" t="s">
        <v>1183</v>
      </c>
      <c r="C6" s="1343"/>
      <c r="D6" s="1343"/>
      <c r="E6" s="1343"/>
      <c r="F6" s="1343"/>
      <c r="G6" s="1340"/>
    </row>
    <row r="7" spans="1:7" s="1341" customFormat="1" ht="62.25" customHeight="1">
      <c r="A7" s="1344"/>
      <c r="B7" s="1345" t="s">
        <v>1184</v>
      </c>
      <c r="C7" s="1345" t="s">
        <v>1185</v>
      </c>
      <c r="D7" s="1345" t="s">
        <v>1186</v>
      </c>
      <c r="E7" s="1345" t="s">
        <v>1187</v>
      </c>
      <c r="F7" s="1345" t="s">
        <v>1188</v>
      </c>
      <c r="G7" s="1340"/>
    </row>
    <row r="8" spans="1:7" s="908" customFormat="1" ht="20.100000000000001" customHeight="1">
      <c r="A8" s="755" t="s">
        <v>29</v>
      </c>
      <c r="B8" s="1346">
        <v>10201.27845</v>
      </c>
      <c r="C8" s="1346" t="s">
        <v>132</v>
      </c>
      <c r="D8" s="1346">
        <v>216441.64413</v>
      </c>
      <c r="E8" s="1346" t="s">
        <v>132</v>
      </c>
      <c r="F8" s="1347">
        <v>226642.92258000001</v>
      </c>
      <c r="G8" s="1348"/>
    </row>
    <row r="9" spans="1:7" s="908" customFormat="1" ht="20.100000000000001" customHeight="1">
      <c r="A9" s="1349" t="s">
        <v>30</v>
      </c>
      <c r="B9" s="1346">
        <v>8.3111700000000006</v>
      </c>
      <c r="C9" s="1346" t="s">
        <v>132</v>
      </c>
      <c r="D9" s="1346" t="s">
        <v>132</v>
      </c>
      <c r="E9" s="1346" t="s">
        <v>132</v>
      </c>
      <c r="F9" s="1347">
        <v>8.3111700000000006</v>
      </c>
      <c r="G9" s="1348"/>
    </row>
    <row r="10" spans="1:7" s="908" customFormat="1" ht="20.100000000000001" customHeight="1">
      <c r="A10" s="1349" t="s">
        <v>95</v>
      </c>
      <c r="B10" s="1346">
        <v>18544.448609999999</v>
      </c>
      <c r="C10" s="1346" t="s">
        <v>132</v>
      </c>
      <c r="D10" s="1346">
        <v>251561.08730000001</v>
      </c>
      <c r="E10" s="1346" t="s">
        <v>132</v>
      </c>
      <c r="F10" s="1347">
        <v>270105.53591000004</v>
      </c>
      <c r="G10" s="1348"/>
    </row>
    <row r="11" spans="1:7" s="908" customFormat="1" ht="20.100000000000001" customHeight="1">
      <c r="A11" s="755" t="s">
        <v>32</v>
      </c>
      <c r="B11" s="1346">
        <v>218.29060000000001</v>
      </c>
      <c r="C11" s="1346">
        <v>678.68588999999997</v>
      </c>
      <c r="D11" s="1346">
        <v>1444.75929</v>
      </c>
      <c r="E11" s="1346" t="s">
        <v>132</v>
      </c>
      <c r="F11" s="1347">
        <v>2341.73578</v>
      </c>
      <c r="G11" s="1348"/>
    </row>
    <row r="12" spans="1:7" s="908" customFormat="1" ht="20.100000000000001" customHeight="1">
      <c r="A12" s="1349" t="s">
        <v>33</v>
      </c>
      <c r="B12" s="1346">
        <v>1791.0346599999998</v>
      </c>
      <c r="C12" s="1346" t="s">
        <v>132</v>
      </c>
      <c r="D12" s="1346">
        <v>42925.500869999996</v>
      </c>
      <c r="E12" s="1346" t="s">
        <v>132</v>
      </c>
      <c r="F12" s="1347">
        <v>44716.535530000001</v>
      </c>
      <c r="G12" s="1348"/>
    </row>
    <row r="13" spans="1:7" s="908" customFormat="1" ht="20.100000000000001" customHeight="1">
      <c r="A13" s="1349" t="s">
        <v>114</v>
      </c>
      <c r="B13" s="1346">
        <v>32018.14113</v>
      </c>
      <c r="C13" s="1346" t="s">
        <v>132</v>
      </c>
      <c r="D13" s="1346">
        <v>179216.41993</v>
      </c>
      <c r="E13" s="1346" t="s">
        <v>132</v>
      </c>
      <c r="F13" s="1350">
        <v>211234.56106000001</v>
      </c>
      <c r="G13" s="1348"/>
    </row>
    <row r="14" spans="1:7" s="908" customFormat="1" ht="20.100000000000001" customHeight="1">
      <c r="A14" s="1349" t="s">
        <v>35</v>
      </c>
      <c r="B14" s="1346">
        <v>9925.6353900000013</v>
      </c>
      <c r="C14" s="1346" t="s">
        <v>132</v>
      </c>
      <c r="D14" s="1346">
        <v>74840.343540000002</v>
      </c>
      <c r="E14" s="1346" t="s">
        <v>132</v>
      </c>
      <c r="F14" s="1347">
        <v>84765.978930000012</v>
      </c>
      <c r="G14" s="1348"/>
    </row>
    <row r="15" spans="1:7" s="908" customFormat="1" ht="20.100000000000001" customHeight="1">
      <c r="A15" s="1349" t="s">
        <v>36</v>
      </c>
      <c r="B15" s="1346">
        <v>2930.0539600000002</v>
      </c>
      <c r="C15" s="1346" t="s">
        <v>132</v>
      </c>
      <c r="D15" s="1346">
        <v>114226.16631999999</v>
      </c>
      <c r="E15" s="1346" t="s">
        <v>132</v>
      </c>
      <c r="F15" s="1347">
        <v>117156.22027999999</v>
      </c>
      <c r="G15" s="1348"/>
    </row>
    <row r="16" spans="1:7" s="908" customFormat="1" ht="20.100000000000001" customHeight="1">
      <c r="A16" s="1349" t="s">
        <v>37</v>
      </c>
      <c r="B16" s="1346">
        <v>7970.8364499999998</v>
      </c>
      <c r="C16" s="1346" t="s">
        <v>132</v>
      </c>
      <c r="D16" s="1346">
        <v>15169.77903</v>
      </c>
      <c r="E16" s="1346" t="s">
        <v>132</v>
      </c>
      <c r="F16" s="1347">
        <v>23140.61548</v>
      </c>
      <c r="G16" s="1348"/>
    </row>
    <row r="17" spans="1:8" s="908" customFormat="1" ht="20.100000000000001" customHeight="1">
      <c r="A17" s="1349" t="s">
        <v>502</v>
      </c>
      <c r="B17" s="1346">
        <v>1590.71263</v>
      </c>
      <c r="C17" s="1346" t="s">
        <v>132</v>
      </c>
      <c r="D17" s="1346">
        <v>4968.1395199999997</v>
      </c>
      <c r="E17" s="1346" t="s">
        <v>132</v>
      </c>
      <c r="F17" s="1347">
        <v>6558.8521500000006</v>
      </c>
      <c r="G17" s="1348"/>
    </row>
    <row r="18" spans="1:8" s="908" customFormat="1" ht="20.100000000000001" customHeight="1">
      <c r="A18" s="1349" t="s">
        <v>39</v>
      </c>
      <c r="B18" s="1346">
        <v>296.05282</v>
      </c>
      <c r="C18" s="1346" t="s">
        <v>132</v>
      </c>
      <c r="D18" s="1346">
        <v>6670.3120399999998</v>
      </c>
      <c r="E18" s="1346" t="s">
        <v>132</v>
      </c>
      <c r="F18" s="1347">
        <v>6966.3648600000006</v>
      </c>
      <c r="G18" s="1348"/>
    </row>
    <row r="19" spans="1:8" s="908" customFormat="1" ht="20.100000000000001" customHeight="1">
      <c r="A19" s="1349" t="s">
        <v>40</v>
      </c>
      <c r="B19" s="1346">
        <v>8798.7540399999998</v>
      </c>
      <c r="C19" s="1346" t="s">
        <v>132</v>
      </c>
      <c r="D19" s="1346">
        <v>32607.257600000001</v>
      </c>
      <c r="E19" s="1346" t="s">
        <v>132</v>
      </c>
      <c r="F19" s="1347">
        <v>41406.011639999997</v>
      </c>
      <c r="G19" s="1348"/>
    </row>
    <row r="20" spans="1:8" s="908" customFormat="1" ht="20.100000000000001" customHeight="1">
      <c r="A20" s="1349" t="s">
        <v>41</v>
      </c>
      <c r="B20" s="1346">
        <v>1.0487899999999999</v>
      </c>
      <c r="C20" s="1346" t="s">
        <v>132</v>
      </c>
      <c r="D20" s="1346">
        <v>191.80322000000001</v>
      </c>
      <c r="E20" s="1346" t="s">
        <v>132</v>
      </c>
      <c r="F20" s="1347">
        <v>192.85201000000001</v>
      </c>
      <c r="G20" s="1348"/>
    </row>
    <row r="21" spans="1:8" s="908" customFormat="1" ht="20.100000000000001" customHeight="1">
      <c r="A21" s="757" t="s">
        <v>42</v>
      </c>
      <c r="B21" s="1346">
        <v>161.60733999999999</v>
      </c>
      <c r="C21" s="1346" t="s">
        <v>132</v>
      </c>
      <c r="D21" s="1346">
        <v>110.11918</v>
      </c>
      <c r="E21" s="1346" t="s">
        <v>132</v>
      </c>
      <c r="F21" s="1350">
        <v>271.72651999999999</v>
      </c>
      <c r="G21" s="1348"/>
    </row>
    <row r="22" spans="1:8" s="908" customFormat="1" ht="20.100000000000001" customHeight="1">
      <c r="A22" s="1349" t="s">
        <v>43</v>
      </c>
      <c r="B22" s="1346">
        <v>1820.5883799999999</v>
      </c>
      <c r="C22" s="1346" t="s">
        <v>132</v>
      </c>
      <c r="D22" s="1346">
        <v>4477.6636100000005</v>
      </c>
      <c r="E22" s="1346" t="s">
        <v>132</v>
      </c>
      <c r="F22" s="1350">
        <v>6298.2519900000007</v>
      </c>
      <c r="G22" s="1348"/>
    </row>
    <row r="23" spans="1:8" s="908" customFormat="1" ht="20.100000000000001" customHeight="1">
      <c r="A23" s="1349" t="s">
        <v>44</v>
      </c>
      <c r="B23" s="1346">
        <v>1049.7434800000001</v>
      </c>
      <c r="C23" s="1346" t="s">
        <v>132</v>
      </c>
      <c r="D23" s="1346">
        <v>2380.8308900000002</v>
      </c>
      <c r="E23" s="1346" t="s">
        <v>132</v>
      </c>
      <c r="F23" s="1350">
        <v>3430.5743700000003</v>
      </c>
      <c r="G23" s="1348"/>
    </row>
    <row r="24" spans="1:8" s="908" customFormat="1" ht="20.100000000000001" customHeight="1">
      <c r="A24" s="1349" t="s">
        <v>766</v>
      </c>
      <c r="B24" s="1346">
        <v>3347.1630699999996</v>
      </c>
      <c r="C24" s="1346" t="s">
        <v>132</v>
      </c>
      <c r="D24" s="1346">
        <v>27818.887719999999</v>
      </c>
      <c r="E24" s="1346" t="s">
        <v>132</v>
      </c>
      <c r="F24" s="1350">
        <v>31166.050789999998</v>
      </c>
      <c r="G24" s="1348"/>
    </row>
    <row r="25" spans="1:8" s="1353" customFormat="1" ht="21.9" customHeight="1">
      <c r="A25" s="1351" t="s">
        <v>46</v>
      </c>
      <c r="B25" s="1347">
        <v>100673.70096999999</v>
      </c>
      <c r="C25" s="1347">
        <v>678.68588999999997</v>
      </c>
      <c r="D25" s="1347">
        <v>975050.71419000009</v>
      </c>
      <c r="E25" s="1347" t="s">
        <v>132</v>
      </c>
      <c r="F25" s="1350">
        <v>1076403.1010500002</v>
      </c>
      <c r="G25" s="1348"/>
      <c r="H25" s="1352"/>
    </row>
    <row r="26" spans="1:8" ht="7.5" customHeight="1" thickBot="1">
      <c r="A26" s="1354"/>
      <c r="B26" s="1355"/>
      <c r="C26" s="1355"/>
      <c r="D26" s="1355"/>
      <c r="E26" s="1355"/>
      <c r="F26" s="1355"/>
      <c r="G26" s="1356"/>
    </row>
    <row r="27" spans="1:8" ht="16.5" customHeight="1">
      <c r="A27" s="1357" t="s">
        <v>1189</v>
      </c>
      <c r="B27" s="1357"/>
      <c r="C27" s="1357"/>
      <c r="D27" s="1357"/>
      <c r="E27" s="1357"/>
      <c r="F27" s="1357"/>
    </row>
    <row r="28" spans="1:8">
      <c r="A28" s="1358"/>
      <c r="B28" s="1358"/>
      <c r="C28" s="1358"/>
      <c r="D28" s="1358"/>
      <c r="E28" s="1358"/>
      <c r="F28" s="1358"/>
    </row>
    <row r="29" spans="1:8">
      <c r="A29" s="1358"/>
      <c r="B29" s="1358"/>
      <c r="C29" s="1358"/>
      <c r="D29" s="1358"/>
      <c r="E29" s="1358"/>
      <c r="F29" s="1358"/>
    </row>
    <row r="30" spans="1:8">
      <c r="A30" s="1359"/>
    </row>
    <row r="201" spans="3:3">
      <c r="C201" s="732" t="s">
        <v>115</v>
      </c>
    </row>
  </sheetData>
  <mergeCells count="7">
    <mergeCell ref="A28:F29"/>
    <mergeCell ref="A2:F2"/>
    <mergeCell ref="A4:F4"/>
    <mergeCell ref="A5:F5"/>
    <mergeCell ref="A6:A7"/>
    <mergeCell ref="B6:F6"/>
    <mergeCell ref="A27:F27"/>
  </mergeCells>
  <hyperlinks>
    <hyperlink ref="A1" location="Índice!A1" display="Volver al Índice" xr:uid="{5B3A01A0-2073-40E6-BC81-73D17B58D7B3}"/>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D845-0BCB-404E-8766-EA162E54819E}">
  <dimension ref="A1:H29"/>
  <sheetViews>
    <sheetView showGridLines="0" zoomScaleNormal="100" workbookViewId="0"/>
  </sheetViews>
  <sheetFormatPr baseColWidth="10" defaultColWidth="11.44140625" defaultRowHeight="13.2"/>
  <cols>
    <col min="1" max="1" width="45.109375" style="732" customWidth="1"/>
    <col min="2" max="2" width="29.88671875" style="732" customWidth="1"/>
    <col min="3" max="4" width="28.109375" style="732" customWidth="1"/>
    <col min="5" max="5" width="27.6640625" style="732" customWidth="1"/>
    <col min="6" max="6" width="11.44140625" style="1330"/>
    <col min="7" max="7" width="8.88671875" style="732" customWidth="1"/>
    <col min="8" max="256" width="11.44140625" style="732"/>
    <col min="257" max="257" width="45.109375" style="732" customWidth="1"/>
    <col min="258" max="258" width="29.88671875" style="732" customWidth="1"/>
    <col min="259" max="260" width="28.109375" style="732" customWidth="1"/>
    <col min="261" max="261" width="27.6640625" style="732" customWidth="1"/>
    <col min="262" max="262" width="11.44140625" style="732"/>
    <col min="263" max="263" width="8.88671875" style="732" customWidth="1"/>
    <col min="264" max="512" width="11.44140625" style="732"/>
    <col min="513" max="513" width="45.109375" style="732" customWidth="1"/>
    <col min="514" max="514" width="29.88671875" style="732" customWidth="1"/>
    <col min="515" max="516" width="28.109375" style="732" customWidth="1"/>
    <col min="517" max="517" width="27.6640625" style="732" customWidth="1"/>
    <col min="518" max="518" width="11.44140625" style="732"/>
    <col min="519" max="519" width="8.88671875" style="732" customWidth="1"/>
    <col min="520" max="768" width="11.44140625" style="732"/>
    <col min="769" max="769" width="45.109375" style="732" customWidth="1"/>
    <col min="770" max="770" width="29.88671875" style="732" customWidth="1"/>
    <col min="771" max="772" width="28.109375" style="732" customWidth="1"/>
    <col min="773" max="773" width="27.6640625" style="732" customWidth="1"/>
    <col min="774" max="774" width="11.44140625" style="732"/>
    <col min="775" max="775" width="8.88671875" style="732" customWidth="1"/>
    <col min="776" max="1024" width="11.44140625" style="732"/>
    <col min="1025" max="1025" width="45.109375" style="732" customWidth="1"/>
    <col min="1026" max="1026" width="29.88671875" style="732" customWidth="1"/>
    <col min="1027" max="1028" width="28.109375" style="732" customWidth="1"/>
    <col min="1029" max="1029" width="27.6640625" style="732" customWidth="1"/>
    <col min="1030" max="1030" width="11.44140625" style="732"/>
    <col min="1031" max="1031" width="8.88671875" style="732" customWidth="1"/>
    <col min="1032" max="1280" width="11.44140625" style="732"/>
    <col min="1281" max="1281" width="45.109375" style="732" customWidth="1"/>
    <col min="1282" max="1282" width="29.88671875" style="732" customWidth="1"/>
    <col min="1283" max="1284" width="28.109375" style="732" customWidth="1"/>
    <col min="1285" max="1285" width="27.6640625" style="732" customWidth="1"/>
    <col min="1286" max="1286" width="11.44140625" style="732"/>
    <col min="1287" max="1287" width="8.88671875" style="732" customWidth="1"/>
    <col min="1288" max="1536" width="11.44140625" style="732"/>
    <col min="1537" max="1537" width="45.109375" style="732" customWidth="1"/>
    <col min="1538" max="1538" width="29.88671875" style="732" customWidth="1"/>
    <col min="1539" max="1540" width="28.109375" style="732" customWidth="1"/>
    <col min="1541" max="1541" width="27.6640625" style="732" customWidth="1"/>
    <col min="1542" max="1542" width="11.44140625" style="732"/>
    <col min="1543" max="1543" width="8.88671875" style="732" customWidth="1"/>
    <col min="1544" max="1792" width="11.44140625" style="732"/>
    <col min="1793" max="1793" width="45.109375" style="732" customWidth="1"/>
    <col min="1794" max="1794" width="29.88671875" style="732" customWidth="1"/>
    <col min="1795" max="1796" width="28.109375" style="732" customWidth="1"/>
    <col min="1797" max="1797" width="27.6640625" style="732" customWidth="1"/>
    <col min="1798" max="1798" width="11.44140625" style="732"/>
    <col min="1799" max="1799" width="8.88671875" style="732" customWidth="1"/>
    <col min="1800" max="2048" width="11.44140625" style="732"/>
    <col min="2049" max="2049" width="45.109375" style="732" customWidth="1"/>
    <col min="2050" max="2050" width="29.88671875" style="732" customWidth="1"/>
    <col min="2051" max="2052" width="28.109375" style="732" customWidth="1"/>
    <col min="2053" max="2053" width="27.6640625" style="732" customWidth="1"/>
    <col min="2054" max="2054" width="11.44140625" style="732"/>
    <col min="2055" max="2055" width="8.88671875" style="732" customWidth="1"/>
    <col min="2056" max="2304" width="11.44140625" style="732"/>
    <col min="2305" max="2305" width="45.109375" style="732" customWidth="1"/>
    <col min="2306" max="2306" width="29.88671875" style="732" customWidth="1"/>
    <col min="2307" max="2308" width="28.109375" style="732" customWidth="1"/>
    <col min="2309" max="2309" width="27.6640625" style="732" customWidth="1"/>
    <col min="2310" max="2310" width="11.44140625" style="732"/>
    <col min="2311" max="2311" width="8.88671875" style="732" customWidth="1"/>
    <col min="2312" max="2560" width="11.44140625" style="732"/>
    <col min="2561" max="2561" width="45.109375" style="732" customWidth="1"/>
    <col min="2562" max="2562" width="29.88671875" style="732" customWidth="1"/>
    <col min="2563" max="2564" width="28.109375" style="732" customWidth="1"/>
    <col min="2565" max="2565" width="27.6640625" style="732" customWidth="1"/>
    <col min="2566" max="2566" width="11.44140625" style="732"/>
    <col min="2567" max="2567" width="8.88671875" style="732" customWidth="1"/>
    <col min="2568" max="2816" width="11.44140625" style="732"/>
    <col min="2817" max="2817" width="45.109375" style="732" customWidth="1"/>
    <col min="2818" max="2818" width="29.88671875" style="732" customWidth="1"/>
    <col min="2819" max="2820" width="28.109375" style="732" customWidth="1"/>
    <col min="2821" max="2821" width="27.6640625" style="732" customWidth="1"/>
    <col min="2822" max="2822" width="11.44140625" style="732"/>
    <col min="2823" max="2823" width="8.88671875" style="732" customWidth="1"/>
    <col min="2824" max="3072" width="11.44140625" style="732"/>
    <col min="3073" max="3073" width="45.109375" style="732" customWidth="1"/>
    <col min="3074" max="3074" width="29.88671875" style="732" customWidth="1"/>
    <col min="3075" max="3076" width="28.109375" style="732" customWidth="1"/>
    <col min="3077" max="3077" width="27.6640625" style="732" customWidth="1"/>
    <col min="3078" max="3078" width="11.44140625" style="732"/>
    <col min="3079" max="3079" width="8.88671875" style="732" customWidth="1"/>
    <col min="3080" max="3328" width="11.44140625" style="732"/>
    <col min="3329" max="3329" width="45.109375" style="732" customWidth="1"/>
    <col min="3330" max="3330" width="29.88671875" style="732" customWidth="1"/>
    <col min="3331" max="3332" width="28.109375" style="732" customWidth="1"/>
    <col min="3333" max="3333" width="27.6640625" style="732" customWidth="1"/>
    <col min="3334" max="3334" width="11.44140625" style="732"/>
    <col min="3335" max="3335" width="8.88671875" style="732" customWidth="1"/>
    <col min="3336" max="3584" width="11.44140625" style="732"/>
    <col min="3585" max="3585" width="45.109375" style="732" customWidth="1"/>
    <col min="3586" max="3586" width="29.88671875" style="732" customWidth="1"/>
    <col min="3587" max="3588" width="28.109375" style="732" customWidth="1"/>
    <col min="3589" max="3589" width="27.6640625" style="732" customWidth="1"/>
    <col min="3590" max="3590" width="11.44140625" style="732"/>
    <col min="3591" max="3591" width="8.88671875" style="732" customWidth="1"/>
    <col min="3592" max="3840" width="11.44140625" style="732"/>
    <col min="3841" max="3841" width="45.109375" style="732" customWidth="1"/>
    <col min="3842" max="3842" width="29.88671875" style="732" customWidth="1"/>
    <col min="3843" max="3844" width="28.109375" style="732" customWidth="1"/>
    <col min="3845" max="3845" width="27.6640625" style="732" customWidth="1"/>
    <col min="3846" max="3846" width="11.44140625" style="732"/>
    <col min="3847" max="3847" width="8.88671875" style="732" customWidth="1"/>
    <col min="3848" max="4096" width="11.44140625" style="732"/>
    <col min="4097" max="4097" width="45.109375" style="732" customWidth="1"/>
    <col min="4098" max="4098" width="29.88671875" style="732" customWidth="1"/>
    <col min="4099" max="4100" width="28.109375" style="732" customWidth="1"/>
    <col min="4101" max="4101" width="27.6640625" style="732" customWidth="1"/>
    <col min="4102" max="4102" width="11.44140625" style="732"/>
    <col min="4103" max="4103" width="8.88671875" style="732" customWidth="1"/>
    <col min="4104" max="4352" width="11.44140625" style="732"/>
    <col min="4353" max="4353" width="45.109375" style="732" customWidth="1"/>
    <col min="4354" max="4354" width="29.88671875" style="732" customWidth="1"/>
    <col min="4355" max="4356" width="28.109375" style="732" customWidth="1"/>
    <col min="4357" max="4357" width="27.6640625" style="732" customWidth="1"/>
    <col min="4358" max="4358" width="11.44140625" style="732"/>
    <col min="4359" max="4359" width="8.88671875" style="732" customWidth="1"/>
    <col min="4360" max="4608" width="11.44140625" style="732"/>
    <col min="4609" max="4609" width="45.109375" style="732" customWidth="1"/>
    <col min="4610" max="4610" width="29.88671875" style="732" customWidth="1"/>
    <col min="4611" max="4612" width="28.109375" style="732" customWidth="1"/>
    <col min="4613" max="4613" width="27.6640625" style="732" customWidth="1"/>
    <col min="4614" max="4614" width="11.44140625" style="732"/>
    <col min="4615" max="4615" width="8.88671875" style="732" customWidth="1"/>
    <col min="4616" max="4864" width="11.44140625" style="732"/>
    <col min="4865" max="4865" width="45.109375" style="732" customWidth="1"/>
    <col min="4866" max="4866" width="29.88671875" style="732" customWidth="1"/>
    <col min="4867" max="4868" width="28.109375" style="732" customWidth="1"/>
    <col min="4869" max="4869" width="27.6640625" style="732" customWidth="1"/>
    <col min="4870" max="4870" width="11.44140625" style="732"/>
    <col min="4871" max="4871" width="8.88671875" style="732" customWidth="1"/>
    <col min="4872" max="5120" width="11.44140625" style="732"/>
    <col min="5121" max="5121" width="45.109375" style="732" customWidth="1"/>
    <col min="5122" max="5122" width="29.88671875" style="732" customWidth="1"/>
    <col min="5123" max="5124" width="28.109375" style="732" customWidth="1"/>
    <col min="5125" max="5125" width="27.6640625" style="732" customWidth="1"/>
    <col min="5126" max="5126" width="11.44140625" style="732"/>
    <col min="5127" max="5127" width="8.88671875" style="732" customWidth="1"/>
    <col min="5128" max="5376" width="11.44140625" style="732"/>
    <col min="5377" max="5377" width="45.109375" style="732" customWidth="1"/>
    <col min="5378" max="5378" width="29.88671875" style="732" customWidth="1"/>
    <col min="5379" max="5380" width="28.109375" style="732" customWidth="1"/>
    <col min="5381" max="5381" width="27.6640625" style="732" customWidth="1"/>
    <col min="5382" max="5382" width="11.44140625" style="732"/>
    <col min="5383" max="5383" width="8.88671875" style="732" customWidth="1"/>
    <col min="5384" max="5632" width="11.44140625" style="732"/>
    <col min="5633" max="5633" width="45.109375" style="732" customWidth="1"/>
    <col min="5634" max="5634" width="29.88671875" style="732" customWidth="1"/>
    <col min="5635" max="5636" width="28.109375" style="732" customWidth="1"/>
    <col min="5637" max="5637" width="27.6640625" style="732" customWidth="1"/>
    <col min="5638" max="5638" width="11.44140625" style="732"/>
    <col min="5639" max="5639" width="8.88671875" style="732" customWidth="1"/>
    <col min="5640" max="5888" width="11.44140625" style="732"/>
    <col min="5889" max="5889" width="45.109375" style="732" customWidth="1"/>
    <col min="5890" max="5890" width="29.88671875" style="732" customWidth="1"/>
    <col min="5891" max="5892" width="28.109375" style="732" customWidth="1"/>
    <col min="5893" max="5893" width="27.6640625" style="732" customWidth="1"/>
    <col min="5894" max="5894" width="11.44140625" style="732"/>
    <col min="5895" max="5895" width="8.88671875" style="732" customWidth="1"/>
    <col min="5896" max="6144" width="11.44140625" style="732"/>
    <col min="6145" max="6145" width="45.109375" style="732" customWidth="1"/>
    <col min="6146" max="6146" width="29.88671875" style="732" customWidth="1"/>
    <col min="6147" max="6148" width="28.109375" style="732" customWidth="1"/>
    <col min="6149" max="6149" width="27.6640625" style="732" customWidth="1"/>
    <col min="6150" max="6150" width="11.44140625" style="732"/>
    <col min="6151" max="6151" width="8.88671875" style="732" customWidth="1"/>
    <col min="6152" max="6400" width="11.44140625" style="732"/>
    <col min="6401" max="6401" width="45.109375" style="732" customWidth="1"/>
    <col min="6402" max="6402" width="29.88671875" style="732" customWidth="1"/>
    <col min="6403" max="6404" width="28.109375" style="732" customWidth="1"/>
    <col min="6405" max="6405" width="27.6640625" style="732" customWidth="1"/>
    <col min="6406" max="6406" width="11.44140625" style="732"/>
    <col min="6407" max="6407" width="8.88671875" style="732" customWidth="1"/>
    <col min="6408" max="6656" width="11.44140625" style="732"/>
    <col min="6657" max="6657" width="45.109375" style="732" customWidth="1"/>
    <col min="6658" max="6658" width="29.88671875" style="732" customWidth="1"/>
    <col min="6659" max="6660" width="28.109375" style="732" customWidth="1"/>
    <col min="6661" max="6661" width="27.6640625" style="732" customWidth="1"/>
    <col min="6662" max="6662" width="11.44140625" style="732"/>
    <col min="6663" max="6663" width="8.88671875" style="732" customWidth="1"/>
    <col min="6664" max="6912" width="11.44140625" style="732"/>
    <col min="6913" max="6913" width="45.109375" style="732" customWidth="1"/>
    <col min="6914" max="6914" width="29.88671875" style="732" customWidth="1"/>
    <col min="6915" max="6916" width="28.109375" style="732" customWidth="1"/>
    <col min="6917" max="6917" width="27.6640625" style="732" customWidth="1"/>
    <col min="6918" max="6918" width="11.44140625" style="732"/>
    <col min="6919" max="6919" width="8.88671875" style="732" customWidth="1"/>
    <col min="6920" max="7168" width="11.44140625" style="732"/>
    <col min="7169" max="7169" width="45.109375" style="732" customWidth="1"/>
    <col min="7170" max="7170" width="29.88671875" style="732" customWidth="1"/>
    <col min="7171" max="7172" width="28.109375" style="732" customWidth="1"/>
    <col min="7173" max="7173" width="27.6640625" style="732" customWidth="1"/>
    <col min="7174" max="7174" width="11.44140625" style="732"/>
    <col min="7175" max="7175" width="8.88671875" style="732" customWidth="1"/>
    <col min="7176" max="7424" width="11.44140625" style="732"/>
    <col min="7425" max="7425" width="45.109375" style="732" customWidth="1"/>
    <col min="7426" max="7426" width="29.88671875" style="732" customWidth="1"/>
    <col min="7427" max="7428" width="28.109375" style="732" customWidth="1"/>
    <col min="7429" max="7429" width="27.6640625" style="732" customWidth="1"/>
    <col min="7430" max="7430" width="11.44140625" style="732"/>
    <col min="7431" max="7431" width="8.88671875" style="732" customWidth="1"/>
    <col min="7432" max="7680" width="11.44140625" style="732"/>
    <col min="7681" max="7681" width="45.109375" style="732" customWidth="1"/>
    <col min="7682" max="7682" width="29.88671875" style="732" customWidth="1"/>
    <col min="7683" max="7684" width="28.109375" style="732" customWidth="1"/>
    <col min="7685" max="7685" width="27.6640625" style="732" customWidth="1"/>
    <col min="7686" max="7686" width="11.44140625" style="732"/>
    <col min="7687" max="7687" width="8.88671875" style="732" customWidth="1"/>
    <col min="7688" max="7936" width="11.44140625" style="732"/>
    <col min="7937" max="7937" width="45.109375" style="732" customWidth="1"/>
    <col min="7938" max="7938" width="29.88671875" style="732" customWidth="1"/>
    <col min="7939" max="7940" width="28.109375" style="732" customWidth="1"/>
    <col min="7941" max="7941" width="27.6640625" style="732" customWidth="1"/>
    <col min="7942" max="7942" width="11.44140625" style="732"/>
    <col min="7943" max="7943" width="8.88671875" style="732" customWidth="1"/>
    <col min="7944" max="8192" width="11.44140625" style="732"/>
    <col min="8193" max="8193" width="45.109375" style="732" customWidth="1"/>
    <col min="8194" max="8194" width="29.88671875" style="732" customWidth="1"/>
    <col min="8195" max="8196" width="28.109375" style="732" customWidth="1"/>
    <col min="8197" max="8197" width="27.6640625" style="732" customWidth="1"/>
    <col min="8198" max="8198" width="11.44140625" style="732"/>
    <col min="8199" max="8199" width="8.88671875" style="732" customWidth="1"/>
    <col min="8200" max="8448" width="11.44140625" style="732"/>
    <col min="8449" max="8449" width="45.109375" style="732" customWidth="1"/>
    <col min="8450" max="8450" width="29.88671875" style="732" customWidth="1"/>
    <col min="8451" max="8452" width="28.109375" style="732" customWidth="1"/>
    <col min="8453" max="8453" width="27.6640625" style="732" customWidth="1"/>
    <col min="8454" max="8454" width="11.44140625" style="732"/>
    <col min="8455" max="8455" width="8.88671875" style="732" customWidth="1"/>
    <col min="8456" max="8704" width="11.44140625" style="732"/>
    <col min="8705" max="8705" width="45.109375" style="732" customWidth="1"/>
    <col min="8706" max="8706" width="29.88671875" style="732" customWidth="1"/>
    <col min="8707" max="8708" width="28.109375" style="732" customWidth="1"/>
    <col min="8709" max="8709" width="27.6640625" style="732" customWidth="1"/>
    <col min="8710" max="8710" width="11.44140625" style="732"/>
    <col min="8711" max="8711" width="8.88671875" style="732" customWidth="1"/>
    <col min="8712" max="8960" width="11.44140625" style="732"/>
    <col min="8961" max="8961" width="45.109375" style="732" customWidth="1"/>
    <col min="8962" max="8962" width="29.88671875" style="732" customWidth="1"/>
    <col min="8963" max="8964" width="28.109375" style="732" customWidth="1"/>
    <col min="8965" max="8965" width="27.6640625" style="732" customWidth="1"/>
    <col min="8966" max="8966" width="11.44140625" style="732"/>
    <col min="8967" max="8967" width="8.88671875" style="732" customWidth="1"/>
    <col min="8968" max="9216" width="11.44140625" style="732"/>
    <col min="9217" max="9217" width="45.109375" style="732" customWidth="1"/>
    <col min="9218" max="9218" width="29.88671875" style="732" customWidth="1"/>
    <col min="9219" max="9220" width="28.109375" style="732" customWidth="1"/>
    <col min="9221" max="9221" width="27.6640625" style="732" customWidth="1"/>
    <col min="9222" max="9222" width="11.44140625" style="732"/>
    <col min="9223" max="9223" width="8.88671875" style="732" customWidth="1"/>
    <col min="9224" max="9472" width="11.44140625" style="732"/>
    <col min="9473" max="9473" width="45.109375" style="732" customWidth="1"/>
    <col min="9474" max="9474" width="29.88671875" style="732" customWidth="1"/>
    <col min="9475" max="9476" width="28.109375" style="732" customWidth="1"/>
    <col min="9477" max="9477" width="27.6640625" style="732" customWidth="1"/>
    <col min="9478" max="9478" width="11.44140625" style="732"/>
    <col min="9479" max="9479" width="8.88671875" style="732" customWidth="1"/>
    <col min="9480" max="9728" width="11.44140625" style="732"/>
    <col min="9729" max="9729" width="45.109375" style="732" customWidth="1"/>
    <col min="9730" max="9730" width="29.88671875" style="732" customWidth="1"/>
    <col min="9731" max="9732" width="28.109375" style="732" customWidth="1"/>
    <col min="9733" max="9733" width="27.6640625" style="732" customWidth="1"/>
    <col min="9734" max="9734" width="11.44140625" style="732"/>
    <col min="9735" max="9735" width="8.88671875" style="732" customWidth="1"/>
    <col min="9736" max="9984" width="11.44140625" style="732"/>
    <col min="9985" max="9985" width="45.109375" style="732" customWidth="1"/>
    <col min="9986" max="9986" width="29.88671875" style="732" customWidth="1"/>
    <col min="9987" max="9988" width="28.109375" style="732" customWidth="1"/>
    <col min="9989" max="9989" width="27.6640625" style="732" customWidth="1"/>
    <col min="9990" max="9990" width="11.44140625" style="732"/>
    <col min="9991" max="9991" width="8.88671875" style="732" customWidth="1"/>
    <col min="9992" max="10240" width="11.44140625" style="732"/>
    <col min="10241" max="10241" width="45.109375" style="732" customWidth="1"/>
    <col min="10242" max="10242" width="29.88671875" style="732" customWidth="1"/>
    <col min="10243" max="10244" width="28.109375" style="732" customWidth="1"/>
    <col min="10245" max="10245" width="27.6640625" style="732" customWidth="1"/>
    <col min="10246" max="10246" width="11.44140625" style="732"/>
    <col min="10247" max="10247" width="8.88671875" style="732" customWidth="1"/>
    <col min="10248" max="10496" width="11.44140625" style="732"/>
    <col min="10497" max="10497" width="45.109375" style="732" customWidth="1"/>
    <col min="10498" max="10498" width="29.88671875" style="732" customWidth="1"/>
    <col min="10499" max="10500" width="28.109375" style="732" customWidth="1"/>
    <col min="10501" max="10501" width="27.6640625" style="732" customWidth="1"/>
    <col min="10502" max="10502" width="11.44140625" style="732"/>
    <col min="10503" max="10503" width="8.88671875" style="732" customWidth="1"/>
    <col min="10504" max="10752" width="11.44140625" style="732"/>
    <col min="10753" max="10753" width="45.109375" style="732" customWidth="1"/>
    <col min="10754" max="10754" width="29.88671875" style="732" customWidth="1"/>
    <col min="10755" max="10756" width="28.109375" style="732" customWidth="1"/>
    <col min="10757" max="10757" width="27.6640625" style="732" customWidth="1"/>
    <col min="10758" max="10758" width="11.44140625" style="732"/>
    <col min="10759" max="10759" width="8.88671875" style="732" customWidth="1"/>
    <col min="10760" max="11008" width="11.44140625" style="732"/>
    <col min="11009" max="11009" width="45.109375" style="732" customWidth="1"/>
    <col min="11010" max="11010" width="29.88671875" style="732" customWidth="1"/>
    <col min="11011" max="11012" width="28.109375" style="732" customWidth="1"/>
    <col min="11013" max="11013" width="27.6640625" style="732" customWidth="1"/>
    <col min="11014" max="11014" width="11.44140625" style="732"/>
    <col min="11015" max="11015" width="8.88671875" style="732" customWidth="1"/>
    <col min="11016" max="11264" width="11.44140625" style="732"/>
    <col min="11265" max="11265" width="45.109375" style="732" customWidth="1"/>
    <col min="11266" max="11266" width="29.88671875" style="732" customWidth="1"/>
    <col min="11267" max="11268" width="28.109375" style="732" customWidth="1"/>
    <col min="11269" max="11269" width="27.6640625" style="732" customWidth="1"/>
    <col min="11270" max="11270" width="11.44140625" style="732"/>
    <col min="11271" max="11271" width="8.88671875" style="732" customWidth="1"/>
    <col min="11272" max="11520" width="11.44140625" style="732"/>
    <col min="11521" max="11521" width="45.109375" style="732" customWidth="1"/>
    <col min="11522" max="11522" width="29.88671875" style="732" customWidth="1"/>
    <col min="11523" max="11524" width="28.109375" style="732" customWidth="1"/>
    <col min="11525" max="11525" width="27.6640625" style="732" customWidth="1"/>
    <col min="11526" max="11526" width="11.44140625" style="732"/>
    <col min="11527" max="11527" width="8.88671875" style="732" customWidth="1"/>
    <col min="11528" max="11776" width="11.44140625" style="732"/>
    <col min="11777" max="11777" width="45.109375" style="732" customWidth="1"/>
    <col min="11778" max="11778" width="29.88671875" style="732" customWidth="1"/>
    <col min="11779" max="11780" width="28.109375" style="732" customWidth="1"/>
    <col min="11781" max="11781" width="27.6640625" style="732" customWidth="1"/>
    <col min="11782" max="11782" width="11.44140625" style="732"/>
    <col min="11783" max="11783" width="8.88671875" style="732" customWidth="1"/>
    <col min="11784" max="12032" width="11.44140625" style="732"/>
    <col min="12033" max="12033" width="45.109375" style="732" customWidth="1"/>
    <col min="12034" max="12034" width="29.88671875" style="732" customWidth="1"/>
    <col min="12035" max="12036" width="28.109375" style="732" customWidth="1"/>
    <col min="12037" max="12037" width="27.6640625" style="732" customWidth="1"/>
    <col min="12038" max="12038" width="11.44140625" style="732"/>
    <col min="12039" max="12039" width="8.88671875" style="732" customWidth="1"/>
    <col min="12040" max="12288" width="11.44140625" style="732"/>
    <col min="12289" max="12289" width="45.109375" style="732" customWidth="1"/>
    <col min="12290" max="12290" width="29.88671875" style="732" customWidth="1"/>
    <col min="12291" max="12292" width="28.109375" style="732" customWidth="1"/>
    <col min="12293" max="12293" width="27.6640625" style="732" customWidth="1"/>
    <col min="12294" max="12294" width="11.44140625" style="732"/>
    <col min="12295" max="12295" width="8.88671875" style="732" customWidth="1"/>
    <col min="12296" max="12544" width="11.44140625" style="732"/>
    <col min="12545" max="12545" width="45.109375" style="732" customWidth="1"/>
    <col min="12546" max="12546" width="29.88671875" style="732" customWidth="1"/>
    <col min="12547" max="12548" width="28.109375" style="732" customWidth="1"/>
    <col min="12549" max="12549" width="27.6640625" style="732" customWidth="1"/>
    <col min="12550" max="12550" width="11.44140625" style="732"/>
    <col min="12551" max="12551" width="8.88671875" style="732" customWidth="1"/>
    <col min="12552" max="12800" width="11.44140625" style="732"/>
    <col min="12801" max="12801" width="45.109375" style="732" customWidth="1"/>
    <col min="12802" max="12802" width="29.88671875" style="732" customWidth="1"/>
    <col min="12803" max="12804" width="28.109375" style="732" customWidth="1"/>
    <col min="12805" max="12805" width="27.6640625" style="732" customWidth="1"/>
    <col min="12806" max="12806" width="11.44140625" style="732"/>
    <col min="12807" max="12807" width="8.88671875" style="732" customWidth="1"/>
    <col min="12808" max="13056" width="11.44140625" style="732"/>
    <col min="13057" max="13057" width="45.109375" style="732" customWidth="1"/>
    <col min="13058" max="13058" width="29.88671875" style="732" customWidth="1"/>
    <col min="13059" max="13060" width="28.109375" style="732" customWidth="1"/>
    <col min="13061" max="13061" width="27.6640625" style="732" customWidth="1"/>
    <col min="13062" max="13062" width="11.44140625" style="732"/>
    <col min="13063" max="13063" width="8.88671875" style="732" customWidth="1"/>
    <col min="13064" max="13312" width="11.44140625" style="732"/>
    <col min="13313" max="13313" width="45.109375" style="732" customWidth="1"/>
    <col min="13314" max="13314" width="29.88671875" style="732" customWidth="1"/>
    <col min="13315" max="13316" width="28.109375" style="732" customWidth="1"/>
    <col min="13317" max="13317" width="27.6640625" style="732" customWidth="1"/>
    <col min="13318" max="13318" width="11.44140625" style="732"/>
    <col min="13319" max="13319" width="8.88671875" style="732" customWidth="1"/>
    <col min="13320" max="13568" width="11.44140625" style="732"/>
    <col min="13569" max="13569" width="45.109375" style="732" customWidth="1"/>
    <col min="13570" max="13570" width="29.88671875" style="732" customWidth="1"/>
    <col min="13571" max="13572" width="28.109375" style="732" customWidth="1"/>
    <col min="13573" max="13573" width="27.6640625" style="732" customWidth="1"/>
    <col min="13574" max="13574" width="11.44140625" style="732"/>
    <col min="13575" max="13575" width="8.88671875" style="732" customWidth="1"/>
    <col min="13576" max="13824" width="11.44140625" style="732"/>
    <col min="13825" max="13825" width="45.109375" style="732" customWidth="1"/>
    <col min="13826" max="13826" width="29.88671875" style="732" customWidth="1"/>
    <col min="13827" max="13828" width="28.109375" style="732" customWidth="1"/>
    <col min="13829" max="13829" width="27.6640625" style="732" customWidth="1"/>
    <col min="13830" max="13830" width="11.44140625" style="732"/>
    <col min="13831" max="13831" width="8.88671875" style="732" customWidth="1"/>
    <col min="13832" max="14080" width="11.44140625" style="732"/>
    <col min="14081" max="14081" width="45.109375" style="732" customWidth="1"/>
    <col min="14082" max="14082" width="29.88671875" style="732" customWidth="1"/>
    <col min="14083" max="14084" width="28.109375" style="732" customWidth="1"/>
    <col min="14085" max="14085" width="27.6640625" style="732" customWidth="1"/>
    <col min="14086" max="14086" width="11.44140625" style="732"/>
    <col min="14087" max="14087" width="8.88671875" style="732" customWidth="1"/>
    <col min="14088" max="14336" width="11.44140625" style="732"/>
    <col min="14337" max="14337" width="45.109375" style="732" customWidth="1"/>
    <col min="14338" max="14338" width="29.88671875" style="732" customWidth="1"/>
    <col min="14339" max="14340" width="28.109375" style="732" customWidth="1"/>
    <col min="14341" max="14341" width="27.6640625" style="732" customWidth="1"/>
    <col min="14342" max="14342" width="11.44140625" style="732"/>
    <col min="14343" max="14343" width="8.88671875" style="732" customWidth="1"/>
    <col min="14344" max="14592" width="11.44140625" style="732"/>
    <col min="14593" max="14593" width="45.109375" style="732" customWidth="1"/>
    <col min="14594" max="14594" width="29.88671875" style="732" customWidth="1"/>
    <col min="14595" max="14596" width="28.109375" style="732" customWidth="1"/>
    <col min="14597" max="14597" width="27.6640625" style="732" customWidth="1"/>
    <col min="14598" max="14598" width="11.44140625" style="732"/>
    <col min="14599" max="14599" width="8.88671875" style="732" customWidth="1"/>
    <col min="14600" max="14848" width="11.44140625" style="732"/>
    <col min="14849" max="14849" width="45.109375" style="732" customWidth="1"/>
    <col min="14850" max="14850" width="29.88671875" style="732" customWidth="1"/>
    <col min="14851" max="14852" width="28.109375" style="732" customWidth="1"/>
    <col min="14853" max="14853" width="27.6640625" style="732" customWidth="1"/>
    <col min="14854" max="14854" width="11.44140625" style="732"/>
    <col min="14855" max="14855" width="8.88671875" style="732" customWidth="1"/>
    <col min="14856" max="15104" width="11.44140625" style="732"/>
    <col min="15105" max="15105" width="45.109375" style="732" customWidth="1"/>
    <col min="15106" max="15106" width="29.88671875" style="732" customWidth="1"/>
    <col min="15107" max="15108" width="28.109375" style="732" customWidth="1"/>
    <col min="15109" max="15109" width="27.6640625" style="732" customWidth="1"/>
    <col min="15110" max="15110" width="11.44140625" style="732"/>
    <col min="15111" max="15111" width="8.88671875" style="732" customWidth="1"/>
    <col min="15112" max="15360" width="11.44140625" style="732"/>
    <col min="15361" max="15361" width="45.109375" style="732" customWidth="1"/>
    <col min="15362" max="15362" width="29.88671875" style="732" customWidth="1"/>
    <col min="15363" max="15364" width="28.109375" style="732" customWidth="1"/>
    <col min="15365" max="15365" width="27.6640625" style="732" customWidth="1"/>
    <col min="15366" max="15366" width="11.44140625" style="732"/>
    <col min="15367" max="15367" width="8.88671875" style="732" customWidth="1"/>
    <col min="15368" max="15616" width="11.44140625" style="732"/>
    <col min="15617" max="15617" width="45.109375" style="732" customWidth="1"/>
    <col min="15618" max="15618" width="29.88671875" style="732" customWidth="1"/>
    <col min="15619" max="15620" width="28.109375" style="732" customWidth="1"/>
    <col min="15621" max="15621" width="27.6640625" style="732" customWidth="1"/>
    <col min="15622" max="15622" width="11.44140625" style="732"/>
    <col min="15623" max="15623" width="8.88671875" style="732" customWidth="1"/>
    <col min="15624" max="15872" width="11.44140625" style="732"/>
    <col min="15873" max="15873" width="45.109375" style="732" customWidth="1"/>
    <col min="15874" max="15874" width="29.88671875" style="732" customWidth="1"/>
    <col min="15875" max="15876" width="28.109375" style="732" customWidth="1"/>
    <col min="15877" max="15877" width="27.6640625" style="732" customWidth="1"/>
    <col min="15878" max="15878" width="11.44140625" style="732"/>
    <col min="15879" max="15879" width="8.88671875" style="732" customWidth="1"/>
    <col min="15880" max="16128" width="11.44140625" style="732"/>
    <col min="16129" max="16129" width="45.109375" style="732" customWidth="1"/>
    <col min="16130" max="16130" width="29.88671875" style="732" customWidth="1"/>
    <col min="16131" max="16132" width="28.109375" style="732" customWidth="1"/>
    <col min="16133" max="16133" width="27.6640625" style="732" customWidth="1"/>
    <col min="16134" max="16134" width="11.44140625" style="732"/>
    <col min="16135" max="16135" width="8.88671875" style="732" customWidth="1"/>
    <col min="16136" max="16384" width="11.44140625" style="732"/>
  </cols>
  <sheetData>
    <row r="1" spans="1:8" ht="18" customHeight="1">
      <c r="A1" s="1407" t="s">
        <v>1213</v>
      </c>
    </row>
    <row r="2" spans="1:8" s="1333" customFormat="1" ht="33.75" customHeight="1">
      <c r="A2" s="1372" t="s">
        <v>1194</v>
      </c>
      <c r="B2" s="1372"/>
      <c r="C2" s="1372"/>
      <c r="D2" s="1372"/>
      <c r="E2" s="1372"/>
      <c r="F2" s="1332"/>
    </row>
    <row r="3" spans="1:8" s="1337" customFormat="1" ht="24" customHeight="1">
      <c r="A3" s="1334">
        <v>45351</v>
      </c>
      <c r="B3" s="1334"/>
      <c r="C3" s="1334"/>
      <c r="D3" s="1334"/>
      <c r="E3" s="1334"/>
      <c r="F3" s="1336"/>
    </row>
    <row r="4" spans="1:8" s="1337" customFormat="1" ht="21" customHeight="1">
      <c r="A4" s="1338" t="s">
        <v>123</v>
      </c>
      <c r="B4" s="1338"/>
      <c r="C4" s="1338"/>
      <c r="D4" s="1338"/>
      <c r="E4" s="1338"/>
      <c r="F4" s="1336"/>
    </row>
    <row r="5" spans="1:8" s="1341" customFormat="1" ht="6" customHeight="1" thickBot="1">
      <c r="A5" s="1339"/>
      <c r="B5" s="1339"/>
      <c r="C5" s="1339"/>
      <c r="D5" s="1339"/>
      <c r="E5" s="1339"/>
      <c r="F5" s="1340"/>
    </row>
    <row r="6" spans="1:8" s="1341" customFormat="1" ht="20.100000000000001" customHeight="1">
      <c r="A6" s="1342" t="s">
        <v>1</v>
      </c>
      <c r="B6" s="1373" t="s">
        <v>1195</v>
      </c>
      <c r="C6" s="1373" t="s">
        <v>1196</v>
      </c>
      <c r="D6" s="1373" t="s">
        <v>1197</v>
      </c>
      <c r="E6" s="1342" t="s">
        <v>1198</v>
      </c>
      <c r="F6" s="1340"/>
    </row>
    <row r="7" spans="1:8" s="1341" customFormat="1" ht="80.099999999999994" customHeight="1">
      <c r="A7" s="1344"/>
      <c r="B7" s="1374"/>
      <c r="C7" s="1374"/>
      <c r="D7" s="1374"/>
      <c r="E7" s="1344"/>
      <c r="F7" s="1340"/>
    </row>
    <row r="8" spans="1:8" s="908" customFormat="1" ht="20.100000000000001" customHeight="1">
      <c r="A8" s="755" t="s">
        <v>29</v>
      </c>
      <c r="B8" s="1346">
        <v>-2489253.1657200004</v>
      </c>
      <c r="C8" s="1346">
        <v>2378121.3662999999</v>
      </c>
      <c r="D8" s="1346" t="s">
        <v>132</v>
      </c>
      <c r="E8" s="1347">
        <v>-111131.79942000001</v>
      </c>
      <c r="F8" s="1348"/>
      <c r="G8" s="1375"/>
    </row>
    <row r="9" spans="1:8" s="908" customFormat="1" ht="20.100000000000001" customHeight="1">
      <c r="A9" s="1349" t="s">
        <v>30</v>
      </c>
      <c r="B9" s="1346">
        <v>92.34629000000001</v>
      </c>
      <c r="C9" s="1346" t="s">
        <v>132</v>
      </c>
      <c r="D9" s="1376" t="s">
        <v>132</v>
      </c>
      <c r="E9" s="1347">
        <v>92.34629000000001</v>
      </c>
      <c r="F9" s="1348"/>
      <c r="G9" s="1375"/>
    </row>
    <row r="10" spans="1:8" s="908" customFormat="1" ht="20.100000000000001" customHeight="1">
      <c r="A10" s="1349" t="s">
        <v>95</v>
      </c>
      <c r="B10" s="1346">
        <v>-1787498.0227400004</v>
      </c>
      <c r="C10" s="1346">
        <v>2086733.8943300005</v>
      </c>
      <c r="D10" s="1346">
        <v>-214585.91953000001</v>
      </c>
      <c r="E10" s="1347">
        <v>84649.952059999996</v>
      </c>
      <c r="F10" s="1348"/>
      <c r="G10" s="1375"/>
      <c r="H10" s="1377"/>
    </row>
    <row r="11" spans="1:8" s="908" customFormat="1" ht="20.100000000000001" customHeight="1">
      <c r="A11" s="755" t="s">
        <v>32</v>
      </c>
      <c r="B11" s="1346">
        <v>-1981.4714500000002</v>
      </c>
      <c r="C11" s="1346" t="s">
        <v>132</v>
      </c>
      <c r="D11" s="1346" t="s">
        <v>132</v>
      </c>
      <c r="E11" s="1347">
        <v>-1981.4714500000002</v>
      </c>
      <c r="F11" s="1348"/>
      <c r="G11" s="1375"/>
    </row>
    <row r="12" spans="1:8" s="908" customFormat="1" ht="20.100000000000001" customHeight="1">
      <c r="A12" s="1349" t="s">
        <v>33</v>
      </c>
      <c r="B12" s="1346">
        <v>20159.257530000003</v>
      </c>
      <c r="C12" s="1346">
        <v>-258.87236999999999</v>
      </c>
      <c r="D12" s="1346" t="s">
        <v>132</v>
      </c>
      <c r="E12" s="1347">
        <v>19900.385160000002</v>
      </c>
      <c r="F12" s="1348"/>
      <c r="G12" s="1375"/>
    </row>
    <row r="13" spans="1:8" s="908" customFormat="1" ht="20.100000000000001" customHeight="1">
      <c r="A13" s="1349" t="s">
        <v>114</v>
      </c>
      <c r="B13" s="1346">
        <v>-4691229.3572999993</v>
      </c>
      <c r="C13" s="1346">
        <v>4338464.1864999998</v>
      </c>
      <c r="D13" s="1346" t="s">
        <v>132</v>
      </c>
      <c r="E13" s="1347">
        <v>-352765.17079999996</v>
      </c>
      <c r="F13" s="1348"/>
      <c r="G13" s="1375"/>
    </row>
    <row r="14" spans="1:8" s="908" customFormat="1" ht="20.100000000000001" customHeight="1">
      <c r="A14" s="1349" t="s">
        <v>35</v>
      </c>
      <c r="B14" s="1346">
        <v>270864.33828999999</v>
      </c>
      <c r="C14" s="1346">
        <v>-160630.12324000004</v>
      </c>
      <c r="D14" s="1346" t="s">
        <v>132</v>
      </c>
      <c r="E14" s="1347">
        <v>110234.21505000003</v>
      </c>
      <c r="F14" s="1348"/>
      <c r="G14" s="1375"/>
    </row>
    <row r="15" spans="1:8" s="908" customFormat="1" ht="20.100000000000001" customHeight="1">
      <c r="A15" s="1349" t="s">
        <v>36</v>
      </c>
      <c r="B15" s="1346">
        <v>-2216806.9142300002</v>
      </c>
      <c r="C15" s="1346">
        <v>2255416.8602400003</v>
      </c>
      <c r="D15" s="1346">
        <v>-9547.0630700000002</v>
      </c>
      <c r="E15" s="1347">
        <v>29062.882940000003</v>
      </c>
      <c r="F15" s="1348"/>
      <c r="G15" s="1375"/>
    </row>
    <row r="16" spans="1:8" s="908" customFormat="1" ht="20.100000000000001" customHeight="1">
      <c r="A16" s="1349" t="s">
        <v>37</v>
      </c>
      <c r="B16" s="1346">
        <v>-604323.20380999998</v>
      </c>
      <c r="C16" s="1346">
        <v>692888.05327000003</v>
      </c>
      <c r="D16" s="1376" t="s">
        <v>132</v>
      </c>
      <c r="E16" s="1347">
        <v>88564.849459999998</v>
      </c>
      <c r="F16" s="1348"/>
      <c r="G16" s="1375"/>
    </row>
    <row r="17" spans="1:7" s="908" customFormat="1" ht="20.100000000000001" customHeight="1">
      <c r="A17" s="1349" t="s">
        <v>502</v>
      </c>
      <c r="B17" s="1346">
        <v>355500.13669000001</v>
      </c>
      <c r="C17" s="1346">
        <v>-337825.55191000004</v>
      </c>
      <c r="D17" s="1346" t="s">
        <v>132</v>
      </c>
      <c r="E17" s="1347">
        <v>17674.584780000001</v>
      </c>
      <c r="F17" s="1348"/>
      <c r="G17" s="1375"/>
    </row>
    <row r="18" spans="1:7" s="908" customFormat="1" ht="20.100000000000001" customHeight="1">
      <c r="A18" s="1349" t="s">
        <v>39</v>
      </c>
      <c r="B18" s="1346">
        <v>-291930.52367000002</v>
      </c>
      <c r="C18" s="1346">
        <v>288641.04785999999</v>
      </c>
      <c r="D18" s="1376" t="s">
        <v>132</v>
      </c>
      <c r="E18" s="1347">
        <v>-3289.4758099999999</v>
      </c>
      <c r="F18" s="1348"/>
      <c r="G18" s="1375"/>
    </row>
    <row r="19" spans="1:7" s="908" customFormat="1" ht="20.100000000000001" customHeight="1">
      <c r="A19" s="1349" t="s">
        <v>40</v>
      </c>
      <c r="B19" s="1346">
        <v>701655.42100999993</v>
      </c>
      <c r="C19" s="1346">
        <v>-603891.48720000009</v>
      </c>
      <c r="D19" s="1346" t="s">
        <v>132</v>
      </c>
      <c r="E19" s="1347">
        <v>97763.933810000002</v>
      </c>
      <c r="F19" s="1348"/>
      <c r="G19" s="1375"/>
    </row>
    <row r="20" spans="1:7" s="908" customFormat="1" ht="20.100000000000001" customHeight="1">
      <c r="A20" s="1349" t="s">
        <v>41</v>
      </c>
      <c r="B20" s="1346">
        <v>11.65324</v>
      </c>
      <c r="C20" s="1346" t="s">
        <v>132</v>
      </c>
      <c r="D20" s="1376" t="s">
        <v>132</v>
      </c>
      <c r="E20" s="1347">
        <v>11.65324</v>
      </c>
      <c r="F20" s="1348"/>
      <c r="G20" s="1375"/>
    </row>
    <row r="21" spans="1:7" s="908" customFormat="1" ht="20.100000000000001" customHeight="1">
      <c r="A21" s="757" t="s">
        <v>42</v>
      </c>
      <c r="B21" s="1346">
        <v>1795.63716</v>
      </c>
      <c r="C21" s="1346" t="s">
        <v>132</v>
      </c>
      <c r="D21" s="1376" t="s">
        <v>132</v>
      </c>
      <c r="E21" s="1347">
        <v>1795.63716</v>
      </c>
      <c r="F21" s="1348"/>
      <c r="G21" s="1375"/>
    </row>
    <row r="22" spans="1:7" s="908" customFormat="1" ht="20.100000000000001" customHeight="1">
      <c r="A22" s="1349" t="s">
        <v>43</v>
      </c>
      <c r="B22" s="1346">
        <v>35348.759730000005</v>
      </c>
      <c r="C22" s="1346">
        <v>-15120</v>
      </c>
      <c r="D22" s="1346" t="s">
        <v>132</v>
      </c>
      <c r="E22" s="1347">
        <v>20228.759730000002</v>
      </c>
      <c r="F22" s="1348"/>
      <c r="G22" s="1375"/>
    </row>
    <row r="23" spans="1:7" s="908" customFormat="1" ht="20.100000000000001" customHeight="1">
      <c r="A23" s="1349" t="s">
        <v>44</v>
      </c>
      <c r="B23" s="1346">
        <v>11663.816439999999</v>
      </c>
      <c r="C23" s="1346" t="s">
        <v>132</v>
      </c>
      <c r="D23" s="1346" t="s">
        <v>132</v>
      </c>
      <c r="E23" s="1347">
        <v>11663.816439999999</v>
      </c>
      <c r="F23" s="1348"/>
      <c r="G23" s="1375"/>
    </row>
    <row r="24" spans="1:7" s="908" customFormat="1" ht="20.100000000000001" customHeight="1">
      <c r="A24" s="1349" t="s">
        <v>766</v>
      </c>
      <c r="B24" s="1346">
        <v>245133.15963000001</v>
      </c>
      <c r="C24" s="1346">
        <v>-207942.45888999998</v>
      </c>
      <c r="D24" s="1346" t="s">
        <v>132</v>
      </c>
      <c r="E24" s="1347">
        <v>37190.70074</v>
      </c>
      <c r="F24" s="1348"/>
      <c r="G24" s="1375"/>
    </row>
    <row r="25" spans="1:7" s="1353" customFormat="1" ht="20.100000000000001" customHeight="1">
      <c r="A25" s="1351" t="s">
        <v>46</v>
      </c>
      <c r="B25" s="1347">
        <v>-10440798.13291</v>
      </c>
      <c r="C25" s="1347">
        <v>10714596.914890001</v>
      </c>
      <c r="D25" s="1347">
        <v>-224132.98260000002</v>
      </c>
      <c r="E25" s="1347">
        <v>49665.799380000084</v>
      </c>
      <c r="F25" s="1348"/>
      <c r="G25" s="1375"/>
    </row>
    <row r="26" spans="1:7" ht="7.5" customHeight="1" thickBot="1">
      <c r="A26" s="1354"/>
      <c r="B26" s="1355"/>
      <c r="C26" s="1355"/>
      <c r="D26" s="1355"/>
      <c r="E26" s="1355"/>
      <c r="F26" s="1378"/>
    </row>
    <row r="27" spans="1:7" s="1380" customFormat="1" ht="15.75" customHeight="1">
      <c r="A27" s="908" t="s">
        <v>1199</v>
      </c>
      <c r="B27" s="908"/>
      <c r="C27" s="908"/>
      <c r="D27" s="908"/>
      <c r="E27" s="908"/>
      <c r="F27" s="1379"/>
    </row>
    <row r="28" spans="1:7" ht="18.600000000000001" customHeight="1">
      <c r="A28" s="908" t="s">
        <v>1200</v>
      </c>
      <c r="B28" s="1359"/>
      <c r="C28" s="1359"/>
      <c r="D28" s="1359"/>
      <c r="E28" s="1359"/>
    </row>
    <row r="29" spans="1:7">
      <c r="A29" s="1359"/>
    </row>
  </sheetData>
  <mergeCells count="8">
    <mergeCell ref="A2:E2"/>
    <mergeCell ref="A4:E4"/>
    <mergeCell ref="A5:E5"/>
    <mergeCell ref="A6:A7"/>
    <mergeCell ref="B6:B7"/>
    <mergeCell ref="C6:C7"/>
    <mergeCell ref="D6:D7"/>
    <mergeCell ref="E6:E7"/>
  </mergeCells>
  <hyperlinks>
    <hyperlink ref="A1" location="Índice!A1" display="Volver al Índice" xr:uid="{7CA48A30-3B26-4DDD-AEDD-1EC43C54A4A9}"/>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D66B-7157-44B6-BFF8-1A01E6A80285}">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407" t="s">
        <v>1213</v>
      </c>
    </row>
    <row r="2" spans="1:7" s="663" customFormat="1" ht="25.5" customHeight="1">
      <c r="A2" s="40" t="s">
        <v>1190</v>
      </c>
      <c r="B2" s="40"/>
      <c r="C2" s="40"/>
      <c r="D2" s="40"/>
      <c r="E2" s="40"/>
    </row>
    <row r="3" spans="1:7" s="1292" customFormat="1" ht="20.100000000000001" customHeight="1">
      <c r="A3" s="169">
        <v>45351</v>
      </c>
      <c r="B3" s="169"/>
      <c r="C3" s="169"/>
      <c r="D3" s="169"/>
      <c r="E3" s="169"/>
    </row>
    <row r="4" spans="1:7" s="277" customFormat="1" ht="20.100000000000001" customHeight="1">
      <c r="A4" s="1119" t="s">
        <v>123</v>
      </c>
      <c r="B4" s="1119"/>
      <c r="C4" s="1119"/>
      <c r="D4" s="1119"/>
      <c r="E4" s="1119"/>
    </row>
    <row r="5" spans="1:7" ht="7.5" customHeight="1" thickBot="1"/>
    <row r="6" spans="1:7" s="35" customFormat="1" ht="45" customHeight="1">
      <c r="A6" s="46" t="s">
        <v>1</v>
      </c>
      <c r="B6" s="47" t="s">
        <v>1191</v>
      </c>
      <c r="C6" s="47" t="s">
        <v>1192</v>
      </c>
      <c r="D6" s="46" t="s">
        <v>1193</v>
      </c>
      <c r="E6" s="46"/>
    </row>
    <row r="7" spans="1:7" s="35" customFormat="1" ht="20.100000000000001" customHeight="1">
      <c r="A7" s="612"/>
      <c r="B7" s="49"/>
      <c r="C7" s="49"/>
      <c r="D7" s="1360">
        <v>45351</v>
      </c>
      <c r="E7" s="1360">
        <v>44985</v>
      </c>
    </row>
    <row r="8" spans="1:7" ht="2.25" customHeight="1">
      <c r="A8" s="697"/>
      <c r="B8" s="697"/>
      <c r="C8" s="697"/>
      <c r="D8" s="1361"/>
      <c r="E8" s="1361"/>
    </row>
    <row r="9" spans="1:7" s="24" customFormat="1" ht="18" customHeight="1">
      <c r="A9" s="288" t="s">
        <v>29</v>
      </c>
      <c r="B9" s="1362">
        <v>7765344.6169999996</v>
      </c>
      <c r="C9" s="1362">
        <v>20736338.563999999</v>
      </c>
      <c r="D9" s="1362">
        <v>28501683.181000002</v>
      </c>
      <c r="E9" s="1362">
        <v>22789812.620999999</v>
      </c>
      <c r="F9" s="192"/>
      <c r="G9" s="192"/>
    </row>
    <row r="10" spans="1:7" s="24" customFormat="1" ht="18" customHeight="1">
      <c r="A10" s="288" t="s">
        <v>30</v>
      </c>
      <c r="B10" s="1362" t="s">
        <v>132</v>
      </c>
      <c r="C10" s="1362" t="s">
        <v>132</v>
      </c>
      <c r="D10" s="1362" t="s">
        <v>132</v>
      </c>
      <c r="E10" s="1362" t="s">
        <v>132</v>
      </c>
      <c r="F10" s="192"/>
      <c r="G10" s="192"/>
    </row>
    <row r="11" spans="1:7" s="24" customFormat="1" ht="18" customHeight="1">
      <c r="A11" s="288" t="s">
        <v>31</v>
      </c>
      <c r="B11" s="1362">
        <v>13504373.312999999</v>
      </c>
      <c r="C11" s="1362">
        <v>22041902.795000002</v>
      </c>
      <c r="D11" s="1362">
        <v>35546276.108999997</v>
      </c>
      <c r="E11" s="1362">
        <v>29757152.195999999</v>
      </c>
      <c r="F11" s="192"/>
      <c r="G11" s="192"/>
    </row>
    <row r="12" spans="1:7" s="24" customFormat="1" ht="18" customHeight="1">
      <c r="A12" s="288" t="s">
        <v>32</v>
      </c>
      <c r="B12" s="1362" t="s">
        <v>132</v>
      </c>
      <c r="C12" s="1362" t="s">
        <v>132</v>
      </c>
      <c r="D12" s="1362" t="s">
        <v>132</v>
      </c>
      <c r="E12" s="1362" t="s">
        <v>132</v>
      </c>
      <c r="F12" s="192"/>
      <c r="G12" s="192"/>
    </row>
    <row r="13" spans="1:7" s="24" customFormat="1" ht="18" customHeight="1">
      <c r="A13" s="288" t="s">
        <v>33</v>
      </c>
      <c r="B13" s="1362">
        <v>3326758.014</v>
      </c>
      <c r="C13" s="1362">
        <v>5346223.6500000004</v>
      </c>
      <c r="D13" s="1362">
        <v>8672981.6640000008</v>
      </c>
      <c r="E13" s="1362">
        <v>6490682.4239999996</v>
      </c>
      <c r="F13" s="192"/>
      <c r="G13" s="192"/>
    </row>
    <row r="14" spans="1:7" s="24" customFormat="1" ht="18" customHeight="1">
      <c r="A14" s="288" t="s">
        <v>34</v>
      </c>
      <c r="B14" s="1362">
        <v>9257084.8530000001</v>
      </c>
      <c r="C14" s="1362">
        <v>17788847.528999999</v>
      </c>
      <c r="D14" s="1362">
        <v>27045932.381999999</v>
      </c>
      <c r="E14" s="1362">
        <v>16351708.541999999</v>
      </c>
      <c r="F14" s="192"/>
      <c r="G14" s="192"/>
    </row>
    <row r="15" spans="1:7" s="24" customFormat="1" ht="18" customHeight="1">
      <c r="A15" s="288" t="s">
        <v>35</v>
      </c>
      <c r="B15" s="1362">
        <v>3838459.2510000002</v>
      </c>
      <c r="C15" s="1362">
        <v>7727876.0920000002</v>
      </c>
      <c r="D15" s="1362">
        <v>11566335.344000001</v>
      </c>
      <c r="E15" s="1362">
        <v>11273631.409</v>
      </c>
      <c r="F15" s="192"/>
      <c r="G15" s="192"/>
    </row>
    <row r="16" spans="1:7" s="24" customFormat="1" ht="18" customHeight="1">
      <c r="A16" s="288" t="s">
        <v>36</v>
      </c>
      <c r="B16" s="1362">
        <v>2736650.4210000001</v>
      </c>
      <c r="C16" s="1362">
        <v>3638675.4950000001</v>
      </c>
      <c r="D16" s="1362">
        <v>6375325.9160000002</v>
      </c>
      <c r="E16" s="1362">
        <v>6022017.1710000001</v>
      </c>
      <c r="F16" s="192"/>
      <c r="G16" s="192"/>
    </row>
    <row r="17" spans="1:7" s="24" customFormat="1" ht="18" customHeight="1">
      <c r="A17" s="288" t="s">
        <v>37</v>
      </c>
      <c r="B17" s="1362">
        <v>1106508.078</v>
      </c>
      <c r="C17" s="1362">
        <v>1084860</v>
      </c>
      <c r="D17" s="1362">
        <v>2191368.0780000002</v>
      </c>
      <c r="E17" s="1362">
        <v>2009568</v>
      </c>
      <c r="F17" s="192"/>
      <c r="G17" s="192"/>
    </row>
    <row r="18" spans="1:7" s="24" customFormat="1" ht="18" customHeight="1">
      <c r="A18" s="26" t="s">
        <v>38</v>
      </c>
      <c r="B18" s="1362">
        <v>37800</v>
      </c>
      <c r="C18" s="1362">
        <v>378000</v>
      </c>
      <c r="D18" s="1362">
        <v>415800</v>
      </c>
      <c r="E18" s="1362">
        <v>471473.88199999998</v>
      </c>
      <c r="F18" s="192"/>
      <c r="G18" s="192"/>
    </row>
    <row r="19" spans="1:7" s="24" customFormat="1" ht="18" customHeight="1">
      <c r="A19" s="26" t="s">
        <v>39</v>
      </c>
      <c r="B19" s="1362">
        <v>559440</v>
      </c>
      <c r="C19" s="1362">
        <v>275626.26</v>
      </c>
      <c r="D19" s="1362">
        <v>835066.26</v>
      </c>
      <c r="E19" s="1362">
        <v>217520.51199999999</v>
      </c>
      <c r="F19" s="192"/>
      <c r="G19" s="192"/>
    </row>
    <row r="20" spans="1:7" s="24" customFormat="1" ht="18" customHeight="1">
      <c r="A20" s="26" t="s">
        <v>40</v>
      </c>
      <c r="B20" s="1362">
        <v>967162.40700000001</v>
      </c>
      <c r="C20" s="1362">
        <v>6036553.0070000002</v>
      </c>
      <c r="D20" s="1362">
        <v>7003715.4139999999</v>
      </c>
      <c r="E20" s="1362">
        <v>7271384.9879999999</v>
      </c>
      <c r="F20" s="192"/>
      <c r="G20" s="192"/>
    </row>
    <row r="21" spans="1:7" s="24" customFormat="1" ht="18" customHeight="1">
      <c r="A21" s="26" t="s">
        <v>41</v>
      </c>
      <c r="B21" s="1362" t="s">
        <v>132</v>
      </c>
      <c r="C21" s="1362" t="s">
        <v>132</v>
      </c>
      <c r="D21" s="1362" t="s">
        <v>132</v>
      </c>
      <c r="E21" s="1362" t="s">
        <v>132</v>
      </c>
      <c r="F21" s="192"/>
      <c r="G21" s="192"/>
    </row>
    <row r="22" spans="1:7" s="24" customFormat="1" ht="18" customHeight="1">
      <c r="A22" s="27" t="s">
        <v>42</v>
      </c>
      <c r="B22" s="1362" t="s">
        <v>132</v>
      </c>
      <c r="C22" s="1362" t="s">
        <v>132</v>
      </c>
      <c r="D22" s="1362" t="s">
        <v>132</v>
      </c>
      <c r="E22" s="1362" t="s">
        <v>132</v>
      </c>
      <c r="F22" s="192"/>
      <c r="G22" s="192"/>
    </row>
    <row r="23" spans="1:7" s="24" customFormat="1" ht="18" customHeight="1">
      <c r="A23" s="26" t="s">
        <v>43</v>
      </c>
      <c r="B23" s="1362" t="s">
        <v>132</v>
      </c>
      <c r="C23" s="1362">
        <v>15120</v>
      </c>
      <c r="D23" s="1362">
        <v>15120</v>
      </c>
      <c r="E23" s="1362">
        <v>68508</v>
      </c>
      <c r="F23" s="192"/>
      <c r="G23" s="192"/>
    </row>
    <row r="24" spans="1:7" s="24" customFormat="1" ht="18" customHeight="1">
      <c r="A24" s="26" t="s">
        <v>44</v>
      </c>
      <c r="B24" s="1362" t="s">
        <v>132</v>
      </c>
      <c r="C24" s="1362" t="s">
        <v>132</v>
      </c>
      <c r="D24" s="1362" t="s">
        <v>132</v>
      </c>
      <c r="E24" s="1362" t="s">
        <v>132</v>
      </c>
      <c r="F24" s="192"/>
      <c r="G24" s="192"/>
    </row>
    <row r="25" spans="1:7" s="24" customFormat="1" ht="18" customHeight="1">
      <c r="A25" s="26" t="s">
        <v>45</v>
      </c>
      <c r="B25" s="1362">
        <v>379134</v>
      </c>
      <c r="C25" s="1362">
        <v>3340643.7769999998</v>
      </c>
      <c r="D25" s="1362">
        <v>3719777.7769999998</v>
      </c>
      <c r="E25" s="1362" t="s">
        <v>132</v>
      </c>
      <c r="F25" s="192"/>
      <c r="G25" s="192"/>
    </row>
    <row r="26" spans="1:7" s="70" customFormat="1" ht="22.5" customHeight="1">
      <c r="A26" s="651" t="s">
        <v>46</v>
      </c>
      <c r="B26" s="1363">
        <v>43478714.953999996</v>
      </c>
      <c r="C26" s="1363">
        <v>88410667.169</v>
      </c>
      <c r="D26" s="1363">
        <v>131889382.12499999</v>
      </c>
      <c r="E26" s="1363">
        <v>102723459.745</v>
      </c>
      <c r="F26" s="192"/>
      <c r="G26" s="192"/>
    </row>
    <row r="27" spans="1:7" s="1365" customFormat="1" ht="3.9" customHeight="1" thickBot="1">
      <c r="A27" s="675"/>
      <c r="B27" s="1364"/>
      <c r="C27" s="1364"/>
      <c r="D27" s="1364"/>
      <c r="E27" s="1364"/>
      <c r="F27" s="70"/>
    </row>
    <row r="28" spans="1:7" ht="13.5" customHeight="1">
      <c r="A28" s="1366" t="s">
        <v>670</v>
      </c>
      <c r="B28" s="1367"/>
      <c r="C28" s="1367"/>
      <c r="D28" s="1367"/>
      <c r="E28" s="1367"/>
      <c r="F28" s="35"/>
    </row>
    <row r="29" spans="1:7" s="73" customFormat="1" ht="9.75" customHeight="1">
      <c r="A29" s="162"/>
      <c r="B29" s="1368"/>
      <c r="C29" s="1369"/>
      <c r="D29" s="1370"/>
      <c r="E29" s="1368"/>
    </row>
    <row r="30" spans="1:7" s="73" customFormat="1" ht="12.75" customHeight="1">
      <c r="A30" s="1366"/>
      <c r="D30" s="1371"/>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86E7549C-1AC6-4282-8AD3-82294C9455FA}"/>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9CE4-96B3-4AC4-9867-A267AE2BC11E}">
  <dimension ref="A1:H34"/>
  <sheetViews>
    <sheetView showGridLines="0" workbookViewId="0"/>
  </sheetViews>
  <sheetFormatPr baseColWidth="10" defaultRowHeight="13.2"/>
  <cols>
    <col min="1" max="1" width="33" style="7" bestFit="1" customWidth="1"/>
    <col min="2" max="2" width="13.88671875" style="7" customWidth="1"/>
    <col min="3" max="4" width="19.109375" style="7" customWidth="1"/>
    <col min="5" max="6" width="16.44140625" style="7" customWidth="1"/>
    <col min="7" max="7" width="14.88671875" style="7" bestFit="1" customWidth="1"/>
    <col min="8" max="16384" width="11.5546875" style="7"/>
  </cols>
  <sheetData>
    <row r="1" spans="1:7" ht="18">
      <c r="A1" s="1407" t="s">
        <v>1213</v>
      </c>
      <c r="B1" s="273"/>
      <c r="C1" s="273"/>
      <c r="D1" s="273"/>
      <c r="E1" s="273"/>
      <c r="F1" s="273"/>
      <c r="G1" s="273"/>
    </row>
    <row r="2" spans="1:7" s="301" customFormat="1" ht="28.2">
      <c r="A2" s="40" t="s">
        <v>1201</v>
      </c>
      <c r="B2" s="40"/>
      <c r="C2" s="40"/>
      <c r="D2" s="40"/>
      <c r="E2" s="40"/>
      <c r="F2" s="40"/>
      <c r="G2" s="663"/>
    </row>
    <row r="3" spans="1:7" s="302" customFormat="1" ht="18">
      <c r="A3" s="352">
        <v>45351</v>
      </c>
      <c r="B3" s="352"/>
      <c r="C3" s="352"/>
      <c r="D3" s="352"/>
      <c r="E3" s="352"/>
      <c r="F3" s="352"/>
      <c r="G3" s="1292"/>
    </row>
    <row r="4" spans="1:7" ht="16.8">
      <c r="A4" s="1119" t="s">
        <v>123</v>
      </c>
      <c r="B4" s="1119"/>
      <c r="C4" s="1119"/>
      <c r="D4" s="1119"/>
      <c r="E4" s="1119"/>
      <c r="F4" s="1119"/>
      <c r="G4" s="277"/>
    </row>
    <row r="5" spans="1:7" ht="13.8" thickBot="1"/>
    <row r="6" spans="1:7" ht="20.25" customHeight="1">
      <c r="A6" s="46" t="s">
        <v>1</v>
      </c>
      <c r="B6" s="47" t="s">
        <v>1202</v>
      </c>
      <c r="C6" s="47" t="s">
        <v>1203</v>
      </c>
      <c r="D6" s="47" t="s">
        <v>1204</v>
      </c>
      <c r="E6" s="46" t="s">
        <v>1205</v>
      </c>
      <c r="F6" s="46"/>
      <c r="G6" s="35"/>
    </row>
    <row r="7" spans="1:7" ht="21.75" customHeight="1">
      <c r="A7" s="612"/>
      <c r="B7" s="49"/>
      <c r="C7" s="49"/>
      <c r="D7" s="49"/>
      <c r="E7" s="1360">
        <v>45351</v>
      </c>
      <c r="F7" s="1360">
        <v>44985</v>
      </c>
      <c r="G7" s="35"/>
    </row>
    <row r="8" spans="1:7" ht="9.75" customHeight="1">
      <c r="A8" s="697"/>
      <c r="B8" s="697"/>
      <c r="C8" s="697"/>
      <c r="D8" s="697"/>
      <c r="E8" s="1361"/>
      <c r="F8" s="1361"/>
    </row>
    <row r="9" spans="1:7" ht="18" customHeight="1">
      <c r="A9" s="870" t="s">
        <v>29</v>
      </c>
      <c r="B9" s="1381">
        <v>19657472.405999999</v>
      </c>
      <c r="C9" s="1381">
        <v>19208845.239</v>
      </c>
      <c r="D9" s="1381">
        <v>3956984.2560000001</v>
      </c>
      <c r="E9" s="1381">
        <v>42823301.901000001</v>
      </c>
      <c r="F9" s="1381">
        <v>42171484.810999997</v>
      </c>
      <c r="G9" s="1382"/>
    </row>
    <row r="10" spans="1:7" ht="18" customHeight="1">
      <c r="A10" s="870" t="s">
        <v>30</v>
      </c>
      <c r="B10" s="1381" t="s">
        <v>132</v>
      </c>
      <c r="C10" s="1381" t="s">
        <v>132</v>
      </c>
      <c r="D10" s="1381" t="s">
        <v>132</v>
      </c>
      <c r="E10" s="1381" t="s">
        <v>132</v>
      </c>
      <c r="F10" s="1381" t="s">
        <v>132</v>
      </c>
      <c r="G10" s="1382"/>
    </row>
    <row r="11" spans="1:7" ht="18" customHeight="1">
      <c r="A11" s="870" t="s">
        <v>31</v>
      </c>
      <c r="B11" s="1381">
        <v>20577597.302000001</v>
      </c>
      <c r="C11" s="1381">
        <v>12765468.832</v>
      </c>
      <c r="D11" s="1381">
        <v>4233546.2439999999</v>
      </c>
      <c r="E11" s="1381">
        <v>37576612.377999999</v>
      </c>
      <c r="F11" s="1381">
        <v>23753643.43</v>
      </c>
      <c r="G11" s="1382"/>
    </row>
    <row r="12" spans="1:7" ht="18" customHeight="1">
      <c r="A12" s="870" t="s">
        <v>32</v>
      </c>
      <c r="B12" s="1381" t="s">
        <v>132</v>
      </c>
      <c r="C12" s="1381" t="s">
        <v>132</v>
      </c>
      <c r="D12" s="1381" t="s">
        <v>132</v>
      </c>
      <c r="E12" s="1381" t="s">
        <v>132</v>
      </c>
      <c r="F12" s="1381" t="s">
        <v>132</v>
      </c>
      <c r="G12" s="1382"/>
    </row>
    <row r="13" spans="1:7" ht="18" customHeight="1">
      <c r="A13" s="870" t="s">
        <v>33</v>
      </c>
      <c r="B13" s="1381" t="s">
        <v>132</v>
      </c>
      <c r="C13" s="1381">
        <v>2120638.31</v>
      </c>
      <c r="D13" s="1381">
        <v>104213.478</v>
      </c>
      <c r="E13" s="1381">
        <v>2224851.7880000002</v>
      </c>
      <c r="F13" s="1381">
        <v>2227050.6779999998</v>
      </c>
      <c r="G13" s="1382"/>
    </row>
    <row r="14" spans="1:7" ht="18" customHeight="1">
      <c r="A14" s="870" t="s">
        <v>34</v>
      </c>
      <c r="B14" s="1381">
        <v>3517579.2850000001</v>
      </c>
      <c r="C14" s="1381">
        <v>12796932.43</v>
      </c>
      <c r="D14" s="1381">
        <v>418444.27399999998</v>
      </c>
      <c r="E14" s="1381">
        <v>16732955.989</v>
      </c>
      <c r="F14" s="1381">
        <v>16111144.518999999</v>
      </c>
      <c r="G14" s="1382"/>
    </row>
    <row r="15" spans="1:7" ht="18" customHeight="1">
      <c r="A15" s="870" t="s">
        <v>35</v>
      </c>
      <c r="B15" s="1381" t="s">
        <v>132</v>
      </c>
      <c r="C15" s="1381">
        <v>3785165.4759999998</v>
      </c>
      <c r="D15" s="1381" t="s">
        <v>132</v>
      </c>
      <c r="E15" s="1381">
        <v>3785165.4759999998</v>
      </c>
      <c r="F15" s="1381">
        <v>764516.92599999998</v>
      </c>
      <c r="G15" s="1382"/>
    </row>
    <row r="16" spans="1:7" ht="18" customHeight="1">
      <c r="A16" s="870" t="s">
        <v>36</v>
      </c>
      <c r="B16" s="1381">
        <v>1536034.841</v>
      </c>
      <c r="C16" s="1381">
        <v>3594368.9819999998</v>
      </c>
      <c r="D16" s="1381">
        <v>280790.85399999999</v>
      </c>
      <c r="E16" s="1381">
        <v>5411194.6770000001</v>
      </c>
      <c r="F16" s="1381">
        <v>4672828.767</v>
      </c>
      <c r="G16" s="1382"/>
    </row>
    <row r="17" spans="1:8" ht="18" customHeight="1">
      <c r="A17" s="870" t="s">
        <v>37</v>
      </c>
      <c r="B17" s="1381" t="s">
        <v>132</v>
      </c>
      <c r="C17" s="1381">
        <v>656083.71900000004</v>
      </c>
      <c r="D17" s="1381" t="s">
        <v>132</v>
      </c>
      <c r="E17" s="1381">
        <v>656083.71900000004</v>
      </c>
      <c r="F17" s="1381">
        <v>493090.06699999998</v>
      </c>
      <c r="G17" s="1382"/>
    </row>
    <row r="18" spans="1:8" ht="18" customHeight="1">
      <c r="A18" s="1383" t="s">
        <v>38</v>
      </c>
      <c r="B18" s="1381" t="s">
        <v>132</v>
      </c>
      <c r="C18" s="1381" t="s">
        <v>132</v>
      </c>
      <c r="D18" s="1381" t="s">
        <v>132</v>
      </c>
      <c r="E18" s="1381" t="s">
        <v>132</v>
      </c>
      <c r="F18" s="1381" t="s">
        <v>132</v>
      </c>
      <c r="G18" s="1382"/>
    </row>
    <row r="19" spans="1:8" ht="18" customHeight="1">
      <c r="A19" s="1383" t="s">
        <v>39</v>
      </c>
      <c r="B19" s="1381" t="s">
        <v>132</v>
      </c>
      <c r="C19" s="1381" t="s">
        <v>132</v>
      </c>
      <c r="D19" s="1381" t="s">
        <v>132</v>
      </c>
      <c r="E19" s="1381" t="s">
        <v>132</v>
      </c>
      <c r="F19" s="1381" t="s">
        <v>132</v>
      </c>
      <c r="G19" s="1382"/>
    </row>
    <row r="20" spans="1:8" ht="18" customHeight="1">
      <c r="A20" s="1383" t="s">
        <v>40</v>
      </c>
      <c r="B20" s="1381">
        <v>2866122.37</v>
      </c>
      <c r="C20" s="1381">
        <v>4594330.6390000004</v>
      </c>
      <c r="D20" s="1381">
        <v>324581.58399999997</v>
      </c>
      <c r="E20" s="1381">
        <v>7785034.5930000003</v>
      </c>
      <c r="F20" s="1381">
        <v>7063937.2120000003</v>
      </c>
      <c r="G20" s="1382"/>
      <c r="H20" s="1384"/>
    </row>
    <row r="21" spans="1:8" ht="18" customHeight="1">
      <c r="A21" s="1383" t="s">
        <v>41</v>
      </c>
      <c r="B21" s="1381" t="s">
        <v>132</v>
      </c>
      <c r="C21" s="1381" t="s">
        <v>132</v>
      </c>
      <c r="D21" s="1381" t="s">
        <v>132</v>
      </c>
      <c r="E21" s="1381" t="s">
        <v>132</v>
      </c>
      <c r="F21" s="1381" t="s">
        <v>132</v>
      </c>
      <c r="G21" s="1382"/>
    </row>
    <row r="22" spans="1:8" ht="18" customHeight="1">
      <c r="A22" s="27" t="s">
        <v>42</v>
      </c>
      <c r="B22" s="1381" t="s">
        <v>132</v>
      </c>
      <c r="C22" s="1381" t="s">
        <v>132</v>
      </c>
      <c r="D22" s="1381" t="s">
        <v>132</v>
      </c>
      <c r="E22" s="1381" t="s">
        <v>132</v>
      </c>
      <c r="F22" s="1381" t="s">
        <v>132</v>
      </c>
      <c r="G22" s="1382"/>
    </row>
    <row r="23" spans="1:8" ht="18" customHeight="1">
      <c r="A23" s="1383" t="s">
        <v>43</v>
      </c>
      <c r="B23" s="1381" t="s">
        <v>132</v>
      </c>
      <c r="C23" s="1381" t="s">
        <v>132</v>
      </c>
      <c r="D23" s="1381" t="s">
        <v>132</v>
      </c>
      <c r="E23" s="1381" t="s">
        <v>132</v>
      </c>
      <c r="F23" s="1381" t="s">
        <v>132</v>
      </c>
      <c r="G23" s="1382"/>
    </row>
    <row r="24" spans="1:8" ht="18" customHeight="1">
      <c r="A24" s="1383" t="s">
        <v>44</v>
      </c>
      <c r="B24" s="1381" t="s">
        <v>132</v>
      </c>
      <c r="C24" s="1381" t="s">
        <v>132</v>
      </c>
      <c r="D24" s="1381" t="s">
        <v>132</v>
      </c>
      <c r="E24" s="1381" t="s">
        <v>132</v>
      </c>
      <c r="F24" s="1381" t="s">
        <v>132</v>
      </c>
      <c r="G24" s="1382"/>
    </row>
    <row r="25" spans="1:8" ht="18" customHeight="1">
      <c r="A25" s="1383" t="s">
        <v>45</v>
      </c>
      <c r="B25" s="1381">
        <v>1436400</v>
      </c>
      <c r="C25" s="1381">
        <v>2774304.693</v>
      </c>
      <c r="D25" s="1381">
        <v>68727.271999999997</v>
      </c>
      <c r="E25" s="1381">
        <v>4279431.9649999999</v>
      </c>
      <c r="F25" s="1381" t="s">
        <v>132</v>
      </c>
      <c r="G25" s="1382"/>
    </row>
    <row r="26" spans="1:8" ht="22.5" customHeight="1">
      <c r="A26" s="651" t="s">
        <v>46</v>
      </c>
      <c r="B26" s="1385">
        <v>49591206.203999996</v>
      </c>
      <c r="C26" s="1385">
        <v>62296138.319999993</v>
      </c>
      <c r="D26" s="1385">
        <v>9387287.9620000012</v>
      </c>
      <c r="E26" s="1385">
        <v>121274632.48599999</v>
      </c>
      <c r="F26" s="1385">
        <v>97257696.409999996</v>
      </c>
      <c r="G26" s="1382"/>
    </row>
    <row r="27" spans="1:8" ht="6" customHeight="1" thickBot="1">
      <c r="A27" s="675"/>
      <c r="B27" s="1364"/>
      <c r="C27" s="1364"/>
      <c r="D27" s="1364"/>
      <c r="E27" s="1364"/>
      <c r="F27" s="1364"/>
    </row>
    <row r="28" spans="1:8">
      <c r="A28" s="1366" t="s">
        <v>670</v>
      </c>
      <c r="B28" s="1367"/>
      <c r="C28" s="1367"/>
      <c r="D28" s="1367"/>
      <c r="E28" s="1367"/>
      <c r="F28" s="1367"/>
    </row>
    <row r="29" spans="1:8">
      <c r="A29" s="162"/>
      <c r="B29" s="1024"/>
      <c r="C29" s="1386"/>
      <c r="D29" s="1386"/>
      <c r="E29" s="1387"/>
      <c r="F29" s="1024"/>
    </row>
    <row r="30" spans="1:8">
      <c r="A30" s="35"/>
      <c r="B30" s="35"/>
      <c r="C30" s="35"/>
      <c r="D30" s="35"/>
      <c r="E30" s="1388"/>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0F93CDDB-FCF1-4A4E-ACBF-F6B8A59740D0}"/>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2D8F-D7B2-4145-8720-F4F03C7D4650}">
  <dimension ref="A1:H202"/>
  <sheetViews>
    <sheetView showGridLines="0" zoomScaleNormal="100" workbookViewId="0"/>
  </sheetViews>
  <sheetFormatPr baseColWidth="10" defaultColWidth="33.6640625" defaultRowHeight="13.2"/>
  <cols>
    <col min="1" max="1" width="16.88671875" style="732" bestFit="1" customWidth="1"/>
    <col min="2" max="2" width="24.6640625" style="732" customWidth="1"/>
    <col min="3" max="3" width="23" style="732" customWidth="1"/>
    <col min="4" max="4" width="19.109375" style="732" customWidth="1"/>
    <col min="5" max="5" width="19.109375" style="1330" customWidth="1"/>
    <col min="6" max="6" width="5.33203125" style="732" customWidth="1"/>
    <col min="7" max="255" width="11.5546875" style="732" customWidth="1"/>
    <col min="256" max="257" width="33.6640625" style="732"/>
    <col min="258" max="258" width="24.6640625" style="732" customWidth="1"/>
    <col min="259" max="259" width="23" style="732" customWidth="1"/>
    <col min="260" max="261" width="19.109375" style="732" customWidth="1"/>
    <col min="262" max="262" width="5.33203125" style="732" customWidth="1"/>
    <col min="263" max="511" width="11.5546875" style="732" customWidth="1"/>
    <col min="512" max="513" width="33.6640625" style="732"/>
    <col min="514" max="514" width="24.6640625" style="732" customWidth="1"/>
    <col min="515" max="515" width="23" style="732" customWidth="1"/>
    <col min="516" max="517" width="19.109375" style="732" customWidth="1"/>
    <col min="518" max="518" width="5.33203125" style="732" customWidth="1"/>
    <col min="519" max="767" width="11.5546875" style="732" customWidth="1"/>
    <col min="768" max="769" width="33.6640625" style="732"/>
    <col min="770" max="770" width="24.6640625" style="732" customWidth="1"/>
    <col min="771" max="771" width="23" style="732" customWidth="1"/>
    <col min="772" max="773" width="19.109375" style="732" customWidth="1"/>
    <col min="774" max="774" width="5.33203125" style="732" customWidth="1"/>
    <col min="775" max="1023" width="11.5546875" style="732" customWidth="1"/>
    <col min="1024" max="1025" width="33.6640625" style="732"/>
    <col min="1026" max="1026" width="24.6640625" style="732" customWidth="1"/>
    <col min="1027" max="1027" width="23" style="732" customWidth="1"/>
    <col min="1028" max="1029" width="19.109375" style="732" customWidth="1"/>
    <col min="1030" max="1030" width="5.33203125" style="732" customWidth="1"/>
    <col min="1031" max="1279" width="11.5546875" style="732" customWidth="1"/>
    <col min="1280" max="1281" width="33.6640625" style="732"/>
    <col min="1282" max="1282" width="24.6640625" style="732" customWidth="1"/>
    <col min="1283" max="1283" width="23" style="732" customWidth="1"/>
    <col min="1284" max="1285" width="19.109375" style="732" customWidth="1"/>
    <col min="1286" max="1286" width="5.33203125" style="732" customWidth="1"/>
    <col min="1287" max="1535" width="11.5546875" style="732" customWidth="1"/>
    <col min="1536" max="1537" width="33.6640625" style="732"/>
    <col min="1538" max="1538" width="24.6640625" style="732" customWidth="1"/>
    <col min="1539" max="1539" width="23" style="732" customWidth="1"/>
    <col min="1540" max="1541" width="19.109375" style="732" customWidth="1"/>
    <col min="1542" max="1542" width="5.33203125" style="732" customWidth="1"/>
    <col min="1543" max="1791" width="11.5546875" style="732" customWidth="1"/>
    <col min="1792" max="1793" width="33.6640625" style="732"/>
    <col min="1794" max="1794" width="24.6640625" style="732" customWidth="1"/>
    <col min="1795" max="1795" width="23" style="732" customWidth="1"/>
    <col min="1796" max="1797" width="19.109375" style="732" customWidth="1"/>
    <col min="1798" max="1798" width="5.33203125" style="732" customWidth="1"/>
    <col min="1799" max="2047" width="11.5546875" style="732" customWidth="1"/>
    <col min="2048" max="2049" width="33.6640625" style="732"/>
    <col min="2050" max="2050" width="24.6640625" style="732" customWidth="1"/>
    <col min="2051" max="2051" width="23" style="732" customWidth="1"/>
    <col min="2052" max="2053" width="19.109375" style="732" customWidth="1"/>
    <col min="2054" max="2054" width="5.33203125" style="732" customWidth="1"/>
    <col min="2055" max="2303" width="11.5546875" style="732" customWidth="1"/>
    <col min="2304" max="2305" width="33.6640625" style="732"/>
    <col min="2306" max="2306" width="24.6640625" style="732" customWidth="1"/>
    <col min="2307" max="2307" width="23" style="732" customWidth="1"/>
    <col min="2308" max="2309" width="19.109375" style="732" customWidth="1"/>
    <col min="2310" max="2310" width="5.33203125" style="732" customWidth="1"/>
    <col min="2311" max="2559" width="11.5546875" style="732" customWidth="1"/>
    <col min="2560" max="2561" width="33.6640625" style="732"/>
    <col min="2562" max="2562" width="24.6640625" style="732" customWidth="1"/>
    <col min="2563" max="2563" width="23" style="732" customWidth="1"/>
    <col min="2564" max="2565" width="19.109375" style="732" customWidth="1"/>
    <col min="2566" max="2566" width="5.33203125" style="732" customWidth="1"/>
    <col min="2567" max="2815" width="11.5546875" style="732" customWidth="1"/>
    <col min="2816" max="2817" width="33.6640625" style="732"/>
    <col min="2818" max="2818" width="24.6640625" style="732" customWidth="1"/>
    <col min="2819" max="2819" width="23" style="732" customWidth="1"/>
    <col min="2820" max="2821" width="19.109375" style="732" customWidth="1"/>
    <col min="2822" max="2822" width="5.33203125" style="732" customWidth="1"/>
    <col min="2823" max="3071" width="11.5546875" style="732" customWidth="1"/>
    <col min="3072" max="3073" width="33.6640625" style="732"/>
    <col min="3074" max="3074" width="24.6640625" style="732" customWidth="1"/>
    <col min="3075" max="3075" width="23" style="732" customWidth="1"/>
    <col min="3076" max="3077" width="19.109375" style="732" customWidth="1"/>
    <col min="3078" max="3078" width="5.33203125" style="732" customWidth="1"/>
    <col min="3079" max="3327" width="11.5546875" style="732" customWidth="1"/>
    <col min="3328" max="3329" width="33.6640625" style="732"/>
    <col min="3330" max="3330" width="24.6640625" style="732" customWidth="1"/>
    <col min="3331" max="3331" width="23" style="732" customWidth="1"/>
    <col min="3332" max="3333" width="19.109375" style="732" customWidth="1"/>
    <col min="3334" max="3334" width="5.33203125" style="732" customWidth="1"/>
    <col min="3335" max="3583" width="11.5546875" style="732" customWidth="1"/>
    <col min="3584" max="3585" width="33.6640625" style="732"/>
    <col min="3586" max="3586" width="24.6640625" style="732" customWidth="1"/>
    <col min="3587" max="3587" width="23" style="732" customWidth="1"/>
    <col min="3588" max="3589" width="19.109375" style="732" customWidth="1"/>
    <col min="3590" max="3590" width="5.33203125" style="732" customWidth="1"/>
    <col min="3591" max="3839" width="11.5546875" style="732" customWidth="1"/>
    <col min="3840" max="3841" width="33.6640625" style="732"/>
    <col min="3842" max="3842" width="24.6640625" style="732" customWidth="1"/>
    <col min="3843" max="3843" width="23" style="732" customWidth="1"/>
    <col min="3844" max="3845" width="19.109375" style="732" customWidth="1"/>
    <col min="3846" max="3846" width="5.33203125" style="732" customWidth="1"/>
    <col min="3847" max="4095" width="11.5546875" style="732" customWidth="1"/>
    <col min="4096" max="4097" width="33.6640625" style="732"/>
    <col min="4098" max="4098" width="24.6640625" style="732" customWidth="1"/>
    <col min="4099" max="4099" width="23" style="732" customWidth="1"/>
    <col min="4100" max="4101" width="19.109375" style="732" customWidth="1"/>
    <col min="4102" max="4102" width="5.33203125" style="732" customWidth="1"/>
    <col min="4103" max="4351" width="11.5546875" style="732" customWidth="1"/>
    <col min="4352" max="4353" width="33.6640625" style="732"/>
    <col min="4354" max="4354" width="24.6640625" style="732" customWidth="1"/>
    <col min="4355" max="4355" width="23" style="732" customWidth="1"/>
    <col min="4356" max="4357" width="19.109375" style="732" customWidth="1"/>
    <col min="4358" max="4358" width="5.33203125" style="732" customWidth="1"/>
    <col min="4359" max="4607" width="11.5546875" style="732" customWidth="1"/>
    <col min="4608" max="4609" width="33.6640625" style="732"/>
    <col min="4610" max="4610" width="24.6640625" style="732" customWidth="1"/>
    <col min="4611" max="4611" width="23" style="732" customWidth="1"/>
    <col min="4612" max="4613" width="19.109375" style="732" customWidth="1"/>
    <col min="4614" max="4614" width="5.33203125" style="732" customWidth="1"/>
    <col min="4615" max="4863" width="11.5546875" style="732" customWidth="1"/>
    <col min="4864" max="4865" width="33.6640625" style="732"/>
    <col min="4866" max="4866" width="24.6640625" style="732" customWidth="1"/>
    <col min="4867" max="4867" width="23" style="732" customWidth="1"/>
    <col min="4868" max="4869" width="19.109375" style="732" customWidth="1"/>
    <col min="4870" max="4870" width="5.33203125" style="732" customWidth="1"/>
    <col min="4871" max="5119" width="11.5546875" style="732" customWidth="1"/>
    <col min="5120" max="5121" width="33.6640625" style="732"/>
    <col min="5122" max="5122" width="24.6640625" style="732" customWidth="1"/>
    <col min="5123" max="5123" width="23" style="732" customWidth="1"/>
    <col min="5124" max="5125" width="19.109375" style="732" customWidth="1"/>
    <col min="5126" max="5126" width="5.33203125" style="732" customWidth="1"/>
    <col min="5127" max="5375" width="11.5546875" style="732" customWidth="1"/>
    <col min="5376" max="5377" width="33.6640625" style="732"/>
    <col min="5378" max="5378" width="24.6640625" style="732" customWidth="1"/>
    <col min="5379" max="5379" width="23" style="732" customWidth="1"/>
    <col min="5380" max="5381" width="19.109375" style="732" customWidth="1"/>
    <col min="5382" max="5382" width="5.33203125" style="732" customWidth="1"/>
    <col min="5383" max="5631" width="11.5546875" style="732" customWidth="1"/>
    <col min="5632" max="5633" width="33.6640625" style="732"/>
    <col min="5634" max="5634" width="24.6640625" style="732" customWidth="1"/>
    <col min="5635" max="5635" width="23" style="732" customWidth="1"/>
    <col min="5636" max="5637" width="19.109375" style="732" customWidth="1"/>
    <col min="5638" max="5638" width="5.33203125" style="732" customWidth="1"/>
    <col min="5639" max="5887" width="11.5546875" style="732" customWidth="1"/>
    <col min="5888" max="5889" width="33.6640625" style="732"/>
    <col min="5890" max="5890" width="24.6640625" style="732" customWidth="1"/>
    <col min="5891" max="5891" width="23" style="732" customWidth="1"/>
    <col min="5892" max="5893" width="19.109375" style="732" customWidth="1"/>
    <col min="5894" max="5894" width="5.33203125" style="732" customWidth="1"/>
    <col min="5895" max="6143" width="11.5546875" style="732" customWidth="1"/>
    <col min="6144" max="6145" width="33.6640625" style="732"/>
    <col min="6146" max="6146" width="24.6640625" style="732" customWidth="1"/>
    <col min="6147" max="6147" width="23" style="732" customWidth="1"/>
    <col min="6148" max="6149" width="19.109375" style="732" customWidth="1"/>
    <col min="6150" max="6150" width="5.33203125" style="732" customWidth="1"/>
    <col min="6151" max="6399" width="11.5546875" style="732" customWidth="1"/>
    <col min="6400" max="6401" width="33.6640625" style="732"/>
    <col min="6402" max="6402" width="24.6640625" style="732" customWidth="1"/>
    <col min="6403" max="6403" width="23" style="732" customWidth="1"/>
    <col min="6404" max="6405" width="19.109375" style="732" customWidth="1"/>
    <col min="6406" max="6406" width="5.33203125" style="732" customWidth="1"/>
    <col min="6407" max="6655" width="11.5546875" style="732" customWidth="1"/>
    <col min="6656" max="6657" width="33.6640625" style="732"/>
    <col min="6658" max="6658" width="24.6640625" style="732" customWidth="1"/>
    <col min="6659" max="6659" width="23" style="732" customWidth="1"/>
    <col min="6660" max="6661" width="19.109375" style="732" customWidth="1"/>
    <col min="6662" max="6662" width="5.33203125" style="732" customWidth="1"/>
    <col min="6663" max="6911" width="11.5546875" style="732" customWidth="1"/>
    <col min="6912" max="6913" width="33.6640625" style="732"/>
    <col min="6914" max="6914" width="24.6640625" style="732" customWidth="1"/>
    <col min="6915" max="6915" width="23" style="732" customWidth="1"/>
    <col min="6916" max="6917" width="19.109375" style="732" customWidth="1"/>
    <col min="6918" max="6918" width="5.33203125" style="732" customWidth="1"/>
    <col min="6919" max="7167" width="11.5546875" style="732" customWidth="1"/>
    <col min="7168" max="7169" width="33.6640625" style="732"/>
    <col min="7170" max="7170" width="24.6640625" style="732" customWidth="1"/>
    <col min="7171" max="7171" width="23" style="732" customWidth="1"/>
    <col min="7172" max="7173" width="19.109375" style="732" customWidth="1"/>
    <col min="7174" max="7174" width="5.33203125" style="732" customWidth="1"/>
    <col min="7175" max="7423" width="11.5546875" style="732" customWidth="1"/>
    <col min="7424" max="7425" width="33.6640625" style="732"/>
    <col min="7426" max="7426" width="24.6640625" style="732" customWidth="1"/>
    <col min="7427" max="7427" width="23" style="732" customWidth="1"/>
    <col min="7428" max="7429" width="19.109375" style="732" customWidth="1"/>
    <col min="7430" max="7430" width="5.33203125" style="732" customWidth="1"/>
    <col min="7431" max="7679" width="11.5546875" style="732" customWidth="1"/>
    <col min="7680" max="7681" width="33.6640625" style="732"/>
    <col min="7682" max="7682" width="24.6640625" style="732" customWidth="1"/>
    <col min="7683" max="7683" width="23" style="732" customWidth="1"/>
    <col min="7684" max="7685" width="19.109375" style="732" customWidth="1"/>
    <col min="7686" max="7686" width="5.33203125" style="732" customWidth="1"/>
    <col min="7687" max="7935" width="11.5546875" style="732" customWidth="1"/>
    <col min="7936" max="7937" width="33.6640625" style="732"/>
    <col min="7938" max="7938" width="24.6640625" style="732" customWidth="1"/>
    <col min="7939" max="7939" width="23" style="732" customWidth="1"/>
    <col min="7940" max="7941" width="19.109375" style="732" customWidth="1"/>
    <col min="7942" max="7942" width="5.33203125" style="732" customWidth="1"/>
    <col min="7943" max="8191" width="11.5546875" style="732" customWidth="1"/>
    <col min="8192" max="8193" width="33.6640625" style="732"/>
    <col min="8194" max="8194" width="24.6640625" style="732" customWidth="1"/>
    <col min="8195" max="8195" width="23" style="732" customWidth="1"/>
    <col min="8196" max="8197" width="19.109375" style="732" customWidth="1"/>
    <col min="8198" max="8198" width="5.33203125" style="732" customWidth="1"/>
    <col min="8199" max="8447" width="11.5546875" style="732" customWidth="1"/>
    <col min="8448" max="8449" width="33.6640625" style="732"/>
    <col min="8450" max="8450" width="24.6640625" style="732" customWidth="1"/>
    <col min="8451" max="8451" width="23" style="732" customWidth="1"/>
    <col min="8452" max="8453" width="19.109375" style="732" customWidth="1"/>
    <col min="8454" max="8454" width="5.33203125" style="732" customWidth="1"/>
    <col min="8455" max="8703" width="11.5546875" style="732" customWidth="1"/>
    <col min="8704" max="8705" width="33.6640625" style="732"/>
    <col min="8706" max="8706" width="24.6640625" style="732" customWidth="1"/>
    <col min="8707" max="8707" width="23" style="732" customWidth="1"/>
    <col min="8708" max="8709" width="19.109375" style="732" customWidth="1"/>
    <col min="8710" max="8710" width="5.33203125" style="732" customWidth="1"/>
    <col min="8711" max="8959" width="11.5546875" style="732" customWidth="1"/>
    <col min="8960" max="8961" width="33.6640625" style="732"/>
    <col min="8962" max="8962" width="24.6640625" style="732" customWidth="1"/>
    <col min="8963" max="8963" width="23" style="732" customWidth="1"/>
    <col min="8964" max="8965" width="19.109375" style="732" customWidth="1"/>
    <col min="8966" max="8966" width="5.33203125" style="732" customWidth="1"/>
    <col min="8967" max="9215" width="11.5546875" style="732" customWidth="1"/>
    <col min="9216" max="9217" width="33.6640625" style="732"/>
    <col min="9218" max="9218" width="24.6640625" style="732" customWidth="1"/>
    <col min="9219" max="9219" width="23" style="732" customWidth="1"/>
    <col min="9220" max="9221" width="19.109375" style="732" customWidth="1"/>
    <col min="9222" max="9222" width="5.33203125" style="732" customWidth="1"/>
    <col min="9223" max="9471" width="11.5546875" style="732" customWidth="1"/>
    <col min="9472" max="9473" width="33.6640625" style="732"/>
    <col min="9474" max="9474" width="24.6640625" style="732" customWidth="1"/>
    <col min="9475" max="9475" width="23" style="732" customWidth="1"/>
    <col min="9476" max="9477" width="19.109375" style="732" customWidth="1"/>
    <col min="9478" max="9478" width="5.33203125" style="732" customWidth="1"/>
    <col min="9479" max="9727" width="11.5546875" style="732" customWidth="1"/>
    <col min="9728" max="9729" width="33.6640625" style="732"/>
    <col min="9730" max="9730" width="24.6640625" style="732" customWidth="1"/>
    <col min="9731" max="9731" width="23" style="732" customWidth="1"/>
    <col min="9732" max="9733" width="19.109375" style="732" customWidth="1"/>
    <col min="9734" max="9734" width="5.33203125" style="732" customWidth="1"/>
    <col min="9735" max="9983" width="11.5546875" style="732" customWidth="1"/>
    <col min="9984" max="9985" width="33.6640625" style="732"/>
    <col min="9986" max="9986" width="24.6640625" style="732" customWidth="1"/>
    <col min="9987" max="9987" width="23" style="732" customWidth="1"/>
    <col min="9988" max="9989" width="19.109375" style="732" customWidth="1"/>
    <col min="9990" max="9990" width="5.33203125" style="732" customWidth="1"/>
    <col min="9991" max="10239" width="11.5546875" style="732" customWidth="1"/>
    <col min="10240" max="10241" width="33.6640625" style="732"/>
    <col min="10242" max="10242" width="24.6640625" style="732" customWidth="1"/>
    <col min="10243" max="10243" width="23" style="732" customWidth="1"/>
    <col min="10244" max="10245" width="19.109375" style="732" customWidth="1"/>
    <col min="10246" max="10246" width="5.33203125" style="732" customWidth="1"/>
    <col min="10247" max="10495" width="11.5546875" style="732" customWidth="1"/>
    <col min="10496" max="10497" width="33.6640625" style="732"/>
    <col min="10498" max="10498" width="24.6640625" style="732" customWidth="1"/>
    <col min="10499" max="10499" width="23" style="732" customWidth="1"/>
    <col min="10500" max="10501" width="19.109375" style="732" customWidth="1"/>
    <col min="10502" max="10502" width="5.33203125" style="732" customWidth="1"/>
    <col min="10503" max="10751" width="11.5546875" style="732" customWidth="1"/>
    <col min="10752" max="10753" width="33.6640625" style="732"/>
    <col min="10754" max="10754" width="24.6640625" style="732" customWidth="1"/>
    <col min="10755" max="10755" width="23" style="732" customWidth="1"/>
    <col min="10756" max="10757" width="19.109375" style="732" customWidth="1"/>
    <col min="10758" max="10758" width="5.33203125" style="732" customWidth="1"/>
    <col min="10759" max="11007" width="11.5546875" style="732" customWidth="1"/>
    <col min="11008" max="11009" width="33.6640625" style="732"/>
    <col min="11010" max="11010" width="24.6640625" style="732" customWidth="1"/>
    <col min="11011" max="11011" width="23" style="732" customWidth="1"/>
    <col min="11012" max="11013" width="19.109375" style="732" customWidth="1"/>
    <col min="11014" max="11014" width="5.33203125" style="732" customWidth="1"/>
    <col min="11015" max="11263" width="11.5546875" style="732" customWidth="1"/>
    <col min="11264" max="11265" width="33.6640625" style="732"/>
    <col min="11266" max="11266" width="24.6640625" style="732" customWidth="1"/>
    <col min="11267" max="11267" width="23" style="732" customWidth="1"/>
    <col min="11268" max="11269" width="19.109375" style="732" customWidth="1"/>
    <col min="11270" max="11270" width="5.33203125" style="732" customWidth="1"/>
    <col min="11271" max="11519" width="11.5546875" style="732" customWidth="1"/>
    <col min="11520" max="11521" width="33.6640625" style="732"/>
    <col min="11522" max="11522" width="24.6640625" style="732" customWidth="1"/>
    <col min="11523" max="11523" width="23" style="732" customWidth="1"/>
    <col min="11524" max="11525" width="19.109375" style="732" customWidth="1"/>
    <col min="11526" max="11526" width="5.33203125" style="732" customWidth="1"/>
    <col min="11527" max="11775" width="11.5546875" style="732" customWidth="1"/>
    <col min="11776" max="11777" width="33.6640625" style="732"/>
    <col min="11778" max="11778" width="24.6640625" style="732" customWidth="1"/>
    <col min="11779" max="11779" width="23" style="732" customWidth="1"/>
    <col min="11780" max="11781" width="19.109375" style="732" customWidth="1"/>
    <col min="11782" max="11782" width="5.33203125" style="732" customWidth="1"/>
    <col min="11783" max="12031" width="11.5546875" style="732" customWidth="1"/>
    <col min="12032" max="12033" width="33.6640625" style="732"/>
    <col min="12034" max="12034" width="24.6640625" style="732" customWidth="1"/>
    <col min="12035" max="12035" width="23" style="732" customWidth="1"/>
    <col min="12036" max="12037" width="19.109375" style="732" customWidth="1"/>
    <col min="12038" max="12038" width="5.33203125" style="732" customWidth="1"/>
    <col min="12039" max="12287" width="11.5546875" style="732" customWidth="1"/>
    <col min="12288" max="12289" width="33.6640625" style="732"/>
    <col min="12290" max="12290" width="24.6640625" style="732" customWidth="1"/>
    <col min="12291" max="12291" width="23" style="732" customWidth="1"/>
    <col min="12292" max="12293" width="19.109375" style="732" customWidth="1"/>
    <col min="12294" max="12294" width="5.33203125" style="732" customWidth="1"/>
    <col min="12295" max="12543" width="11.5546875" style="732" customWidth="1"/>
    <col min="12544" max="12545" width="33.6640625" style="732"/>
    <col min="12546" max="12546" width="24.6640625" style="732" customWidth="1"/>
    <col min="12547" max="12547" width="23" style="732" customWidth="1"/>
    <col min="12548" max="12549" width="19.109375" style="732" customWidth="1"/>
    <col min="12550" max="12550" width="5.33203125" style="732" customWidth="1"/>
    <col min="12551" max="12799" width="11.5546875" style="732" customWidth="1"/>
    <col min="12800" max="12801" width="33.6640625" style="732"/>
    <col min="12802" max="12802" width="24.6640625" style="732" customWidth="1"/>
    <col min="12803" max="12803" width="23" style="732" customWidth="1"/>
    <col min="12804" max="12805" width="19.109375" style="732" customWidth="1"/>
    <col min="12806" max="12806" width="5.33203125" style="732" customWidth="1"/>
    <col min="12807" max="13055" width="11.5546875" style="732" customWidth="1"/>
    <col min="13056" max="13057" width="33.6640625" style="732"/>
    <col min="13058" max="13058" width="24.6640625" style="732" customWidth="1"/>
    <col min="13059" max="13059" width="23" style="732" customWidth="1"/>
    <col min="13060" max="13061" width="19.109375" style="732" customWidth="1"/>
    <col min="13062" max="13062" width="5.33203125" style="732" customWidth="1"/>
    <col min="13063" max="13311" width="11.5546875" style="732" customWidth="1"/>
    <col min="13312" max="13313" width="33.6640625" style="732"/>
    <col min="13314" max="13314" width="24.6640625" style="732" customWidth="1"/>
    <col min="13315" max="13315" width="23" style="732" customWidth="1"/>
    <col min="13316" max="13317" width="19.109375" style="732" customWidth="1"/>
    <col min="13318" max="13318" width="5.33203125" style="732" customWidth="1"/>
    <col min="13319" max="13567" width="11.5546875" style="732" customWidth="1"/>
    <col min="13568" max="13569" width="33.6640625" style="732"/>
    <col min="13570" max="13570" width="24.6640625" style="732" customWidth="1"/>
    <col min="13571" max="13571" width="23" style="732" customWidth="1"/>
    <col min="13572" max="13573" width="19.109375" style="732" customWidth="1"/>
    <col min="13574" max="13574" width="5.33203125" style="732" customWidth="1"/>
    <col min="13575" max="13823" width="11.5546875" style="732" customWidth="1"/>
    <col min="13824" max="13825" width="33.6640625" style="732"/>
    <col min="13826" max="13826" width="24.6640625" style="732" customWidth="1"/>
    <col min="13827" max="13827" width="23" style="732" customWidth="1"/>
    <col min="13828" max="13829" width="19.109375" style="732" customWidth="1"/>
    <col min="13830" max="13830" width="5.33203125" style="732" customWidth="1"/>
    <col min="13831" max="14079" width="11.5546875" style="732" customWidth="1"/>
    <col min="14080" max="14081" width="33.6640625" style="732"/>
    <col min="14082" max="14082" width="24.6640625" style="732" customWidth="1"/>
    <col min="14083" max="14083" width="23" style="732" customWidth="1"/>
    <col min="14084" max="14085" width="19.109375" style="732" customWidth="1"/>
    <col min="14086" max="14086" width="5.33203125" style="732" customWidth="1"/>
    <col min="14087" max="14335" width="11.5546875" style="732" customWidth="1"/>
    <col min="14336" max="14337" width="33.6640625" style="732"/>
    <col min="14338" max="14338" width="24.6640625" style="732" customWidth="1"/>
    <col min="14339" max="14339" width="23" style="732" customWidth="1"/>
    <col min="14340" max="14341" width="19.109375" style="732" customWidth="1"/>
    <col min="14342" max="14342" width="5.33203125" style="732" customWidth="1"/>
    <col min="14343" max="14591" width="11.5546875" style="732" customWidth="1"/>
    <col min="14592" max="14593" width="33.6640625" style="732"/>
    <col min="14594" max="14594" width="24.6640625" style="732" customWidth="1"/>
    <col min="14595" max="14595" width="23" style="732" customWidth="1"/>
    <col min="14596" max="14597" width="19.109375" style="732" customWidth="1"/>
    <col min="14598" max="14598" width="5.33203125" style="732" customWidth="1"/>
    <col min="14599" max="14847" width="11.5546875" style="732" customWidth="1"/>
    <col min="14848" max="14849" width="33.6640625" style="732"/>
    <col min="14850" max="14850" width="24.6640625" style="732" customWidth="1"/>
    <col min="14851" max="14851" width="23" style="732" customWidth="1"/>
    <col min="14852" max="14853" width="19.109375" style="732" customWidth="1"/>
    <col min="14854" max="14854" width="5.33203125" style="732" customWidth="1"/>
    <col min="14855" max="15103" width="11.5546875" style="732" customWidth="1"/>
    <col min="15104" max="15105" width="33.6640625" style="732"/>
    <col min="15106" max="15106" width="24.6640625" style="732" customWidth="1"/>
    <col min="15107" max="15107" width="23" style="732" customWidth="1"/>
    <col min="15108" max="15109" width="19.109375" style="732" customWidth="1"/>
    <col min="15110" max="15110" width="5.33203125" style="732" customWidth="1"/>
    <col min="15111" max="15359" width="11.5546875" style="732" customWidth="1"/>
    <col min="15360" max="15361" width="33.6640625" style="732"/>
    <col min="15362" max="15362" width="24.6640625" style="732" customWidth="1"/>
    <col min="15363" max="15363" width="23" style="732" customWidth="1"/>
    <col min="15364" max="15365" width="19.109375" style="732" customWidth="1"/>
    <col min="15366" max="15366" width="5.33203125" style="732" customWidth="1"/>
    <col min="15367" max="15615" width="11.5546875" style="732" customWidth="1"/>
    <col min="15616" max="15617" width="33.6640625" style="732"/>
    <col min="15618" max="15618" width="24.6640625" style="732" customWidth="1"/>
    <col min="15619" max="15619" width="23" style="732" customWidth="1"/>
    <col min="15620" max="15621" width="19.109375" style="732" customWidth="1"/>
    <col min="15622" max="15622" width="5.33203125" style="732" customWidth="1"/>
    <col min="15623" max="15871" width="11.5546875" style="732" customWidth="1"/>
    <col min="15872" max="15873" width="33.6640625" style="732"/>
    <col min="15874" max="15874" width="24.6640625" style="732" customWidth="1"/>
    <col min="15875" max="15875" width="23" style="732" customWidth="1"/>
    <col min="15876" max="15877" width="19.109375" style="732" customWidth="1"/>
    <col min="15878" max="15878" width="5.33203125" style="732" customWidth="1"/>
    <col min="15879" max="16127" width="11.5546875" style="732" customWidth="1"/>
    <col min="16128" max="16129" width="33.6640625" style="732"/>
    <col min="16130" max="16130" width="24.6640625" style="732" customWidth="1"/>
    <col min="16131" max="16131" width="23" style="732" customWidth="1"/>
    <col min="16132" max="16133" width="19.109375" style="732" customWidth="1"/>
    <col min="16134" max="16134" width="5.33203125" style="732" customWidth="1"/>
    <col min="16135" max="16383" width="11.5546875" style="732" customWidth="1"/>
    <col min="16384" max="16384" width="33.6640625" style="732"/>
  </cols>
  <sheetData>
    <row r="1" spans="1:8" ht="21" customHeight="1">
      <c r="A1" s="1407" t="s">
        <v>1213</v>
      </c>
      <c r="B1" s="1329"/>
      <c r="C1" s="1329"/>
      <c r="D1" s="1329"/>
    </row>
    <row r="2" spans="1:8" s="1333" customFormat="1" ht="57.75" customHeight="1">
      <c r="A2" s="1331" t="s">
        <v>1206</v>
      </c>
      <c r="B2" s="1331"/>
      <c r="C2" s="1331"/>
      <c r="D2" s="1331"/>
      <c r="E2" s="1331"/>
      <c r="F2" s="908"/>
    </row>
    <row r="3" spans="1:8" s="1337" customFormat="1" ht="24" customHeight="1">
      <c r="A3" s="1334">
        <v>45351</v>
      </c>
      <c r="B3" s="1334"/>
      <c r="C3" s="1334"/>
      <c r="D3" s="1334"/>
      <c r="E3" s="1334"/>
      <c r="F3" s="908"/>
    </row>
    <row r="4" spans="1:8" s="1337" customFormat="1" ht="17.100000000000001" customHeight="1">
      <c r="A4" s="1338" t="s">
        <v>123</v>
      </c>
      <c r="B4" s="1338"/>
      <c r="C4" s="1338"/>
      <c r="D4" s="1338"/>
      <c r="E4" s="1338"/>
    </row>
    <row r="5" spans="1:8" s="1341" customFormat="1" ht="6" customHeight="1" thickBot="1">
      <c r="A5" s="1389"/>
      <c r="B5" s="1389"/>
      <c r="C5" s="1389"/>
      <c r="D5" s="1389"/>
      <c r="E5" s="1340"/>
    </row>
    <row r="6" spans="1:8" s="1392" customFormat="1" ht="55.5" customHeight="1">
      <c r="A6" s="1390" t="s">
        <v>1</v>
      </c>
      <c r="B6" s="1391" t="s">
        <v>1207</v>
      </c>
      <c r="C6" s="1391" t="s">
        <v>1208</v>
      </c>
      <c r="D6" s="1391" t="s">
        <v>1209</v>
      </c>
      <c r="E6" s="1390" t="s">
        <v>1210</v>
      </c>
    </row>
    <row r="7" spans="1:8" s="908" customFormat="1" ht="20.100000000000001" customHeight="1">
      <c r="A7" s="755" t="s">
        <v>29</v>
      </c>
      <c r="B7" s="1346" t="s">
        <v>132</v>
      </c>
      <c r="C7" s="1346">
        <v>743209.61849000002</v>
      </c>
      <c r="D7" s="1346" t="s">
        <v>132</v>
      </c>
      <c r="E7" s="1347">
        <v>743209.61849000002</v>
      </c>
    </row>
    <row r="8" spans="1:8" s="908" customFormat="1" ht="20.100000000000001" customHeight="1">
      <c r="A8" s="1349" t="s">
        <v>30</v>
      </c>
      <c r="B8" s="1346">
        <v>24147.089010000003</v>
      </c>
      <c r="C8" s="1346" t="s">
        <v>132</v>
      </c>
      <c r="D8" s="1346" t="s">
        <v>132</v>
      </c>
      <c r="E8" s="1347">
        <v>24147.089010000003</v>
      </c>
    </row>
    <row r="9" spans="1:8" s="908" customFormat="1" ht="20.100000000000001" customHeight="1">
      <c r="A9" s="1349" t="s">
        <v>95</v>
      </c>
      <c r="B9" s="1346" t="s">
        <v>132</v>
      </c>
      <c r="C9" s="1346">
        <v>1399529.2423816097</v>
      </c>
      <c r="D9" s="1346">
        <v>270743.44829644513</v>
      </c>
      <c r="E9" s="1347">
        <v>1670272.69068</v>
      </c>
      <c r="H9" s="1393"/>
    </row>
    <row r="10" spans="1:8" s="908" customFormat="1" ht="20.100000000000001" customHeight="1">
      <c r="A10" s="755" t="s">
        <v>32</v>
      </c>
      <c r="B10" s="1346">
        <v>123160.01945000001</v>
      </c>
      <c r="C10" s="1346" t="s">
        <v>132</v>
      </c>
      <c r="D10" s="1346" t="s">
        <v>132</v>
      </c>
      <c r="E10" s="1347">
        <v>123160.01945000001</v>
      </c>
    </row>
    <row r="11" spans="1:8" s="908" customFormat="1" ht="20.100000000000001" customHeight="1">
      <c r="A11" s="1349" t="s">
        <v>33</v>
      </c>
      <c r="B11" s="1346" t="s">
        <v>132</v>
      </c>
      <c r="C11" s="1346">
        <v>108913.69875092905</v>
      </c>
      <c r="D11" s="1346">
        <v>1600.967810517732</v>
      </c>
      <c r="E11" s="1347">
        <v>110514.66656</v>
      </c>
    </row>
    <row r="12" spans="1:8" s="908" customFormat="1" ht="20.100000000000001" customHeight="1">
      <c r="A12" s="1349" t="s">
        <v>114</v>
      </c>
      <c r="B12" s="1346" t="s">
        <v>132</v>
      </c>
      <c r="C12" s="1346">
        <v>469615.87362999999</v>
      </c>
      <c r="D12" s="1346" t="s">
        <v>132</v>
      </c>
      <c r="E12" s="1347">
        <v>469615.87362999999</v>
      </c>
    </row>
    <row r="13" spans="1:8" s="908" customFormat="1" ht="20.100000000000001" customHeight="1">
      <c r="A13" s="1349" t="s">
        <v>35</v>
      </c>
      <c r="B13" s="1346">
        <v>81826.298939999993</v>
      </c>
      <c r="C13" s="1346" t="s">
        <v>132</v>
      </c>
      <c r="D13" s="1346" t="s">
        <v>132</v>
      </c>
      <c r="E13" s="1347">
        <v>81826.298939999993</v>
      </c>
    </row>
    <row r="14" spans="1:8" s="908" customFormat="1" ht="20.100000000000001" customHeight="1">
      <c r="A14" s="1349" t="s">
        <v>36</v>
      </c>
      <c r="B14" s="1346" t="s">
        <v>132</v>
      </c>
      <c r="C14" s="1346">
        <v>457896.49650034378</v>
      </c>
      <c r="D14" s="1346">
        <v>54639.550094164042</v>
      </c>
      <c r="E14" s="1347">
        <v>512536.04658999998</v>
      </c>
    </row>
    <row r="15" spans="1:8" s="908" customFormat="1" ht="20.100000000000001" customHeight="1">
      <c r="A15" s="1349" t="s">
        <v>37</v>
      </c>
      <c r="B15" s="1346" t="s">
        <v>132</v>
      </c>
      <c r="C15" s="1346">
        <v>89713.564444481963</v>
      </c>
      <c r="D15" s="1346">
        <v>65107.069093004509</v>
      </c>
      <c r="E15" s="1347">
        <v>154820.63353999998</v>
      </c>
    </row>
    <row r="16" spans="1:8" s="908" customFormat="1" ht="20.100000000000001" customHeight="1">
      <c r="A16" s="1349" t="s">
        <v>38</v>
      </c>
      <c r="B16" s="1346">
        <v>30143.044160000001</v>
      </c>
      <c r="C16" s="1346" t="s">
        <v>132</v>
      </c>
      <c r="D16" s="1346" t="s">
        <v>132</v>
      </c>
      <c r="E16" s="1347">
        <v>30143.044160000001</v>
      </c>
    </row>
    <row r="17" spans="1:8" s="908" customFormat="1" ht="20.100000000000001" customHeight="1">
      <c r="A17" s="1349" t="s">
        <v>39</v>
      </c>
      <c r="B17" s="1346" t="s">
        <v>132</v>
      </c>
      <c r="C17" s="1346">
        <v>54487.982560000004</v>
      </c>
      <c r="D17" s="1346" t="s">
        <v>132</v>
      </c>
      <c r="E17" s="1347">
        <v>54487.982560000004</v>
      </c>
    </row>
    <row r="18" spans="1:8" s="908" customFormat="1" ht="20.100000000000001" customHeight="1">
      <c r="A18" s="1349" t="s">
        <v>40</v>
      </c>
      <c r="B18" s="1346">
        <v>74533.889219999997</v>
      </c>
      <c r="C18" s="1346" t="s">
        <v>132</v>
      </c>
      <c r="D18" s="1346" t="s">
        <v>132</v>
      </c>
      <c r="E18" s="1347">
        <v>74533.889219999997</v>
      </c>
    </row>
    <row r="19" spans="1:8" s="908" customFormat="1" ht="20.100000000000001" customHeight="1">
      <c r="A19" s="1349" t="s">
        <v>41</v>
      </c>
      <c r="B19" s="1346">
        <v>34595.654649999997</v>
      </c>
      <c r="C19" s="1346" t="s">
        <v>132</v>
      </c>
      <c r="D19" s="1346" t="s">
        <v>132</v>
      </c>
      <c r="E19" s="1347">
        <v>34595.654649999997</v>
      </c>
      <c r="H19" s="1393"/>
    </row>
    <row r="20" spans="1:8" s="908" customFormat="1" ht="20.100000000000001" customHeight="1">
      <c r="A20" s="757" t="s">
        <v>42</v>
      </c>
      <c r="B20" s="1346">
        <v>18131.27548</v>
      </c>
      <c r="C20" s="1346" t="s">
        <v>132</v>
      </c>
      <c r="D20" s="1346" t="s">
        <v>132</v>
      </c>
      <c r="E20" s="1347">
        <v>18131.27548</v>
      </c>
    </row>
    <row r="21" spans="1:8" s="908" customFormat="1" ht="20.100000000000001" customHeight="1">
      <c r="A21" s="1349" t="s">
        <v>43</v>
      </c>
      <c r="B21" s="1346">
        <v>13886.449460000002</v>
      </c>
      <c r="C21" s="1346" t="s">
        <v>132</v>
      </c>
      <c r="D21" s="1346" t="s">
        <v>132</v>
      </c>
      <c r="E21" s="1347">
        <v>13886.449460000002</v>
      </c>
    </row>
    <row r="22" spans="1:8" s="908" customFormat="1" ht="20.100000000000001" customHeight="1">
      <c r="A22" s="1349" t="s">
        <v>44</v>
      </c>
      <c r="B22" s="1346">
        <v>4581.3808200000003</v>
      </c>
      <c r="C22" s="1346" t="s">
        <v>132</v>
      </c>
      <c r="D22" s="1346" t="s">
        <v>132</v>
      </c>
      <c r="E22" s="1347">
        <v>4581.3808200000003</v>
      </c>
    </row>
    <row r="23" spans="1:8" s="908" customFormat="1" ht="20.100000000000001" customHeight="1">
      <c r="A23" s="1349" t="s">
        <v>766</v>
      </c>
      <c r="B23" s="1346">
        <v>11044.61616</v>
      </c>
      <c r="C23" s="1346" t="s">
        <v>132</v>
      </c>
      <c r="D23" s="1346" t="s">
        <v>132</v>
      </c>
      <c r="E23" s="1347">
        <v>11044.61616</v>
      </c>
    </row>
    <row r="24" spans="1:8" s="1353" customFormat="1" ht="24" customHeight="1" thickBot="1">
      <c r="A24" s="1394" t="s">
        <v>46</v>
      </c>
      <c r="B24" s="1395">
        <v>416049.71734999999</v>
      </c>
      <c r="C24" s="1395">
        <v>3323366.4767573643</v>
      </c>
      <c r="D24" s="1395">
        <v>392091.03529413143</v>
      </c>
      <c r="E24" s="1395">
        <v>4131507.2293999991</v>
      </c>
    </row>
    <row r="25" spans="1:8" ht="6.75" customHeight="1">
      <c r="A25" s="1396"/>
      <c r="B25" s="1397"/>
      <c r="C25" s="1397"/>
      <c r="D25" s="1397"/>
      <c r="E25" s="1397"/>
      <c r="F25" s="1398"/>
    </row>
    <row r="26" spans="1:8" ht="23.25" customHeight="1">
      <c r="A26" s="1399" t="s">
        <v>1211</v>
      </c>
      <c r="B26" s="1399"/>
      <c r="C26" s="1399"/>
      <c r="D26" s="1399"/>
      <c r="E26" s="1399"/>
      <c r="F26" s="1398"/>
    </row>
    <row r="27" spans="1:8" ht="16.5" customHeight="1">
      <c r="A27" s="1359"/>
      <c r="B27" s="1400"/>
      <c r="C27" s="1400"/>
      <c r="D27" s="1400"/>
    </row>
    <row r="28" spans="1:8">
      <c r="D28" s="1401"/>
    </row>
    <row r="29" spans="1:8">
      <c r="C29" s="1402"/>
      <c r="D29" s="1403"/>
    </row>
    <row r="30" spans="1:8">
      <c r="C30" s="1403"/>
      <c r="D30" s="1403"/>
    </row>
    <row r="31" spans="1:8">
      <c r="C31" s="1402"/>
      <c r="D31" s="1403"/>
    </row>
    <row r="32" spans="1:8">
      <c r="C32" s="1402"/>
      <c r="D32" s="1403"/>
    </row>
    <row r="33" spans="3:4">
      <c r="C33" s="1402"/>
      <c r="D33" s="1403"/>
    </row>
    <row r="34" spans="3:4">
      <c r="C34" s="1403"/>
      <c r="D34" s="1403"/>
    </row>
    <row r="35" spans="3:4">
      <c r="C35" s="1403"/>
      <c r="D35" s="1403"/>
    </row>
    <row r="36" spans="3:4">
      <c r="C36" s="1402"/>
      <c r="D36" s="1402"/>
    </row>
    <row r="202" spans="3:3">
      <c r="C202" s="732" t="s">
        <v>115</v>
      </c>
    </row>
  </sheetData>
  <mergeCells count="4">
    <mergeCell ref="A2:E2"/>
    <mergeCell ref="A4:E4"/>
    <mergeCell ref="A5:D5"/>
    <mergeCell ref="A26:E26"/>
  </mergeCells>
  <hyperlinks>
    <hyperlink ref="A1" location="Índice!A1" display="Volver al Índice" xr:uid="{315A515B-09F1-4637-8183-416C58FACE0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4C9E-4CCE-4F2B-9216-2C1C9611A6E6}">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07" t="s">
        <v>1213</v>
      </c>
      <c r="B1" s="273"/>
      <c r="C1" s="273"/>
      <c r="D1" s="273"/>
      <c r="E1" s="273"/>
      <c r="F1" s="273"/>
      <c r="G1" s="273"/>
      <c r="H1" s="273"/>
      <c r="I1" s="273"/>
      <c r="J1" s="273"/>
    </row>
    <row r="2" spans="1:172" s="376" customFormat="1" ht="23.25" customHeight="1">
      <c r="A2" s="167" t="s">
        <v>679</v>
      </c>
      <c r="B2" s="625"/>
      <c r="C2" s="625"/>
      <c r="D2" s="625"/>
      <c r="E2" s="625"/>
      <c r="F2" s="625"/>
      <c r="G2" s="625"/>
      <c r="H2" s="625"/>
      <c r="I2" s="625"/>
      <c r="J2" s="625"/>
      <c r="U2" s="626"/>
    </row>
    <row r="3" spans="1:172" s="585" customFormat="1" ht="19.5" customHeight="1">
      <c r="A3" s="627">
        <v>45351</v>
      </c>
      <c r="B3" s="627"/>
      <c r="C3" s="627"/>
      <c r="D3" s="627"/>
      <c r="E3" s="627"/>
      <c r="F3" s="627"/>
      <c r="G3" s="627"/>
      <c r="H3" s="627"/>
      <c r="I3" s="627"/>
      <c r="J3" s="627"/>
      <c r="U3" s="628"/>
    </row>
    <row r="4" spans="1:172" s="6" customFormat="1" ht="23.25" customHeight="1">
      <c r="A4" s="170" t="s">
        <v>173</v>
      </c>
      <c r="B4" s="170"/>
      <c r="C4" s="170"/>
      <c r="D4" s="170"/>
      <c r="E4" s="170"/>
      <c r="F4" s="170"/>
      <c r="G4" s="170"/>
      <c r="H4" s="170"/>
      <c r="I4" s="170"/>
      <c r="J4" s="170"/>
      <c r="U4" s="629"/>
    </row>
    <row r="5" spans="1:172" ht="10.5" customHeight="1" thickBot="1">
      <c r="A5" s="630"/>
    </row>
    <row r="6" spans="1:172" s="62" customFormat="1" ht="23.25" customHeight="1">
      <c r="A6" s="631" t="s">
        <v>1</v>
      </c>
      <c r="B6" s="632" t="s">
        <v>545</v>
      </c>
      <c r="C6" s="632" t="s">
        <v>680</v>
      </c>
      <c r="D6" s="632" t="s">
        <v>681</v>
      </c>
      <c r="E6" s="632" t="s">
        <v>682</v>
      </c>
      <c r="F6" s="632" t="s">
        <v>683</v>
      </c>
      <c r="G6" s="632" t="s">
        <v>684</v>
      </c>
      <c r="H6" s="632" t="s">
        <v>685</v>
      </c>
      <c r="I6" s="632" t="s">
        <v>686</v>
      </c>
      <c r="J6" s="633" t="s">
        <v>687</v>
      </c>
    </row>
    <row r="7" spans="1:172" s="62" customFormat="1" ht="41.25" customHeight="1">
      <c r="A7" s="634"/>
      <c r="B7" s="635"/>
      <c r="C7" s="636"/>
      <c r="D7" s="636"/>
      <c r="E7" s="636"/>
      <c r="F7" s="636"/>
      <c r="G7" s="636"/>
      <c r="H7" s="636"/>
      <c r="I7" s="636"/>
      <c r="J7" s="637"/>
    </row>
    <row r="8" spans="1:172" s="62" customFormat="1" ht="9" customHeight="1">
      <c r="A8" s="638"/>
      <c r="B8" s="174"/>
      <c r="C8" s="386"/>
      <c r="D8" s="386"/>
      <c r="E8" s="386"/>
      <c r="F8" s="386"/>
      <c r="G8" s="386"/>
      <c r="H8" s="386"/>
      <c r="I8" s="386"/>
      <c r="J8" s="639"/>
    </row>
    <row r="9" spans="1:172" s="645" customFormat="1" ht="18" customHeight="1">
      <c r="A9" s="288" t="s">
        <v>29</v>
      </c>
      <c r="B9" s="640">
        <v>15.330483049143581</v>
      </c>
      <c r="C9" s="640">
        <v>0.34708141469346471</v>
      </c>
      <c r="D9" s="640">
        <v>9.3175837959401875</v>
      </c>
      <c r="E9" s="640">
        <v>67.092416042439424</v>
      </c>
      <c r="F9" s="640">
        <v>2.644585891531769</v>
      </c>
      <c r="G9" s="640">
        <v>0.1136994818377982</v>
      </c>
      <c r="H9" s="640">
        <v>1.1285743022072101</v>
      </c>
      <c r="I9" s="640">
        <v>4.0255760222065682</v>
      </c>
      <c r="J9" s="641">
        <v>103722061.95999999</v>
      </c>
      <c r="K9" s="642"/>
      <c r="L9" s="643"/>
      <c r="M9" s="643"/>
      <c r="N9" s="643"/>
      <c r="O9" s="643"/>
      <c r="P9" s="643"/>
      <c r="Q9" s="643"/>
      <c r="R9" s="643"/>
      <c r="S9" s="643"/>
      <c r="T9" s="643"/>
      <c r="U9" s="643"/>
      <c r="V9" s="644"/>
      <c r="W9" s="644"/>
      <c r="X9" s="644"/>
      <c r="Y9" s="644"/>
      <c r="Z9" s="644"/>
      <c r="AA9" s="644"/>
      <c r="AB9" s="644"/>
      <c r="AC9" s="644"/>
      <c r="AD9" s="644"/>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643"/>
      <c r="BF9" s="643"/>
      <c r="BG9" s="643"/>
      <c r="BH9" s="643"/>
      <c r="BI9" s="643"/>
      <c r="BJ9" s="643"/>
      <c r="BK9" s="643"/>
      <c r="BL9" s="643"/>
      <c r="BM9" s="643"/>
      <c r="BN9" s="643"/>
      <c r="BO9" s="643"/>
      <c r="BP9" s="643"/>
      <c r="BQ9" s="643"/>
      <c r="BR9" s="643"/>
      <c r="BS9" s="643"/>
      <c r="BT9" s="643"/>
      <c r="BU9" s="643"/>
      <c r="BV9" s="643"/>
      <c r="BW9" s="643"/>
      <c r="BX9" s="643"/>
      <c r="BY9" s="643"/>
      <c r="BZ9" s="643"/>
      <c r="CA9" s="643"/>
      <c r="CB9" s="643"/>
      <c r="CC9" s="643"/>
      <c r="CD9" s="643"/>
      <c r="CE9" s="643"/>
      <c r="CF9" s="643"/>
      <c r="CG9" s="643"/>
      <c r="CH9" s="643"/>
      <c r="CI9" s="643"/>
      <c r="CJ9" s="643"/>
      <c r="CK9" s="643"/>
      <c r="CL9" s="643"/>
      <c r="CM9" s="643"/>
      <c r="CN9" s="643"/>
      <c r="CO9" s="643"/>
      <c r="CP9" s="643"/>
      <c r="CQ9" s="643"/>
      <c r="CR9" s="643"/>
      <c r="CS9" s="643"/>
      <c r="CT9" s="643"/>
      <c r="CU9" s="643"/>
      <c r="CV9" s="643"/>
      <c r="CW9" s="643"/>
      <c r="CX9" s="643"/>
      <c r="CY9" s="643"/>
      <c r="CZ9" s="643"/>
      <c r="DA9" s="643"/>
      <c r="DB9" s="643"/>
      <c r="DC9" s="643"/>
      <c r="DD9" s="643"/>
      <c r="DE9" s="643"/>
      <c r="DF9" s="643"/>
      <c r="DG9" s="643"/>
      <c r="DH9" s="643"/>
      <c r="DI9" s="643"/>
      <c r="DJ9" s="643"/>
      <c r="DK9" s="643"/>
      <c r="DL9" s="643"/>
      <c r="DM9" s="643"/>
      <c r="DN9" s="643"/>
      <c r="DO9" s="643"/>
      <c r="DP9" s="643"/>
      <c r="DQ9" s="643"/>
      <c r="DR9" s="643"/>
      <c r="DS9" s="643"/>
      <c r="DT9" s="643"/>
      <c r="DU9" s="643"/>
      <c r="DV9" s="643"/>
      <c r="DW9" s="643"/>
      <c r="DX9" s="643"/>
      <c r="DY9" s="643"/>
      <c r="DZ9" s="643"/>
      <c r="EA9" s="643"/>
      <c r="EB9" s="643"/>
      <c r="EC9" s="643"/>
      <c r="ED9" s="643"/>
      <c r="EE9" s="643"/>
      <c r="EF9" s="643"/>
      <c r="EG9" s="643"/>
      <c r="EH9" s="643"/>
      <c r="EI9" s="643"/>
      <c r="EJ9" s="643"/>
      <c r="EK9" s="643"/>
      <c r="EL9" s="643"/>
      <c r="EM9" s="643"/>
      <c r="EN9" s="643"/>
      <c r="EO9" s="643"/>
      <c r="EP9" s="643"/>
      <c r="EQ9" s="643"/>
      <c r="ER9" s="643"/>
      <c r="ES9" s="643"/>
      <c r="ET9" s="643"/>
      <c r="EU9" s="643"/>
      <c r="EV9" s="643"/>
      <c r="EW9" s="643"/>
      <c r="EX9" s="643"/>
      <c r="EY9" s="643"/>
      <c r="EZ9" s="643"/>
      <c r="FA9" s="643"/>
      <c r="FB9" s="643"/>
      <c r="FC9" s="643"/>
      <c r="FD9" s="643"/>
      <c r="FE9" s="643"/>
      <c r="FF9" s="643"/>
      <c r="FG9" s="643"/>
      <c r="FH9" s="643"/>
      <c r="FI9" s="643"/>
      <c r="FJ9" s="643"/>
      <c r="FK9" s="643"/>
      <c r="FL9" s="643"/>
      <c r="FM9" s="643"/>
      <c r="FN9" s="643"/>
      <c r="FO9" s="643"/>
      <c r="FP9" s="643"/>
    </row>
    <row r="10" spans="1:172" s="645" customFormat="1" ht="18" customHeight="1">
      <c r="A10" s="288" t="s">
        <v>30</v>
      </c>
      <c r="B10" s="640">
        <v>17.881033613178328</v>
      </c>
      <c r="C10" s="640" t="s">
        <v>132</v>
      </c>
      <c r="D10" s="640">
        <v>1.0444381532679414</v>
      </c>
      <c r="E10" s="640">
        <v>76.41552215870378</v>
      </c>
      <c r="F10" s="640">
        <v>0.64556666276856833</v>
      </c>
      <c r="G10" s="640">
        <v>0.38195989538395059</v>
      </c>
      <c r="H10" s="640">
        <v>1.2408525957137457</v>
      </c>
      <c r="I10" s="640">
        <v>2.3906269209836957</v>
      </c>
      <c r="J10" s="641">
        <v>2293331.8669999996</v>
      </c>
      <c r="K10" s="642"/>
      <c r="L10" s="643"/>
      <c r="M10" s="643"/>
      <c r="N10" s="643"/>
      <c r="O10" s="643"/>
      <c r="P10" s="643"/>
      <c r="Q10" s="643"/>
      <c r="R10" s="643"/>
      <c r="S10" s="643"/>
      <c r="T10" s="643"/>
      <c r="U10" s="643"/>
      <c r="V10" s="644"/>
      <c r="W10" s="644"/>
      <c r="X10" s="644"/>
      <c r="Y10" s="644"/>
      <c r="Z10" s="644"/>
      <c r="AA10" s="644"/>
      <c r="AB10" s="644"/>
      <c r="AC10" s="644"/>
      <c r="AD10" s="644"/>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3"/>
      <c r="BD10" s="643"/>
      <c r="BE10" s="643"/>
      <c r="BF10" s="643"/>
      <c r="BG10" s="643"/>
      <c r="BH10" s="643"/>
      <c r="BI10" s="643"/>
      <c r="BJ10" s="643"/>
      <c r="BK10" s="643"/>
      <c r="BL10" s="643"/>
      <c r="BM10" s="643"/>
      <c r="BN10" s="643"/>
      <c r="BO10" s="643"/>
      <c r="BP10" s="643"/>
      <c r="BQ10" s="643"/>
      <c r="BR10" s="643"/>
      <c r="BS10" s="643"/>
      <c r="BT10" s="643"/>
      <c r="BU10" s="643"/>
      <c r="BV10" s="643"/>
      <c r="BW10" s="643"/>
      <c r="BX10" s="643"/>
      <c r="BY10" s="643"/>
      <c r="BZ10" s="643"/>
      <c r="CA10" s="643"/>
      <c r="CB10" s="643"/>
      <c r="CC10" s="643"/>
      <c r="CD10" s="643"/>
      <c r="CE10" s="643"/>
      <c r="CF10" s="643"/>
      <c r="CG10" s="643"/>
      <c r="CH10" s="643"/>
      <c r="CI10" s="643"/>
      <c r="CJ10" s="643"/>
      <c r="CK10" s="643"/>
      <c r="CL10" s="643"/>
      <c r="CM10" s="643"/>
      <c r="CN10" s="643"/>
      <c r="CO10" s="643"/>
      <c r="CP10" s="643"/>
      <c r="CQ10" s="643"/>
      <c r="CR10" s="643"/>
      <c r="CS10" s="643"/>
      <c r="CT10" s="643"/>
      <c r="CU10" s="643"/>
      <c r="CV10" s="643"/>
      <c r="CW10" s="643"/>
      <c r="CX10" s="643"/>
      <c r="CY10" s="643"/>
      <c r="CZ10" s="643"/>
      <c r="DA10" s="643"/>
      <c r="DB10" s="643"/>
      <c r="DC10" s="643"/>
      <c r="DD10" s="643"/>
      <c r="DE10" s="643"/>
      <c r="DF10" s="643"/>
      <c r="DG10" s="643"/>
      <c r="DH10" s="643"/>
      <c r="DI10" s="643"/>
      <c r="DJ10" s="643"/>
      <c r="DK10" s="643"/>
      <c r="DL10" s="643"/>
      <c r="DM10" s="643"/>
      <c r="DN10" s="643"/>
      <c r="DO10" s="643"/>
      <c r="DP10" s="643"/>
      <c r="DQ10" s="643"/>
      <c r="DR10" s="643"/>
      <c r="DS10" s="643"/>
      <c r="DT10" s="643"/>
      <c r="DU10" s="643"/>
      <c r="DV10" s="643"/>
      <c r="DW10" s="643"/>
      <c r="DX10" s="643"/>
      <c r="DY10" s="643"/>
      <c r="DZ10" s="643"/>
      <c r="EA10" s="643"/>
      <c r="EB10" s="643"/>
      <c r="EC10" s="643"/>
      <c r="ED10" s="643"/>
      <c r="EE10" s="643"/>
      <c r="EF10" s="643"/>
      <c r="EG10" s="643"/>
      <c r="EH10" s="643"/>
      <c r="EI10" s="643"/>
      <c r="EJ10" s="643"/>
      <c r="EK10" s="643"/>
      <c r="EL10" s="643"/>
      <c r="EM10" s="643"/>
      <c r="EN10" s="643"/>
      <c r="EO10" s="643"/>
      <c r="EP10" s="643"/>
      <c r="EQ10" s="643"/>
      <c r="ER10" s="643"/>
      <c r="ES10" s="643"/>
      <c r="ET10" s="643"/>
      <c r="EU10" s="643"/>
      <c r="EV10" s="643"/>
      <c r="EW10" s="643"/>
      <c r="EX10" s="643"/>
      <c r="EY10" s="643"/>
      <c r="EZ10" s="643"/>
      <c r="FA10" s="643"/>
      <c r="FB10" s="643"/>
      <c r="FC10" s="643"/>
      <c r="FD10" s="643"/>
      <c r="FE10" s="643"/>
      <c r="FF10" s="643"/>
      <c r="FG10" s="643"/>
      <c r="FH10" s="643"/>
      <c r="FI10" s="643"/>
      <c r="FJ10" s="643"/>
      <c r="FK10" s="643"/>
      <c r="FL10" s="643"/>
      <c r="FM10" s="643"/>
      <c r="FN10" s="643"/>
      <c r="FO10" s="643"/>
      <c r="FP10" s="643"/>
    </row>
    <row r="11" spans="1:172" s="645" customFormat="1" ht="18" customHeight="1">
      <c r="A11" s="288" t="s">
        <v>31</v>
      </c>
      <c r="B11" s="640">
        <v>18.134091546395361</v>
      </c>
      <c r="C11" s="640">
        <v>9.2591582515255164E-2</v>
      </c>
      <c r="D11" s="640">
        <v>16.96597129208908</v>
      </c>
      <c r="E11" s="640">
        <v>59.157038984820979</v>
      </c>
      <c r="F11" s="640">
        <v>2.7674760978562269</v>
      </c>
      <c r="G11" s="640">
        <v>6.0398687518709963E-3</v>
      </c>
      <c r="H11" s="640">
        <v>0.55878323704790334</v>
      </c>
      <c r="I11" s="640">
        <v>2.3180073905233427</v>
      </c>
      <c r="J11" s="641">
        <v>183602002.88399997</v>
      </c>
      <c r="K11" s="642"/>
      <c r="L11" s="643"/>
      <c r="M11" s="643"/>
      <c r="N11" s="643"/>
      <c r="O11" s="643"/>
      <c r="P11" s="643"/>
      <c r="Q11" s="643"/>
      <c r="R11" s="643"/>
      <c r="S11" s="643"/>
      <c r="T11" s="643"/>
      <c r="U11" s="643"/>
      <c r="V11" s="644"/>
      <c r="W11" s="644"/>
      <c r="X11" s="644"/>
      <c r="Y11" s="644"/>
      <c r="Z11" s="644"/>
      <c r="AA11" s="644"/>
      <c r="AB11" s="644"/>
      <c r="AC11" s="644"/>
      <c r="AD11" s="644"/>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3"/>
      <c r="BZ11" s="643"/>
      <c r="CA11" s="643"/>
      <c r="CB11" s="643"/>
      <c r="CC11" s="643"/>
      <c r="CD11" s="643"/>
      <c r="CE11" s="643"/>
      <c r="CF11" s="643"/>
      <c r="CG11" s="643"/>
      <c r="CH11" s="643"/>
      <c r="CI11" s="643"/>
      <c r="CJ11" s="643"/>
      <c r="CK11" s="643"/>
      <c r="CL11" s="643"/>
      <c r="CM11" s="643"/>
      <c r="CN11" s="643"/>
      <c r="CO11" s="643"/>
      <c r="CP11" s="643"/>
      <c r="CQ11" s="643"/>
      <c r="CR11" s="643"/>
      <c r="CS11" s="643"/>
      <c r="CT11" s="643"/>
      <c r="CU11" s="643"/>
      <c r="CV11" s="643"/>
      <c r="CW11" s="643"/>
      <c r="CX11" s="643"/>
      <c r="CY11" s="643"/>
      <c r="CZ11" s="643"/>
      <c r="DA11" s="643"/>
      <c r="DB11" s="643"/>
      <c r="DC11" s="643"/>
      <c r="DD11" s="643"/>
      <c r="DE11" s="643"/>
      <c r="DF11" s="643"/>
      <c r="DG11" s="643"/>
      <c r="DH11" s="643"/>
      <c r="DI11" s="643"/>
      <c r="DJ11" s="643"/>
      <c r="DK11" s="643"/>
      <c r="DL11" s="643"/>
      <c r="DM11" s="643"/>
      <c r="DN11" s="643"/>
      <c r="DO11" s="643"/>
      <c r="DP11" s="643"/>
      <c r="DQ11" s="643"/>
      <c r="DR11" s="643"/>
      <c r="DS11" s="643"/>
      <c r="DT11" s="643"/>
      <c r="DU11" s="643"/>
      <c r="DV11" s="643"/>
      <c r="DW11" s="643"/>
      <c r="DX11" s="643"/>
      <c r="DY11" s="643"/>
      <c r="DZ11" s="643"/>
      <c r="EA11" s="643"/>
      <c r="EB11" s="643"/>
      <c r="EC11" s="643"/>
      <c r="ED11" s="643"/>
      <c r="EE11" s="643"/>
      <c r="EF11" s="643"/>
      <c r="EG11" s="643"/>
      <c r="EH11" s="643"/>
      <c r="EI11" s="643"/>
      <c r="EJ11" s="643"/>
      <c r="EK11" s="643"/>
      <c r="EL11" s="643"/>
      <c r="EM11" s="643"/>
      <c r="EN11" s="643"/>
      <c r="EO11" s="643"/>
      <c r="EP11" s="643"/>
      <c r="EQ11" s="643"/>
      <c r="ER11" s="643"/>
      <c r="ES11" s="643"/>
      <c r="ET11" s="643"/>
      <c r="EU11" s="643"/>
      <c r="EV11" s="643"/>
      <c r="EW11" s="643"/>
      <c r="EX11" s="643"/>
      <c r="EY11" s="643"/>
      <c r="EZ11" s="643"/>
      <c r="FA11" s="643"/>
      <c r="FB11" s="643"/>
      <c r="FC11" s="643"/>
      <c r="FD11" s="643"/>
      <c r="FE11" s="643"/>
      <c r="FF11" s="643"/>
      <c r="FG11" s="643"/>
      <c r="FH11" s="643"/>
      <c r="FI11" s="643"/>
      <c r="FJ11" s="643"/>
      <c r="FK11" s="643"/>
      <c r="FL11" s="643"/>
      <c r="FM11" s="643"/>
      <c r="FN11" s="643"/>
      <c r="FO11" s="643"/>
      <c r="FP11" s="643"/>
    </row>
    <row r="12" spans="1:172" s="645" customFormat="1" ht="18" customHeight="1">
      <c r="A12" s="288" t="s">
        <v>32</v>
      </c>
      <c r="B12" s="640">
        <v>11.117374814084638</v>
      </c>
      <c r="C12" s="640" t="s">
        <v>132</v>
      </c>
      <c r="D12" s="640">
        <v>9.1966079212363709</v>
      </c>
      <c r="E12" s="640">
        <v>73.957811063453988</v>
      </c>
      <c r="F12" s="640">
        <v>1.9483025786947921</v>
      </c>
      <c r="G12" s="640">
        <v>0.20944855193922757</v>
      </c>
      <c r="H12" s="640">
        <v>0.7477475220413633</v>
      </c>
      <c r="I12" s="640">
        <v>2.8227075485496269</v>
      </c>
      <c r="J12" s="641">
        <v>10800526.33</v>
      </c>
      <c r="K12" s="642"/>
      <c r="L12" s="643"/>
      <c r="M12" s="643"/>
      <c r="N12" s="643"/>
      <c r="O12" s="643"/>
      <c r="P12" s="643"/>
      <c r="Q12" s="643"/>
      <c r="R12" s="643"/>
      <c r="S12" s="643"/>
      <c r="T12" s="643"/>
      <c r="U12" s="643"/>
      <c r="V12" s="644"/>
      <c r="W12" s="644"/>
      <c r="X12" s="644"/>
      <c r="Y12" s="644"/>
      <c r="Z12" s="644"/>
      <c r="AA12" s="644"/>
      <c r="AB12" s="644"/>
      <c r="AC12" s="644"/>
      <c r="AD12" s="644"/>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c r="BJ12" s="643"/>
      <c r="BK12" s="643"/>
      <c r="BL12" s="643"/>
      <c r="BM12" s="643"/>
      <c r="BN12" s="643"/>
      <c r="BO12" s="643"/>
      <c r="BP12" s="643"/>
      <c r="BQ12" s="643"/>
      <c r="BR12" s="643"/>
      <c r="BS12" s="643"/>
      <c r="BT12" s="643"/>
      <c r="BU12" s="643"/>
      <c r="BV12" s="643"/>
      <c r="BW12" s="643"/>
      <c r="BX12" s="643"/>
      <c r="BY12" s="643"/>
      <c r="BZ12" s="643"/>
      <c r="CA12" s="643"/>
      <c r="CB12" s="643"/>
      <c r="CC12" s="643"/>
      <c r="CD12" s="643"/>
      <c r="CE12" s="643"/>
      <c r="CF12" s="643"/>
      <c r="CG12" s="643"/>
      <c r="CH12" s="643"/>
      <c r="CI12" s="643"/>
      <c r="CJ12" s="643"/>
      <c r="CK12" s="643"/>
      <c r="CL12" s="643"/>
      <c r="CM12" s="643"/>
      <c r="CN12" s="643"/>
      <c r="CO12" s="643"/>
      <c r="CP12" s="643"/>
      <c r="CQ12" s="643"/>
      <c r="CR12" s="643"/>
      <c r="CS12" s="643"/>
      <c r="CT12" s="643"/>
      <c r="CU12" s="643"/>
      <c r="CV12" s="643"/>
      <c r="CW12" s="643"/>
      <c r="CX12" s="643"/>
      <c r="CY12" s="643"/>
      <c r="CZ12" s="643"/>
      <c r="DA12" s="643"/>
      <c r="DB12" s="643"/>
      <c r="DC12" s="643"/>
      <c r="DD12" s="643"/>
      <c r="DE12" s="643"/>
      <c r="DF12" s="643"/>
      <c r="DG12" s="643"/>
      <c r="DH12" s="643"/>
      <c r="DI12" s="643"/>
      <c r="DJ12" s="643"/>
      <c r="DK12" s="643"/>
      <c r="DL12" s="643"/>
      <c r="DM12" s="643"/>
      <c r="DN12" s="643"/>
      <c r="DO12" s="643"/>
      <c r="DP12" s="643"/>
      <c r="DQ12" s="643"/>
      <c r="DR12" s="643"/>
      <c r="DS12" s="643"/>
      <c r="DT12" s="643"/>
      <c r="DU12" s="643"/>
      <c r="DV12" s="643"/>
      <c r="DW12" s="643"/>
      <c r="DX12" s="643"/>
      <c r="DY12" s="643"/>
      <c r="DZ12" s="643"/>
      <c r="EA12" s="643"/>
      <c r="EB12" s="643"/>
      <c r="EC12" s="643"/>
      <c r="ED12" s="643"/>
      <c r="EE12" s="643"/>
      <c r="EF12" s="643"/>
      <c r="EG12" s="643"/>
      <c r="EH12" s="643"/>
      <c r="EI12" s="643"/>
      <c r="EJ12" s="643"/>
      <c r="EK12" s="643"/>
      <c r="EL12" s="643"/>
      <c r="EM12" s="643"/>
      <c r="EN12" s="643"/>
      <c r="EO12" s="643"/>
      <c r="EP12" s="643"/>
      <c r="EQ12" s="643"/>
      <c r="ER12" s="643"/>
      <c r="ES12" s="643"/>
      <c r="ET12" s="643"/>
      <c r="EU12" s="643"/>
      <c r="EV12" s="643"/>
      <c r="EW12" s="643"/>
      <c r="EX12" s="643"/>
      <c r="EY12" s="643"/>
      <c r="EZ12" s="643"/>
      <c r="FA12" s="643"/>
      <c r="FB12" s="643"/>
      <c r="FC12" s="643"/>
      <c r="FD12" s="643"/>
      <c r="FE12" s="643"/>
      <c r="FF12" s="643"/>
      <c r="FG12" s="643"/>
      <c r="FH12" s="643"/>
      <c r="FI12" s="643"/>
      <c r="FJ12" s="643"/>
      <c r="FK12" s="643"/>
      <c r="FL12" s="643"/>
      <c r="FM12" s="643"/>
      <c r="FN12" s="643"/>
      <c r="FO12" s="643"/>
      <c r="FP12" s="643"/>
    </row>
    <row r="13" spans="1:172" s="645" customFormat="1" ht="18" customHeight="1">
      <c r="A13" s="288" t="s">
        <v>33</v>
      </c>
      <c r="B13" s="640">
        <v>17.885431330293542</v>
      </c>
      <c r="C13" s="640">
        <v>3.3505070488823098E-2</v>
      </c>
      <c r="D13" s="640">
        <v>14.976118854605</v>
      </c>
      <c r="E13" s="640">
        <v>59.245145414593701</v>
      </c>
      <c r="F13" s="640">
        <v>1.3469336646863315</v>
      </c>
      <c r="G13" s="640">
        <v>0.1875577149934734</v>
      </c>
      <c r="H13" s="640">
        <v>0.60699058092490732</v>
      </c>
      <c r="I13" s="640">
        <v>5.7183173694142315</v>
      </c>
      <c r="J13" s="641">
        <v>22563748.977999996</v>
      </c>
      <c r="K13" s="642"/>
      <c r="L13" s="643"/>
      <c r="M13" s="643"/>
      <c r="N13" s="643"/>
      <c r="O13" s="643"/>
      <c r="P13" s="643"/>
      <c r="Q13" s="643"/>
      <c r="R13" s="643"/>
      <c r="S13" s="643"/>
      <c r="T13" s="643"/>
      <c r="U13" s="643"/>
      <c r="V13" s="644"/>
      <c r="W13" s="644"/>
      <c r="X13" s="644"/>
      <c r="Y13" s="644"/>
      <c r="Z13" s="644"/>
      <c r="AA13" s="644"/>
      <c r="AB13" s="644"/>
      <c r="AC13" s="644"/>
      <c r="AD13" s="644"/>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3"/>
      <c r="CJ13" s="643"/>
      <c r="CK13" s="643"/>
      <c r="CL13" s="643"/>
      <c r="CM13" s="643"/>
      <c r="CN13" s="643"/>
      <c r="CO13" s="643"/>
      <c r="CP13" s="643"/>
      <c r="CQ13" s="643"/>
      <c r="CR13" s="643"/>
      <c r="CS13" s="643"/>
      <c r="CT13" s="643"/>
      <c r="CU13" s="643"/>
      <c r="CV13" s="643"/>
      <c r="CW13" s="643"/>
      <c r="CX13" s="643"/>
      <c r="CY13" s="643"/>
      <c r="CZ13" s="643"/>
      <c r="DA13" s="643"/>
      <c r="DB13" s="643"/>
      <c r="DC13" s="643"/>
      <c r="DD13" s="643"/>
      <c r="DE13" s="643"/>
      <c r="DF13" s="643"/>
      <c r="DG13" s="643"/>
      <c r="DH13" s="643"/>
      <c r="DI13" s="643"/>
      <c r="DJ13" s="643"/>
      <c r="DK13" s="643"/>
      <c r="DL13" s="643"/>
      <c r="DM13" s="643"/>
      <c r="DN13" s="643"/>
      <c r="DO13" s="643"/>
      <c r="DP13" s="643"/>
      <c r="DQ13" s="643"/>
      <c r="DR13" s="643"/>
      <c r="DS13" s="643"/>
      <c r="DT13" s="643"/>
      <c r="DU13" s="643"/>
      <c r="DV13" s="643"/>
      <c r="DW13" s="643"/>
      <c r="DX13" s="643"/>
      <c r="DY13" s="643"/>
      <c r="DZ13" s="643"/>
      <c r="EA13" s="643"/>
      <c r="EB13" s="643"/>
      <c r="EC13" s="643"/>
      <c r="ED13" s="643"/>
      <c r="EE13" s="643"/>
      <c r="EF13" s="643"/>
      <c r="EG13" s="643"/>
      <c r="EH13" s="643"/>
      <c r="EI13" s="643"/>
      <c r="EJ13" s="643"/>
      <c r="EK13" s="643"/>
      <c r="EL13" s="643"/>
      <c r="EM13" s="643"/>
      <c r="EN13" s="643"/>
      <c r="EO13" s="643"/>
      <c r="EP13" s="643"/>
      <c r="EQ13" s="643"/>
      <c r="ER13" s="643"/>
      <c r="ES13" s="643"/>
      <c r="ET13" s="643"/>
      <c r="EU13" s="643"/>
      <c r="EV13" s="643"/>
      <c r="EW13" s="643"/>
      <c r="EX13" s="643"/>
      <c r="EY13" s="643"/>
      <c r="EZ13" s="643"/>
      <c r="FA13" s="643"/>
      <c r="FB13" s="643"/>
      <c r="FC13" s="643"/>
      <c r="FD13" s="643"/>
      <c r="FE13" s="643"/>
      <c r="FF13" s="643"/>
      <c r="FG13" s="643"/>
      <c r="FH13" s="643"/>
      <c r="FI13" s="643"/>
      <c r="FJ13" s="643"/>
      <c r="FK13" s="643"/>
      <c r="FL13" s="643"/>
      <c r="FM13" s="643"/>
      <c r="FN13" s="643"/>
      <c r="FO13" s="643"/>
      <c r="FP13" s="643"/>
    </row>
    <row r="14" spans="1:172" s="645" customFormat="1" ht="18" customHeight="1">
      <c r="A14" s="288" t="s">
        <v>114</v>
      </c>
      <c r="B14" s="640">
        <v>13.376892138438123</v>
      </c>
      <c r="C14" s="640">
        <v>0.10823703575277732</v>
      </c>
      <c r="D14" s="640">
        <v>10.544079348489865</v>
      </c>
      <c r="E14" s="640">
        <v>68.904021935423671</v>
      </c>
      <c r="F14" s="640">
        <v>4.2650861881275048</v>
      </c>
      <c r="G14" s="640">
        <v>5.4128966358239987E-2</v>
      </c>
      <c r="H14" s="640">
        <v>0.41946693446232652</v>
      </c>
      <c r="I14" s="640">
        <v>2.3280874529475195</v>
      </c>
      <c r="J14" s="641">
        <v>69292363.263999984</v>
      </c>
      <c r="K14" s="642"/>
      <c r="L14" s="643"/>
      <c r="M14" s="643"/>
      <c r="N14" s="643"/>
      <c r="O14" s="643"/>
      <c r="P14" s="643"/>
      <c r="Q14" s="643"/>
      <c r="R14" s="643"/>
      <c r="S14" s="643"/>
      <c r="T14" s="643"/>
      <c r="U14" s="643"/>
      <c r="V14" s="644"/>
      <c r="W14" s="644"/>
      <c r="X14" s="644"/>
      <c r="Y14" s="644"/>
      <c r="Z14" s="644"/>
      <c r="AA14" s="644"/>
      <c r="AB14" s="644"/>
      <c r="AC14" s="644"/>
      <c r="AD14" s="644"/>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3"/>
      <c r="BS14" s="643"/>
      <c r="BT14" s="643"/>
      <c r="BU14" s="643"/>
      <c r="BV14" s="643"/>
      <c r="BW14" s="643"/>
      <c r="BX14" s="643"/>
      <c r="BY14" s="643"/>
      <c r="BZ14" s="643"/>
      <c r="CA14" s="643"/>
      <c r="CB14" s="643"/>
      <c r="CC14" s="643"/>
      <c r="CD14" s="643"/>
      <c r="CE14" s="643"/>
      <c r="CF14" s="643"/>
      <c r="CG14" s="643"/>
      <c r="CH14" s="643"/>
      <c r="CI14" s="643"/>
      <c r="CJ14" s="643"/>
      <c r="CK14" s="643"/>
      <c r="CL14" s="643"/>
      <c r="CM14" s="643"/>
      <c r="CN14" s="643"/>
      <c r="CO14" s="643"/>
      <c r="CP14" s="643"/>
      <c r="CQ14" s="643"/>
      <c r="CR14" s="643"/>
      <c r="CS14" s="643"/>
      <c r="CT14" s="643"/>
      <c r="CU14" s="643"/>
      <c r="CV14" s="643"/>
      <c r="CW14" s="643"/>
      <c r="CX14" s="643"/>
      <c r="CY14" s="643"/>
      <c r="CZ14" s="643"/>
      <c r="DA14" s="643"/>
      <c r="DB14" s="643"/>
      <c r="DC14" s="643"/>
      <c r="DD14" s="643"/>
      <c r="DE14" s="643"/>
      <c r="DF14" s="643"/>
      <c r="DG14" s="643"/>
      <c r="DH14" s="643"/>
      <c r="DI14" s="643"/>
      <c r="DJ14" s="643"/>
      <c r="DK14" s="643"/>
      <c r="DL14" s="643"/>
      <c r="DM14" s="643"/>
      <c r="DN14" s="643"/>
      <c r="DO14" s="643"/>
      <c r="DP14" s="643"/>
      <c r="DQ14" s="643"/>
      <c r="DR14" s="643"/>
      <c r="DS14" s="643"/>
      <c r="DT14" s="643"/>
      <c r="DU14" s="643"/>
      <c r="DV14" s="643"/>
      <c r="DW14" s="643"/>
      <c r="DX14" s="643"/>
      <c r="DY14" s="643"/>
      <c r="DZ14" s="643"/>
      <c r="EA14" s="643"/>
      <c r="EB14" s="643"/>
      <c r="EC14" s="643"/>
      <c r="ED14" s="643"/>
      <c r="EE14" s="643"/>
      <c r="EF14" s="643"/>
      <c r="EG14" s="643"/>
      <c r="EH14" s="643"/>
      <c r="EI14" s="643"/>
      <c r="EJ14" s="643"/>
      <c r="EK14" s="643"/>
      <c r="EL14" s="643"/>
      <c r="EM14" s="643"/>
      <c r="EN14" s="643"/>
      <c r="EO14" s="643"/>
      <c r="EP14" s="643"/>
      <c r="EQ14" s="643"/>
      <c r="ER14" s="643"/>
      <c r="ES14" s="643"/>
      <c r="ET14" s="643"/>
      <c r="EU14" s="643"/>
      <c r="EV14" s="643"/>
      <c r="EW14" s="643"/>
      <c r="EX14" s="643"/>
      <c r="EY14" s="643"/>
      <c r="EZ14" s="643"/>
      <c r="FA14" s="643"/>
      <c r="FB14" s="643"/>
      <c r="FC14" s="643"/>
      <c r="FD14" s="643"/>
      <c r="FE14" s="643"/>
      <c r="FF14" s="643"/>
      <c r="FG14" s="643"/>
      <c r="FH14" s="643"/>
      <c r="FI14" s="643"/>
      <c r="FJ14" s="643"/>
      <c r="FK14" s="643"/>
      <c r="FL14" s="643"/>
      <c r="FM14" s="643"/>
      <c r="FN14" s="643"/>
      <c r="FO14" s="643"/>
      <c r="FP14" s="643"/>
    </row>
    <row r="15" spans="1:172" s="645" customFormat="1" ht="18" customHeight="1">
      <c r="A15" s="288" t="s">
        <v>35</v>
      </c>
      <c r="B15" s="640">
        <v>26.650775631722865</v>
      </c>
      <c r="C15" s="640" t="s">
        <v>132</v>
      </c>
      <c r="D15" s="640">
        <v>33.639507197803738</v>
      </c>
      <c r="E15" s="640">
        <v>20.010846680937597</v>
      </c>
      <c r="F15" s="640">
        <v>2.4937910836946435</v>
      </c>
      <c r="G15" s="640" t="s">
        <v>132</v>
      </c>
      <c r="H15" s="640">
        <v>0.33952059308824872</v>
      </c>
      <c r="I15" s="640">
        <v>16.865558812752923</v>
      </c>
      <c r="J15" s="641">
        <v>9857625.6289999988</v>
      </c>
      <c r="K15" s="642"/>
      <c r="L15" s="643"/>
      <c r="M15" s="643"/>
      <c r="N15" s="643"/>
      <c r="O15" s="643"/>
      <c r="P15" s="643"/>
      <c r="Q15" s="643"/>
      <c r="R15" s="643"/>
      <c r="S15" s="643"/>
      <c r="T15" s="643"/>
      <c r="U15" s="643"/>
      <c r="V15" s="644"/>
      <c r="W15" s="644"/>
      <c r="X15" s="644"/>
      <c r="Y15" s="644"/>
      <c r="Z15" s="644"/>
      <c r="AA15" s="644"/>
      <c r="AB15" s="644"/>
      <c r="AC15" s="644"/>
      <c r="AD15" s="644"/>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643"/>
      <c r="CI15" s="643"/>
      <c r="CJ15" s="643"/>
      <c r="CK15" s="643"/>
      <c r="CL15" s="643"/>
      <c r="CM15" s="643"/>
      <c r="CN15" s="643"/>
      <c r="CO15" s="643"/>
      <c r="CP15" s="643"/>
      <c r="CQ15" s="643"/>
      <c r="CR15" s="643"/>
      <c r="CS15" s="643"/>
      <c r="CT15" s="643"/>
      <c r="CU15" s="643"/>
      <c r="CV15" s="643"/>
      <c r="CW15" s="643"/>
      <c r="CX15" s="643"/>
      <c r="CY15" s="643"/>
      <c r="CZ15" s="643"/>
      <c r="DA15" s="643"/>
      <c r="DB15" s="643"/>
      <c r="DC15" s="643"/>
      <c r="DD15" s="643"/>
      <c r="DE15" s="643"/>
      <c r="DF15" s="643"/>
      <c r="DG15" s="643"/>
      <c r="DH15" s="643"/>
      <c r="DI15" s="643"/>
      <c r="DJ15" s="643"/>
      <c r="DK15" s="643"/>
      <c r="DL15" s="643"/>
      <c r="DM15" s="643"/>
      <c r="DN15" s="643"/>
      <c r="DO15" s="643"/>
      <c r="DP15" s="643"/>
      <c r="DQ15" s="643"/>
      <c r="DR15" s="643"/>
      <c r="DS15" s="643"/>
      <c r="DT15" s="643"/>
      <c r="DU15" s="643"/>
      <c r="DV15" s="643"/>
      <c r="DW15" s="643"/>
      <c r="DX15" s="643"/>
      <c r="DY15" s="643"/>
      <c r="DZ15" s="643"/>
      <c r="EA15" s="643"/>
      <c r="EB15" s="643"/>
      <c r="EC15" s="643"/>
      <c r="ED15" s="643"/>
      <c r="EE15" s="643"/>
      <c r="EF15" s="643"/>
      <c r="EG15" s="643"/>
      <c r="EH15" s="643"/>
      <c r="EI15" s="643"/>
      <c r="EJ15" s="643"/>
      <c r="EK15" s="643"/>
      <c r="EL15" s="643"/>
      <c r="EM15" s="643"/>
      <c r="EN15" s="643"/>
      <c r="EO15" s="643"/>
      <c r="EP15" s="643"/>
      <c r="EQ15" s="643"/>
      <c r="ER15" s="643"/>
      <c r="ES15" s="643"/>
      <c r="ET15" s="643"/>
      <c r="EU15" s="643"/>
      <c r="EV15" s="643"/>
      <c r="EW15" s="643"/>
      <c r="EX15" s="643"/>
      <c r="EY15" s="643"/>
      <c r="EZ15" s="643"/>
      <c r="FA15" s="643"/>
      <c r="FB15" s="643"/>
      <c r="FC15" s="643"/>
      <c r="FD15" s="643"/>
      <c r="FE15" s="643"/>
      <c r="FF15" s="643"/>
      <c r="FG15" s="643"/>
      <c r="FH15" s="643"/>
      <c r="FI15" s="643"/>
      <c r="FJ15" s="643"/>
      <c r="FK15" s="643"/>
      <c r="FL15" s="643"/>
      <c r="FM15" s="643"/>
      <c r="FN15" s="643"/>
      <c r="FO15" s="643"/>
      <c r="FP15" s="643"/>
    </row>
    <row r="16" spans="1:172" s="645" customFormat="1" ht="18" customHeight="1">
      <c r="A16" s="288" t="s">
        <v>36</v>
      </c>
      <c r="B16" s="640">
        <v>15.389177276665647</v>
      </c>
      <c r="C16" s="640">
        <v>0.31489661749598935</v>
      </c>
      <c r="D16" s="640">
        <v>17.96379334571817</v>
      </c>
      <c r="E16" s="640">
        <v>61.131843097484442</v>
      </c>
      <c r="F16" s="640">
        <v>2.5815410589730723</v>
      </c>
      <c r="G16" s="640">
        <v>2.2175302367550234E-2</v>
      </c>
      <c r="H16" s="640">
        <v>0.47741401671777983</v>
      </c>
      <c r="I16" s="640">
        <v>2.119159284577314</v>
      </c>
      <c r="J16" s="641">
        <v>71134457.328000024</v>
      </c>
      <c r="K16" s="642"/>
      <c r="L16" s="643"/>
      <c r="M16" s="643"/>
      <c r="N16" s="643"/>
      <c r="O16" s="643"/>
      <c r="P16" s="643"/>
      <c r="Q16" s="643"/>
      <c r="R16" s="643"/>
      <c r="S16" s="643"/>
      <c r="T16" s="643"/>
      <c r="U16" s="643"/>
      <c r="V16" s="644"/>
      <c r="W16" s="644"/>
      <c r="X16" s="644"/>
      <c r="Y16" s="644"/>
      <c r="Z16" s="644"/>
      <c r="AA16" s="644"/>
      <c r="AB16" s="644"/>
      <c r="AC16" s="644"/>
      <c r="AD16" s="644"/>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43"/>
      <c r="BN16" s="643"/>
      <c r="BO16" s="643"/>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3"/>
      <c r="DJ16" s="643"/>
      <c r="DK16" s="643"/>
      <c r="DL16" s="643"/>
      <c r="DM16" s="643"/>
      <c r="DN16" s="643"/>
      <c r="DO16" s="643"/>
      <c r="DP16" s="643"/>
      <c r="DQ16" s="643"/>
      <c r="DR16" s="643"/>
      <c r="DS16" s="643"/>
      <c r="DT16" s="643"/>
      <c r="DU16" s="643"/>
      <c r="DV16" s="643"/>
      <c r="DW16" s="643"/>
      <c r="DX16" s="643"/>
      <c r="DY16" s="643"/>
      <c r="DZ16" s="643"/>
      <c r="EA16" s="643"/>
      <c r="EB16" s="643"/>
      <c r="EC16" s="643"/>
      <c r="ED16" s="643"/>
      <c r="EE16" s="643"/>
      <c r="EF16" s="643"/>
      <c r="EG16" s="643"/>
      <c r="EH16" s="643"/>
      <c r="EI16" s="643"/>
      <c r="EJ16" s="643"/>
      <c r="EK16" s="643"/>
      <c r="EL16" s="643"/>
      <c r="EM16" s="643"/>
      <c r="EN16" s="643"/>
      <c r="EO16" s="643"/>
      <c r="EP16" s="643"/>
      <c r="EQ16" s="643"/>
      <c r="ER16" s="643"/>
      <c r="ES16" s="643"/>
      <c r="ET16" s="643"/>
      <c r="EU16" s="643"/>
      <c r="EV16" s="643"/>
      <c r="EW16" s="643"/>
      <c r="EX16" s="643"/>
      <c r="EY16" s="643"/>
      <c r="EZ16" s="643"/>
      <c r="FA16" s="643"/>
      <c r="FB16" s="643"/>
      <c r="FC16" s="643"/>
      <c r="FD16" s="643"/>
      <c r="FE16" s="643"/>
      <c r="FF16" s="643"/>
      <c r="FG16" s="643"/>
      <c r="FH16" s="643"/>
      <c r="FI16" s="643"/>
      <c r="FJ16" s="643"/>
      <c r="FK16" s="643"/>
      <c r="FL16" s="643"/>
      <c r="FM16" s="643"/>
      <c r="FN16" s="643"/>
      <c r="FO16" s="643"/>
      <c r="FP16" s="643"/>
    </row>
    <row r="17" spans="1:172" s="645" customFormat="1" ht="18" customHeight="1">
      <c r="A17" s="288" t="s">
        <v>37</v>
      </c>
      <c r="B17" s="640">
        <v>7.4912367140039651</v>
      </c>
      <c r="C17" s="640" t="s">
        <v>132</v>
      </c>
      <c r="D17" s="640">
        <v>15.351225392717877</v>
      </c>
      <c r="E17" s="640">
        <v>71.734366615384545</v>
      </c>
      <c r="F17" s="640">
        <v>1.1987298365119543</v>
      </c>
      <c r="G17" s="640">
        <v>6.3428956045687322E-5</v>
      </c>
      <c r="H17" s="640">
        <v>0.71174285129702008</v>
      </c>
      <c r="I17" s="640">
        <v>3.5126351611285833</v>
      </c>
      <c r="J17" s="641">
        <v>16509809.798</v>
      </c>
      <c r="K17" s="642"/>
      <c r="L17" s="643"/>
      <c r="M17" s="643"/>
      <c r="N17" s="643"/>
      <c r="O17" s="643"/>
      <c r="P17" s="643"/>
      <c r="Q17" s="643"/>
      <c r="R17" s="643"/>
      <c r="S17" s="643"/>
      <c r="T17" s="643"/>
      <c r="U17" s="643"/>
      <c r="V17" s="644"/>
      <c r="W17" s="644"/>
      <c r="X17" s="644"/>
      <c r="Y17" s="644"/>
      <c r="Z17" s="644"/>
      <c r="AA17" s="644"/>
      <c r="AB17" s="644"/>
      <c r="AC17" s="644"/>
      <c r="AD17" s="644"/>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43"/>
      <c r="BI17" s="643"/>
      <c r="BJ17" s="643"/>
      <c r="BK17" s="643"/>
      <c r="BL17" s="643"/>
      <c r="BM17" s="643"/>
      <c r="BN17" s="643"/>
      <c r="BO17" s="643"/>
      <c r="BP17" s="643"/>
      <c r="BQ17" s="643"/>
      <c r="BR17" s="643"/>
      <c r="BS17" s="643"/>
      <c r="BT17" s="643"/>
      <c r="BU17" s="643"/>
      <c r="BV17" s="643"/>
      <c r="BW17" s="643"/>
      <c r="BX17" s="643"/>
      <c r="BY17" s="643"/>
      <c r="BZ17" s="643"/>
      <c r="CA17" s="643"/>
      <c r="CB17" s="643"/>
      <c r="CC17" s="643"/>
      <c r="CD17" s="643"/>
      <c r="CE17" s="643"/>
      <c r="CF17" s="643"/>
      <c r="CG17" s="64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3"/>
      <c r="DH17" s="643"/>
      <c r="DI17" s="643"/>
      <c r="DJ17" s="643"/>
      <c r="DK17" s="643"/>
      <c r="DL17" s="643"/>
      <c r="DM17" s="643"/>
      <c r="DN17" s="643"/>
      <c r="DO17" s="643"/>
      <c r="DP17" s="643"/>
      <c r="DQ17" s="643"/>
      <c r="DR17" s="643"/>
      <c r="DS17" s="643"/>
      <c r="DT17" s="643"/>
      <c r="DU17" s="643"/>
      <c r="DV17" s="643"/>
      <c r="DW17" s="643"/>
      <c r="DX17" s="643"/>
      <c r="DY17" s="643"/>
      <c r="DZ17" s="643"/>
      <c r="EA17" s="643"/>
      <c r="EB17" s="643"/>
      <c r="EC17" s="643"/>
      <c r="ED17" s="643"/>
      <c r="EE17" s="643"/>
      <c r="EF17" s="643"/>
      <c r="EG17" s="643"/>
      <c r="EH17" s="643"/>
      <c r="EI17" s="643"/>
      <c r="EJ17" s="643"/>
      <c r="EK17" s="643"/>
      <c r="EL17" s="643"/>
      <c r="EM17" s="643"/>
      <c r="EN17" s="643"/>
      <c r="EO17" s="643"/>
      <c r="EP17" s="643"/>
      <c r="EQ17" s="643"/>
      <c r="ER17" s="643"/>
      <c r="ES17" s="643"/>
      <c r="ET17" s="643"/>
      <c r="EU17" s="643"/>
      <c r="EV17" s="643"/>
      <c r="EW17" s="643"/>
      <c r="EX17" s="643"/>
      <c r="EY17" s="643"/>
      <c r="EZ17" s="643"/>
      <c r="FA17" s="643"/>
      <c r="FB17" s="643"/>
      <c r="FC17" s="643"/>
      <c r="FD17" s="643"/>
      <c r="FE17" s="643"/>
      <c r="FF17" s="643"/>
      <c r="FG17" s="643"/>
      <c r="FH17" s="643"/>
      <c r="FI17" s="643"/>
      <c r="FJ17" s="643"/>
      <c r="FK17" s="643"/>
      <c r="FL17" s="643"/>
      <c r="FM17" s="643"/>
      <c r="FN17" s="643"/>
      <c r="FO17" s="643"/>
      <c r="FP17" s="643"/>
    </row>
    <row r="18" spans="1:172" s="645" customFormat="1" ht="18" customHeight="1">
      <c r="A18" s="288" t="s">
        <v>38</v>
      </c>
      <c r="B18" s="640">
        <v>12.325876692343501</v>
      </c>
      <c r="C18" s="640">
        <v>2.5098169678443591</v>
      </c>
      <c r="D18" s="640">
        <v>23.087876519745347</v>
      </c>
      <c r="E18" s="640">
        <v>59.708677399542474</v>
      </c>
      <c r="F18" s="640">
        <v>0.66078395870637618</v>
      </c>
      <c r="G18" s="640">
        <v>2.8742078220654727E-3</v>
      </c>
      <c r="H18" s="640">
        <v>6.0523521860612405E-2</v>
      </c>
      <c r="I18" s="640">
        <v>1.6435707321352664</v>
      </c>
      <c r="J18" s="641">
        <v>5669736.1529999999</v>
      </c>
      <c r="K18" s="642"/>
      <c r="L18" s="643"/>
      <c r="M18" s="643"/>
      <c r="N18" s="643"/>
      <c r="O18" s="643"/>
      <c r="P18" s="643"/>
      <c r="Q18" s="643"/>
      <c r="R18" s="643"/>
      <c r="S18" s="643"/>
      <c r="T18" s="643"/>
      <c r="U18" s="643"/>
      <c r="V18" s="644"/>
      <c r="W18" s="644"/>
      <c r="X18" s="644"/>
      <c r="Y18" s="644"/>
      <c r="Z18" s="644"/>
      <c r="AA18" s="644"/>
      <c r="AB18" s="644"/>
      <c r="AC18" s="644"/>
      <c r="AD18" s="644"/>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3"/>
      <c r="BH18" s="643"/>
      <c r="BI18" s="643"/>
      <c r="BJ18" s="643"/>
      <c r="BK18" s="643"/>
      <c r="BL18" s="643"/>
      <c r="BM18" s="643"/>
      <c r="BN18" s="643"/>
      <c r="BO18" s="643"/>
      <c r="BP18" s="643"/>
      <c r="BQ18" s="643"/>
      <c r="BR18" s="643"/>
      <c r="BS18" s="643"/>
      <c r="BT18" s="643"/>
      <c r="BU18" s="643"/>
      <c r="BV18" s="643"/>
      <c r="BW18" s="643"/>
      <c r="BX18" s="643"/>
      <c r="BY18" s="643"/>
      <c r="BZ18" s="643"/>
      <c r="CA18" s="643"/>
      <c r="CB18" s="643"/>
      <c r="CC18" s="643"/>
      <c r="CD18" s="643"/>
      <c r="CE18" s="643"/>
      <c r="CF18" s="643"/>
      <c r="CG18" s="643"/>
      <c r="CH18" s="643"/>
      <c r="CI18" s="643"/>
      <c r="CJ18" s="643"/>
      <c r="CK18" s="643"/>
      <c r="CL18" s="643"/>
      <c r="CM18" s="643"/>
      <c r="CN18" s="643"/>
      <c r="CO18" s="643"/>
      <c r="CP18" s="643"/>
      <c r="CQ18" s="643"/>
      <c r="CR18" s="643"/>
      <c r="CS18" s="643"/>
      <c r="CT18" s="643"/>
      <c r="CU18" s="643"/>
      <c r="CV18" s="643"/>
      <c r="CW18" s="643"/>
      <c r="CX18" s="643"/>
      <c r="CY18" s="643"/>
      <c r="CZ18" s="643"/>
      <c r="DA18" s="643"/>
      <c r="DB18" s="643"/>
      <c r="DC18" s="643"/>
      <c r="DD18" s="643"/>
      <c r="DE18" s="643"/>
      <c r="DF18" s="643"/>
      <c r="DG18" s="643"/>
      <c r="DH18" s="643"/>
      <c r="DI18" s="643"/>
      <c r="DJ18" s="643"/>
      <c r="DK18" s="643"/>
      <c r="DL18" s="643"/>
      <c r="DM18" s="643"/>
      <c r="DN18" s="643"/>
      <c r="DO18" s="643"/>
      <c r="DP18" s="643"/>
      <c r="DQ18" s="643"/>
      <c r="DR18" s="643"/>
      <c r="DS18" s="643"/>
      <c r="DT18" s="643"/>
      <c r="DU18" s="643"/>
      <c r="DV18" s="643"/>
      <c r="DW18" s="643"/>
      <c r="DX18" s="643"/>
      <c r="DY18" s="643"/>
      <c r="DZ18" s="643"/>
      <c r="EA18" s="643"/>
      <c r="EB18" s="643"/>
      <c r="EC18" s="643"/>
      <c r="ED18" s="643"/>
      <c r="EE18" s="643"/>
      <c r="EF18" s="643"/>
      <c r="EG18" s="643"/>
      <c r="EH18" s="643"/>
      <c r="EI18" s="643"/>
      <c r="EJ18" s="643"/>
      <c r="EK18" s="643"/>
      <c r="EL18" s="643"/>
      <c r="EM18" s="643"/>
      <c r="EN18" s="643"/>
      <c r="EO18" s="643"/>
      <c r="EP18" s="643"/>
      <c r="EQ18" s="643"/>
      <c r="ER18" s="643"/>
      <c r="ES18" s="643"/>
      <c r="ET18" s="643"/>
      <c r="EU18" s="643"/>
      <c r="EV18" s="643"/>
      <c r="EW18" s="643"/>
      <c r="EX18" s="643"/>
      <c r="EY18" s="643"/>
      <c r="EZ18" s="643"/>
      <c r="FA18" s="643"/>
      <c r="FB18" s="643"/>
      <c r="FC18" s="643"/>
      <c r="FD18" s="643"/>
      <c r="FE18" s="643"/>
      <c r="FF18" s="643"/>
      <c r="FG18" s="643"/>
      <c r="FH18" s="643"/>
      <c r="FI18" s="643"/>
      <c r="FJ18" s="643"/>
      <c r="FK18" s="643"/>
      <c r="FL18" s="643"/>
      <c r="FM18" s="643"/>
      <c r="FN18" s="643"/>
      <c r="FO18" s="643"/>
      <c r="FP18" s="643"/>
    </row>
    <row r="19" spans="1:172" s="645" customFormat="1" ht="18" customHeight="1">
      <c r="A19" s="26" t="s">
        <v>39</v>
      </c>
      <c r="B19" s="640">
        <v>7.0321213230876829</v>
      </c>
      <c r="C19" s="640">
        <v>0.45277428960968141</v>
      </c>
      <c r="D19" s="640">
        <v>10.311399968450324</v>
      </c>
      <c r="E19" s="640">
        <v>72.057920048945689</v>
      </c>
      <c r="F19" s="640">
        <v>4.0957478448763336</v>
      </c>
      <c r="G19" s="640" t="s">
        <v>132</v>
      </c>
      <c r="H19" s="640">
        <v>0.72270743185330832</v>
      </c>
      <c r="I19" s="640">
        <v>5.3273290931769699</v>
      </c>
      <c r="J19" s="641">
        <v>4417211.9440000001</v>
      </c>
      <c r="K19" s="642"/>
      <c r="L19" s="643"/>
      <c r="M19" s="643"/>
      <c r="N19" s="643"/>
      <c r="O19" s="643"/>
      <c r="P19" s="643"/>
      <c r="Q19" s="643"/>
      <c r="R19" s="643"/>
      <c r="S19" s="643"/>
      <c r="T19" s="643"/>
      <c r="U19" s="643"/>
      <c r="V19" s="644"/>
      <c r="W19" s="644"/>
      <c r="X19" s="644"/>
      <c r="Y19" s="644"/>
      <c r="Z19" s="644"/>
      <c r="AA19" s="644"/>
      <c r="AB19" s="644"/>
      <c r="AC19" s="644"/>
      <c r="AD19" s="644"/>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643"/>
      <c r="EK19" s="643"/>
      <c r="EL19" s="643"/>
      <c r="EM19" s="643"/>
      <c r="EN19" s="643"/>
      <c r="EO19" s="643"/>
      <c r="EP19" s="643"/>
      <c r="EQ19" s="643"/>
      <c r="ER19" s="643"/>
      <c r="ES19" s="643"/>
      <c r="ET19" s="643"/>
      <c r="EU19" s="643"/>
      <c r="EV19" s="643"/>
      <c r="EW19" s="643"/>
      <c r="EX19" s="643"/>
      <c r="EY19" s="643"/>
      <c r="EZ19" s="643"/>
      <c r="FA19" s="643"/>
      <c r="FB19" s="643"/>
      <c r="FC19" s="643"/>
      <c r="FD19" s="643"/>
      <c r="FE19" s="643"/>
      <c r="FF19" s="643"/>
      <c r="FG19" s="643"/>
      <c r="FH19" s="643"/>
      <c r="FI19" s="643"/>
      <c r="FJ19" s="643"/>
      <c r="FK19" s="643"/>
      <c r="FL19" s="643"/>
      <c r="FM19" s="643"/>
      <c r="FN19" s="643"/>
      <c r="FO19" s="643"/>
      <c r="FP19" s="643"/>
    </row>
    <row r="20" spans="1:172" s="645" customFormat="1" ht="18" customHeight="1">
      <c r="A20" s="26" t="s">
        <v>116</v>
      </c>
      <c r="B20" s="640">
        <v>16.948095508966617</v>
      </c>
      <c r="C20" s="640">
        <v>4.411949795338046</v>
      </c>
      <c r="D20" s="640">
        <v>12.368912026589317</v>
      </c>
      <c r="E20" s="640">
        <v>53.290651193650284</v>
      </c>
      <c r="F20" s="640">
        <v>3.6692093999033735</v>
      </c>
      <c r="G20" s="640">
        <v>4.2077716088595188E-2</v>
      </c>
      <c r="H20" s="640">
        <v>0.10602452201981397</v>
      </c>
      <c r="I20" s="640">
        <v>9.1630798374439486</v>
      </c>
      <c r="J20" s="641">
        <v>11433493.657000002</v>
      </c>
      <c r="K20" s="642"/>
      <c r="L20" s="643"/>
      <c r="M20" s="643"/>
      <c r="N20" s="643"/>
      <c r="O20" s="643"/>
      <c r="P20" s="643"/>
      <c r="Q20" s="643"/>
      <c r="R20" s="643"/>
      <c r="S20" s="643"/>
      <c r="T20" s="643"/>
      <c r="U20" s="643"/>
      <c r="V20" s="644"/>
      <c r="W20" s="644"/>
      <c r="X20" s="644"/>
      <c r="Y20" s="644"/>
      <c r="Z20" s="644"/>
      <c r="AA20" s="644"/>
      <c r="AB20" s="644"/>
      <c r="AC20" s="644"/>
      <c r="AD20" s="644"/>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c r="BO20" s="643"/>
      <c r="BP20" s="643"/>
      <c r="BQ20" s="643"/>
      <c r="BR20" s="643"/>
      <c r="BS20" s="643"/>
      <c r="BT20" s="643"/>
      <c r="BU20" s="643"/>
      <c r="BV20" s="643"/>
      <c r="BW20" s="643"/>
      <c r="BX20" s="643"/>
      <c r="BY20" s="643"/>
      <c r="BZ20" s="643"/>
      <c r="CA20" s="643"/>
      <c r="CB20" s="643"/>
      <c r="CC20" s="643"/>
      <c r="CD20" s="643"/>
      <c r="CE20" s="643"/>
      <c r="CF20" s="643"/>
      <c r="CG20" s="64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c r="EE20" s="643"/>
      <c r="EF20" s="643"/>
      <c r="EG20" s="643"/>
      <c r="EH20" s="643"/>
      <c r="EI20" s="643"/>
      <c r="EJ20" s="643"/>
      <c r="EK20" s="643"/>
      <c r="EL20" s="643"/>
      <c r="EM20" s="643"/>
      <c r="EN20" s="643"/>
      <c r="EO20" s="643"/>
      <c r="EP20" s="643"/>
      <c r="EQ20" s="643"/>
      <c r="ER20" s="643"/>
      <c r="ES20" s="643"/>
      <c r="ET20" s="643"/>
      <c r="EU20" s="643"/>
      <c r="EV20" s="643"/>
      <c r="EW20" s="643"/>
      <c r="EX20" s="643"/>
      <c r="EY20" s="643"/>
      <c r="EZ20" s="643"/>
      <c r="FA20" s="643"/>
      <c r="FB20" s="643"/>
      <c r="FC20" s="643"/>
      <c r="FD20" s="643"/>
      <c r="FE20" s="643"/>
      <c r="FF20" s="643"/>
      <c r="FG20" s="643"/>
      <c r="FH20" s="643"/>
      <c r="FI20" s="643"/>
      <c r="FJ20" s="643"/>
      <c r="FK20" s="643"/>
      <c r="FL20" s="643"/>
      <c r="FM20" s="643"/>
      <c r="FN20" s="643"/>
      <c r="FO20" s="643"/>
      <c r="FP20" s="643"/>
    </row>
    <row r="21" spans="1:172" s="645" customFormat="1" ht="18" customHeight="1">
      <c r="A21" s="26" t="s">
        <v>151</v>
      </c>
      <c r="B21" s="640">
        <v>13.287783411864682</v>
      </c>
      <c r="C21" s="640">
        <v>0.99591810912366552</v>
      </c>
      <c r="D21" s="640">
        <v>6.9152966698477325</v>
      </c>
      <c r="E21" s="640">
        <v>67.711806866429313</v>
      </c>
      <c r="F21" s="640">
        <v>2.5227021499913005</v>
      </c>
      <c r="G21" s="640" t="s">
        <v>132</v>
      </c>
      <c r="H21" s="640">
        <v>0.36909198185224878</v>
      </c>
      <c r="I21" s="640">
        <v>8.1974008108910663</v>
      </c>
      <c r="J21" s="641">
        <v>2008197.2419999999</v>
      </c>
      <c r="K21" s="642"/>
      <c r="L21" s="643"/>
      <c r="M21" s="643"/>
      <c r="N21" s="643"/>
      <c r="O21" s="643"/>
      <c r="P21" s="643"/>
      <c r="Q21" s="643"/>
      <c r="R21" s="643"/>
      <c r="S21" s="643"/>
      <c r="T21" s="643"/>
      <c r="U21" s="643"/>
      <c r="V21" s="644"/>
      <c r="W21" s="644"/>
      <c r="X21" s="644"/>
      <c r="Y21" s="644"/>
      <c r="Z21" s="644"/>
      <c r="AA21" s="644"/>
      <c r="AB21" s="644"/>
      <c r="AC21" s="644"/>
      <c r="AD21" s="644"/>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3"/>
      <c r="DS21" s="643"/>
      <c r="DT21" s="643"/>
      <c r="DU21" s="643"/>
      <c r="DV21" s="643"/>
      <c r="DW21" s="643"/>
      <c r="DX21" s="643"/>
      <c r="DY21" s="643"/>
      <c r="DZ21" s="643"/>
      <c r="EA21" s="643"/>
      <c r="EB21" s="643"/>
      <c r="EC21" s="643"/>
      <c r="ED21" s="643"/>
      <c r="EE21" s="643"/>
      <c r="EF21" s="643"/>
      <c r="EG21" s="643"/>
      <c r="EH21" s="643"/>
      <c r="EI21" s="643"/>
      <c r="EJ21" s="643"/>
      <c r="EK21" s="643"/>
      <c r="EL21" s="643"/>
      <c r="EM21" s="643"/>
      <c r="EN21" s="643"/>
      <c r="EO21" s="643"/>
      <c r="EP21" s="643"/>
      <c r="EQ21" s="643"/>
      <c r="ER21" s="643"/>
      <c r="ES21" s="643"/>
      <c r="ET21" s="643"/>
      <c r="EU21" s="643"/>
      <c r="EV21" s="643"/>
      <c r="EW21" s="643"/>
      <c r="EX21" s="643"/>
      <c r="EY21" s="643"/>
      <c r="EZ21" s="643"/>
      <c r="FA21" s="643"/>
      <c r="FB21" s="643"/>
      <c r="FC21" s="643"/>
      <c r="FD21" s="643"/>
      <c r="FE21" s="643"/>
      <c r="FF21" s="643"/>
      <c r="FG21" s="643"/>
      <c r="FH21" s="643"/>
      <c r="FI21" s="643"/>
      <c r="FJ21" s="643"/>
      <c r="FK21" s="643"/>
      <c r="FL21" s="643"/>
      <c r="FM21" s="643"/>
      <c r="FN21" s="643"/>
      <c r="FO21" s="643"/>
      <c r="FP21" s="643"/>
    </row>
    <row r="22" spans="1:172" s="645" customFormat="1" ht="18" customHeight="1">
      <c r="A22" s="27" t="s">
        <v>42</v>
      </c>
      <c r="B22" s="640">
        <v>25.670224998493328</v>
      </c>
      <c r="C22" s="640" t="s">
        <v>132</v>
      </c>
      <c r="D22" s="640">
        <v>3.2305973780216379</v>
      </c>
      <c r="E22" s="640">
        <v>56.401435239418419</v>
      </c>
      <c r="F22" s="640">
        <v>4.031072324387349</v>
      </c>
      <c r="G22" s="640" t="s">
        <v>132</v>
      </c>
      <c r="H22" s="640">
        <v>1.7512831355393437</v>
      </c>
      <c r="I22" s="640">
        <v>8.9153869241399395</v>
      </c>
      <c r="J22" s="641">
        <v>1220154.6149999998</v>
      </c>
      <c r="K22" s="642"/>
      <c r="L22" s="643"/>
      <c r="M22" s="643"/>
      <c r="N22" s="643"/>
      <c r="O22" s="643"/>
      <c r="P22" s="643"/>
      <c r="Q22" s="643"/>
      <c r="R22" s="643"/>
      <c r="S22" s="643"/>
      <c r="T22" s="643"/>
      <c r="U22" s="643"/>
      <c r="V22" s="644"/>
      <c r="W22" s="644"/>
      <c r="X22" s="644"/>
      <c r="Y22" s="644"/>
      <c r="Z22" s="644"/>
      <c r="AA22" s="644"/>
      <c r="AB22" s="644"/>
      <c r="AC22" s="644"/>
      <c r="AD22" s="644"/>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3"/>
      <c r="ED22" s="643"/>
      <c r="EE22" s="643"/>
      <c r="EF22" s="643"/>
      <c r="EG22" s="643"/>
      <c r="EH22" s="643"/>
      <c r="EI22" s="643"/>
      <c r="EJ22" s="643"/>
      <c r="EK22" s="643"/>
      <c r="EL22" s="643"/>
      <c r="EM22" s="643"/>
      <c r="EN22" s="643"/>
      <c r="EO22" s="643"/>
      <c r="EP22" s="643"/>
      <c r="EQ22" s="643"/>
      <c r="ER22" s="643"/>
      <c r="ES22" s="643"/>
      <c r="ET22" s="643"/>
      <c r="EU22" s="643"/>
      <c r="EV22" s="643"/>
      <c r="EW22" s="643"/>
      <c r="EX22" s="643"/>
      <c r="EY22" s="643"/>
      <c r="EZ22" s="643"/>
      <c r="FA22" s="643"/>
      <c r="FB22" s="643"/>
      <c r="FC22" s="643"/>
      <c r="FD22" s="643"/>
      <c r="FE22" s="643"/>
      <c r="FF22" s="643"/>
      <c r="FG22" s="643"/>
      <c r="FH22" s="643"/>
      <c r="FI22" s="643"/>
      <c r="FJ22" s="643"/>
      <c r="FK22" s="643"/>
      <c r="FL22" s="643"/>
      <c r="FM22" s="643"/>
      <c r="FN22" s="643"/>
      <c r="FO22" s="643"/>
      <c r="FP22" s="643"/>
    </row>
    <row r="23" spans="1:172" s="645" customFormat="1" ht="18" customHeight="1">
      <c r="A23" s="288" t="s">
        <v>43</v>
      </c>
      <c r="B23" s="640">
        <v>48.936158768556304</v>
      </c>
      <c r="C23" s="640" t="s">
        <v>132</v>
      </c>
      <c r="D23" s="640">
        <v>12.210482346833968</v>
      </c>
      <c r="E23" s="640">
        <v>36.917348211483151</v>
      </c>
      <c r="F23" s="640">
        <v>0.53136491023071819</v>
      </c>
      <c r="G23" s="640" t="s">
        <v>132</v>
      </c>
      <c r="H23" s="640">
        <v>8.9372679190164436E-2</v>
      </c>
      <c r="I23" s="640">
        <v>1.3152730837056901</v>
      </c>
      <c r="J23" s="641">
        <v>2689644.108</v>
      </c>
      <c r="K23" s="642"/>
      <c r="L23" s="643"/>
      <c r="M23" s="643"/>
      <c r="N23" s="643"/>
      <c r="O23" s="643"/>
      <c r="P23" s="643"/>
      <c r="Q23" s="643"/>
      <c r="R23" s="643"/>
      <c r="S23" s="643"/>
      <c r="T23" s="643"/>
      <c r="U23" s="643"/>
      <c r="V23" s="644"/>
      <c r="W23" s="644"/>
      <c r="X23" s="644"/>
      <c r="Y23" s="644"/>
      <c r="Z23" s="644"/>
      <c r="AA23" s="644"/>
      <c r="AB23" s="644"/>
      <c r="AC23" s="644"/>
      <c r="AD23" s="644"/>
      <c r="AE23" s="643"/>
      <c r="AF23" s="643"/>
      <c r="AG23" s="643"/>
      <c r="AH23" s="643"/>
      <c r="AI23" s="643"/>
      <c r="AJ23" s="643"/>
      <c r="AK23" s="643"/>
      <c r="AL23" s="643"/>
      <c r="AM23" s="643"/>
      <c r="AN23" s="643"/>
      <c r="AO23" s="643"/>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43"/>
      <c r="BQ23" s="643"/>
      <c r="BR23" s="643"/>
      <c r="BS23" s="643"/>
      <c r="BT23" s="643"/>
      <c r="BU23" s="643"/>
      <c r="BV23" s="643"/>
      <c r="BW23" s="643"/>
      <c r="BX23" s="643"/>
      <c r="BY23" s="643"/>
      <c r="BZ23" s="643"/>
      <c r="CA23" s="643"/>
      <c r="CB23" s="643"/>
      <c r="CC23" s="643"/>
      <c r="CD23" s="643"/>
      <c r="CE23" s="643"/>
      <c r="CF23" s="643"/>
      <c r="CG23" s="64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3"/>
      <c r="DH23" s="643"/>
      <c r="DI23" s="643"/>
      <c r="DJ23" s="643"/>
      <c r="DK23" s="643"/>
      <c r="DL23" s="643"/>
      <c r="DM23" s="643"/>
      <c r="DN23" s="643"/>
      <c r="DO23" s="643"/>
      <c r="DP23" s="643"/>
      <c r="DQ23" s="643"/>
      <c r="DR23" s="643"/>
      <c r="DS23" s="643"/>
      <c r="DT23" s="643"/>
      <c r="DU23" s="643"/>
      <c r="DV23" s="643"/>
      <c r="DW23" s="643"/>
      <c r="DX23" s="643"/>
      <c r="DY23" s="643"/>
      <c r="DZ23" s="643"/>
      <c r="EA23" s="643"/>
      <c r="EB23" s="643"/>
      <c r="EC23" s="643"/>
      <c r="ED23" s="643"/>
      <c r="EE23" s="643"/>
      <c r="EF23" s="643"/>
      <c r="EG23" s="643"/>
      <c r="EH23" s="643"/>
      <c r="EI23" s="643"/>
      <c r="EJ23" s="643"/>
      <c r="EK23" s="643"/>
      <c r="EL23" s="643"/>
      <c r="EM23" s="643"/>
      <c r="EN23" s="643"/>
      <c r="EO23" s="643"/>
      <c r="EP23" s="643"/>
      <c r="EQ23" s="643"/>
      <c r="ER23" s="643"/>
      <c r="ES23" s="643"/>
      <c r="ET23" s="643"/>
      <c r="EU23" s="643"/>
      <c r="EV23" s="643"/>
      <c r="EW23" s="643"/>
      <c r="EX23" s="643"/>
      <c r="EY23" s="643"/>
      <c r="EZ23" s="643"/>
      <c r="FA23" s="643"/>
      <c r="FB23" s="643"/>
      <c r="FC23" s="643"/>
      <c r="FD23" s="643"/>
      <c r="FE23" s="643"/>
      <c r="FF23" s="643"/>
      <c r="FG23" s="643"/>
      <c r="FH23" s="643"/>
      <c r="FI23" s="643"/>
      <c r="FJ23" s="643"/>
      <c r="FK23" s="643"/>
      <c r="FL23" s="643"/>
      <c r="FM23" s="643"/>
      <c r="FN23" s="643"/>
      <c r="FO23" s="643"/>
      <c r="FP23" s="643"/>
    </row>
    <row r="24" spans="1:172" s="645" customFormat="1" ht="18" customHeight="1">
      <c r="A24" s="26" t="s">
        <v>44</v>
      </c>
      <c r="B24" s="640">
        <v>72.053173054782519</v>
      </c>
      <c r="C24" s="640">
        <v>7.0714003422577916</v>
      </c>
      <c r="D24" s="640">
        <v>11.388164454495248</v>
      </c>
      <c r="E24" s="640">
        <v>8.6003499163163681</v>
      </c>
      <c r="F24" s="640">
        <v>0.25901989743692172</v>
      </c>
      <c r="G24" s="640" t="s">
        <v>132</v>
      </c>
      <c r="H24" s="640">
        <v>0.23258877584425761</v>
      </c>
      <c r="I24" s="640">
        <v>0.39530355886689794</v>
      </c>
      <c r="J24" s="641">
        <v>2084735.595</v>
      </c>
      <c r="K24" s="642"/>
      <c r="L24" s="643"/>
      <c r="M24" s="643"/>
      <c r="N24" s="643"/>
      <c r="O24" s="643"/>
      <c r="P24" s="643"/>
      <c r="Q24" s="643"/>
      <c r="R24" s="643"/>
      <c r="S24" s="643"/>
      <c r="T24" s="643"/>
      <c r="U24" s="643"/>
      <c r="V24" s="644"/>
      <c r="W24" s="644"/>
      <c r="X24" s="644"/>
      <c r="Y24" s="644"/>
      <c r="Z24" s="644"/>
      <c r="AA24" s="644"/>
      <c r="AB24" s="644"/>
      <c r="AC24" s="644"/>
      <c r="AD24" s="644"/>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3"/>
      <c r="DS24" s="643"/>
      <c r="DT24" s="643"/>
      <c r="DU24" s="643"/>
      <c r="DV24" s="643"/>
      <c r="DW24" s="643"/>
      <c r="DX24" s="643"/>
      <c r="DY24" s="643"/>
      <c r="DZ24" s="643"/>
      <c r="EA24" s="643"/>
      <c r="EB24" s="643"/>
      <c r="EC24" s="643"/>
      <c r="ED24" s="643"/>
      <c r="EE24" s="643"/>
      <c r="EF24" s="643"/>
      <c r="EG24" s="643"/>
      <c r="EH24" s="643"/>
      <c r="EI24" s="643"/>
      <c r="EJ24" s="643"/>
      <c r="EK24" s="643"/>
      <c r="EL24" s="643"/>
      <c r="EM24" s="643"/>
      <c r="EN24" s="643"/>
      <c r="EO24" s="643"/>
      <c r="EP24" s="643"/>
      <c r="EQ24" s="643"/>
      <c r="ER24" s="643"/>
      <c r="ES24" s="643"/>
      <c r="ET24" s="643"/>
      <c r="EU24" s="643"/>
      <c r="EV24" s="643"/>
      <c r="EW24" s="643"/>
      <c r="EX24" s="643"/>
      <c r="EY24" s="643"/>
      <c r="EZ24" s="643"/>
      <c r="FA24" s="643"/>
      <c r="FB24" s="643"/>
      <c r="FC24" s="643"/>
      <c r="FD24" s="643"/>
      <c r="FE24" s="643"/>
      <c r="FF24" s="643"/>
      <c r="FG24" s="643"/>
      <c r="FH24" s="643"/>
      <c r="FI24" s="643"/>
      <c r="FJ24" s="643"/>
      <c r="FK24" s="643"/>
      <c r="FL24" s="643"/>
      <c r="FM24" s="643"/>
      <c r="FN24" s="643"/>
      <c r="FO24" s="643"/>
      <c r="FP24" s="643"/>
    </row>
    <row r="25" spans="1:172" s="645" customFormat="1" ht="18" customHeight="1">
      <c r="A25" s="26" t="s">
        <v>45</v>
      </c>
      <c r="B25" s="640">
        <v>10.345438055083026</v>
      </c>
      <c r="C25" s="640">
        <v>11.118740255705628</v>
      </c>
      <c r="D25" s="640">
        <v>13.097367644874906</v>
      </c>
      <c r="E25" s="640">
        <v>49.10890386322518</v>
      </c>
      <c r="F25" s="640">
        <v>4.1959397043364781</v>
      </c>
      <c r="G25" s="640" t="s">
        <v>132</v>
      </c>
      <c r="H25" s="640">
        <v>0.40897187574326299</v>
      </c>
      <c r="I25" s="640">
        <v>11.724638601031534</v>
      </c>
      <c r="J25" s="641">
        <v>1568523.0159999998</v>
      </c>
      <c r="K25" s="642"/>
      <c r="L25" s="643"/>
      <c r="M25" s="643"/>
      <c r="N25" s="643"/>
      <c r="O25" s="643"/>
      <c r="P25" s="643"/>
      <c r="Q25" s="643"/>
      <c r="R25" s="643"/>
      <c r="S25" s="643"/>
      <c r="T25" s="643"/>
      <c r="U25" s="643"/>
      <c r="V25" s="644"/>
      <c r="W25" s="644"/>
      <c r="X25" s="644"/>
      <c r="Y25" s="644"/>
      <c r="Z25" s="644"/>
      <c r="AA25" s="644"/>
      <c r="AB25" s="644"/>
      <c r="AC25" s="644"/>
      <c r="AD25" s="644"/>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c r="BS25" s="643"/>
      <c r="BT25" s="643"/>
      <c r="BU25" s="643"/>
      <c r="BV25" s="643"/>
      <c r="BW25" s="643"/>
      <c r="BX25" s="643"/>
      <c r="BY25" s="643"/>
      <c r="BZ25" s="643"/>
      <c r="CA25" s="643"/>
      <c r="CB25" s="643"/>
      <c r="CC25" s="643"/>
      <c r="CD25" s="643"/>
      <c r="CE25" s="643"/>
      <c r="CF25" s="643"/>
      <c r="CG25" s="643"/>
      <c r="CH25" s="643"/>
      <c r="CI25" s="643"/>
      <c r="CJ25" s="643"/>
      <c r="CK25" s="643"/>
      <c r="CL25" s="643"/>
      <c r="CM25" s="643"/>
      <c r="CN25" s="643"/>
      <c r="CO25" s="643"/>
      <c r="CP25" s="643"/>
      <c r="CQ25" s="643"/>
      <c r="CR25" s="643"/>
      <c r="CS25" s="643"/>
      <c r="CT25" s="643"/>
      <c r="CU25" s="643"/>
      <c r="CV25" s="643"/>
      <c r="CW25" s="643"/>
      <c r="CX25" s="643"/>
      <c r="CY25" s="643"/>
      <c r="CZ25" s="643"/>
      <c r="DA25" s="643"/>
      <c r="DB25" s="643"/>
      <c r="DC25" s="643"/>
      <c r="DD25" s="643"/>
      <c r="DE25" s="643"/>
      <c r="DF25" s="643"/>
      <c r="DG25" s="643"/>
      <c r="DH25" s="643"/>
      <c r="DI25" s="643"/>
      <c r="DJ25" s="643"/>
      <c r="DK25" s="643"/>
      <c r="DL25" s="643"/>
      <c r="DM25" s="643"/>
      <c r="DN25" s="643"/>
      <c r="DO25" s="643"/>
      <c r="DP25" s="643"/>
      <c r="DQ25" s="643"/>
      <c r="DR25" s="643"/>
      <c r="DS25" s="643"/>
      <c r="DT25" s="643"/>
      <c r="DU25" s="643"/>
      <c r="DV25" s="643"/>
      <c r="DW25" s="643"/>
      <c r="DX25" s="643"/>
      <c r="DY25" s="643"/>
      <c r="DZ25" s="643"/>
      <c r="EA25" s="643"/>
      <c r="EB25" s="643"/>
      <c r="EC25" s="643"/>
      <c r="ED25" s="643"/>
      <c r="EE25" s="643"/>
      <c r="EF25" s="643"/>
      <c r="EG25" s="643"/>
      <c r="EH25" s="643"/>
      <c r="EI25" s="643"/>
      <c r="EJ25" s="643"/>
      <c r="EK25" s="643"/>
      <c r="EL25" s="643"/>
      <c r="EM25" s="643"/>
      <c r="EN25" s="643"/>
      <c r="EO25" s="643"/>
      <c r="EP25" s="643"/>
      <c r="EQ25" s="643"/>
      <c r="ER25" s="643"/>
      <c r="ES25" s="643"/>
      <c r="ET25" s="643"/>
      <c r="EU25" s="643"/>
      <c r="EV25" s="643"/>
      <c r="EW25" s="643"/>
      <c r="EX25" s="643"/>
      <c r="EY25" s="643"/>
      <c r="EZ25" s="643"/>
      <c r="FA25" s="643"/>
      <c r="FB25" s="643"/>
      <c r="FC25" s="643"/>
      <c r="FD25" s="643"/>
      <c r="FE25" s="643"/>
      <c r="FF25" s="643"/>
      <c r="FG25" s="643"/>
      <c r="FH25" s="643"/>
      <c r="FI25" s="643"/>
      <c r="FJ25" s="643"/>
      <c r="FK25" s="643"/>
      <c r="FL25" s="643"/>
      <c r="FM25" s="643"/>
      <c r="FN25" s="643"/>
      <c r="FO25" s="643"/>
      <c r="FP25" s="643"/>
    </row>
    <row r="26" spans="1:172" s="650" customFormat="1" ht="24" customHeight="1" thickBot="1">
      <c r="A26" s="363" t="s">
        <v>46</v>
      </c>
      <c r="B26" s="646">
        <v>16.401491688537455</v>
      </c>
      <c r="C26" s="646">
        <v>0.35423971728686254</v>
      </c>
      <c r="D26" s="646">
        <v>14.45167951268513</v>
      </c>
      <c r="E26" s="646">
        <v>62.013827924499495</v>
      </c>
      <c r="F26" s="646">
        <v>2.7669305807760667</v>
      </c>
      <c r="G26" s="646">
        <v>5.0106373825148438E-2</v>
      </c>
      <c r="H26" s="646">
        <v>0.63621940373447239</v>
      </c>
      <c r="I26" s="646">
        <v>3.3255047986553579</v>
      </c>
      <c r="J26" s="647">
        <v>520867624.36799991</v>
      </c>
      <c r="K26" s="642"/>
      <c r="L26" s="648"/>
      <c r="M26" s="648"/>
      <c r="N26" s="648"/>
      <c r="O26" s="648"/>
      <c r="P26" s="648"/>
      <c r="Q26" s="648"/>
      <c r="R26" s="648"/>
      <c r="S26" s="648"/>
      <c r="T26" s="648"/>
      <c r="U26" s="648"/>
      <c r="V26" s="649"/>
      <c r="W26" s="649"/>
      <c r="X26" s="649"/>
      <c r="Y26" s="649"/>
      <c r="Z26" s="649"/>
      <c r="AA26" s="649"/>
      <c r="AB26" s="649"/>
      <c r="AC26" s="649"/>
      <c r="AD26" s="649"/>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c r="CL26" s="648"/>
      <c r="CM26" s="648"/>
      <c r="CN26" s="648"/>
      <c r="CO26" s="648"/>
      <c r="CP26" s="648"/>
      <c r="CQ26" s="648"/>
      <c r="CR26" s="648"/>
      <c r="CS26" s="648"/>
      <c r="CT26" s="648"/>
      <c r="CU26" s="648"/>
      <c r="CV26" s="648"/>
      <c r="CW26" s="648"/>
      <c r="CX26" s="648"/>
      <c r="CY26" s="648"/>
      <c r="CZ26" s="648"/>
      <c r="DA26" s="648"/>
      <c r="DB26" s="648"/>
      <c r="DC26" s="648"/>
      <c r="DD26" s="648"/>
      <c r="DE26" s="648"/>
      <c r="DF26" s="648"/>
      <c r="DG26" s="648"/>
      <c r="DH26" s="648"/>
      <c r="DI26" s="648"/>
      <c r="DJ26" s="648"/>
      <c r="DK26" s="648"/>
      <c r="DL26" s="648"/>
      <c r="DM26" s="648"/>
      <c r="DN26" s="648"/>
      <c r="DO26" s="648"/>
      <c r="DP26" s="648"/>
      <c r="DQ26" s="648"/>
      <c r="DR26" s="648"/>
      <c r="DS26" s="648"/>
      <c r="DT26" s="648"/>
      <c r="DU26" s="648"/>
      <c r="DV26" s="648"/>
      <c r="DW26" s="648"/>
      <c r="DX26" s="648"/>
      <c r="DY26" s="648"/>
      <c r="DZ26" s="648"/>
      <c r="EA26" s="648"/>
      <c r="EB26" s="648"/>
      <c r="EC26" s="648"/>
      <c r="ED26" s="648"/>
      <c r="EE26" s="648"/>
      <c r="EF26" s="648"/>
      <c r="EG26" s="648"/>
      <c r="EH26" s="648"/>
      <c r="EI26" s="648"/>
      <c r="EJ26" s="648"/>
      <c r="EK26" s="648"/>
      <c r="EL26" s="648"/>
      <c r="EM26" s="648"/>
      <c r="EN26" s="648"/>
      <c r="EO26" s="648"/>
      <c r="EP26" s="648"/>
      <c r="EQ26" s="648"/>
      <c r="ER26" s="648"/>
      <c r="ES26" s="648"/>
      <c r="ET26" s="648"/>
      <c r="EU26" s="648"/>
      <c r="EV26" s="648"/>
      <c r="EW26" s="648"/>
      <c r="EX26" s="648"/>
      <c r="EY26" s="648"/>
      <c r="EZ26" s="648"/>
      <c r="FA26" s="648"/>
      <c r="FB26" s="648"/>
      <c r="FC26" s="648"/>
      <c r="FD26" s="648"/>
      <c r="FE26" s="648"/>
      <c r="FF26" s="648"/>
      <c r="FG26" s="648"/>
      <c r="FH26" s="648"/>
      <c r="FI26" s="648"/>
      <c r="FJ26" s="648"/>
      <c r="FK26" s="648"/>
      <c r="FL26" s="648"/>
      <c r="FM26" s="648"/>
      <c r="FN26" s="648"/>
      <c r="FO26" s="648"/>
      <c r="FP26" s="648"/>
    </row>
    <row r="27" spans="1:172" ht="5.25" customHeight="1">
      <c r="A27" s="651"/>
      <c r="B27" s="652"/>
      <c r="C27" s="652"/>
      <c r="D27" s="652"/>
      <c r="E27" s="652"/>
      <c r="F27" s="652"/>
      <c r="G27" s="652"/>
      <c r="H27" s="652"/>
      <c r="I27" s="652"/>
      <c r="J27" s="652"/>
      <c r="K27" s="653"/>
      <c r="L27" s="653"/>
      <c r="M27" s="653"/>
      <c r="N27" s="653"/>
      <c r="O27" s="653"/>
      <c r="P27" s="653"/>
      <c r="Q27" s="653"/>
      <c r="R27" s="653"/>
      <c r="S27" s="653"/>
      <c r="T27" s="653"/>
      <c r="U27" s="654"/>
      <c r="V27" s="654"/>
      <c r="W27" s="654"/>
      <c r="X27" s="654"/>
      <c r="Y27" s="654"/>
      <c r="Z27" s="654"/>
      <c r="AA27" s="654"/>
      <c r="AB27" s="654"/>
      <c r="AC27" s="654"/>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D27" s="653"/>
      <c r="FE27" s="653"/>
      <c r="FF27" s="653"/>
      <c r="FG27" s="653"/>
      <c r="FH27" s="653"/>
      <c r="FI27" s="653"/>
      <c r="FJ27" s="653"/>
      <c r="FK27" s="653"/>
      <c r="FL27" s="653"/>
      <c r="FM27" s="653"/>
      <c r="FN27" s="653"/>
      <c r="FO27" s="653"/>
    </row>
    <row r="28" spans="1:172" s="660" customFormat="1" ht="12" customHeight="1">
      <c r="A28" s="18" t="s">
        <v>154</v>
      </c>
      <c r="B28" s="655"/>
      <c r="C28" s="655"/>
      <c r="D28" s="655"/>
      <c r="E28" s="655"/>
      <c r="F28" s="655"/>
      <c r="G28" s="655"/>
      <c r="H28" s="655"/>
      <c r="I28" s="656"/>
      <c r="J28" s="657"/>
      <c r="K28" s="658"/>
      <c r="L28" s="658"/>
      <c r="M28" s="658"/>
      <c r="N28" s="658"/>
      <c r="O28" s="658"/>
      <c r="P28" s="658"/>
      <c r="Q28" s="658"/>
      <c r="R28" s="658"/>
      <c r="S28" s="658"/>
      <c r="T28" s="658"/>
      <c r="U28" s="659"/>
      <c r="V28" s="659"/>
      <c r="W28" s="659"/>
      <c r="X28" s="659"/>
      <c r="Y28" s="659"/>
      <c r="Z28" s="659"/>
      <c r="AA28" s="659"/>
      <c r="AB28" s="659"/>
      <c r="AC28" s="659"/>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8"/>
      <c r="DA28" s="658"/>
      <c r="DB28" s="658"/>
      <c r="DC28" s="658"/>
      <c r="DD28" s="658"/>
      <c r="DE28" s="658"/>
      <c r="DF28" s="658"/>
      <c r="DG28" s="658"/>
      <c r="DH28" s="658"/>
      <c r="DI28" s="658"/>
      <c r="DJ28" s="658"/>
      <c r="DK28" s="658"/>
      <c r="DL28" s="658"/>
      <c r="DM28" s="658"/>
      <c r="DN28" s="658"/>
      <c r="DO28" s="658"/>
      <c r="DP28" s="658"/>
      <c r="DQ28" s="658"/>
      <c r="DR28" s="658"/>
      <c r="DS28" s="658"/>
      <c r="DT28" s="658"/>
      <c r="DU28" s="658"/>
      <c r="DV28" s="658"/>
      <c r="DW28" s="658"/>
      <c r="DX28" s="658"/>
      <c r="DY28" s="658"/>
      <c r="DZ28" s="658"/>
      <c r="EA28" s="658"/>
      <c r="EB28" s="658"/>
      <c r="EC28" s="658"/>
      <c r="ED28" s="658"/>
      <c r="EE28" s="658"/>
      <c r="EF28" s="658"/>
      <c r="EG28" s="658"/>
      <c r="EH28" s="658"/>
      <c r="EI28" s="658"/>
      <c r="EJ28" s="658"/>
      <c r="EK28" s="658"/>
      <c r="EL28" s="658"/>
      <c r="EM28" s="658"/>
      <c r="EN28" s="658"/>
      <c r="EO28" s="658"/>
      <c r="EP28" s="658"/>
      <c r="EQ28" s="658"/>
      <c r="ER28" s="658"/>
      <c r="ES28" s="658"/>
      <c r="ET28" s="658"/>
      <c r="EU28" s="658"/>
      <c r="EV28" s="658"/>
      <c r="EW28" s="658"/>
      <c r="EX28" s="658"/>
      <c r="EY28" s="658"/>
      <c r="EZ28" s="658"/>
      <c r="FA28" s="658"/>
      <c r="FB28" s="658"/>
      <c r="FC28" s="658"/>
      <c r="FD28" s="658"/>
      <c r="FE28" s="658"/>
      <c r="FF28" s="658"/>
      <c r="FG28" s="658"/>
      <c r="FH28" s="658"/>
      <c r="FI28" s="658"/>
      <c r="FJ28" s="658"/>
      <c r="FK28" s="658"/>
      <c r="FL28" s="658"/>
      <c r="FM28" s="658"/>
      <c r="FN28" s="658"/>
      <c r="FO28" s="658"/>
    </row>
    <row r="29" spans="1:172" s="201" customFormat="1" ht="12.75" customHeight="1">
      <c r="A29" s="18" t="s">
        <v>688</v>
      </c>
      <c r="B29" s="24"/>
      <c r="C29" s="24"/>
      <c r="D29" s="24"/>
      <c r="E29" s="24"/>
      <c r="F29" s="24"/>
      <c r="G29" s="24"/>
      <c r="H29" s="24"/>
      <c r="I29" s="24"/>
      <c r="J29" s="24"/>
      <c r="K29" s="661"/>
      <c r="L29" s="661"/>
      <c r="M29" s="661"/>
      <c r="N29" s="661"/>
      <c r="O29" s="661"/>
      <c r="P29" s="661"/>
      <c r="Q29" s="661"/>
      <c r="R29" s="661"/>
      <c r="S29" s="661"/>
      <c r="T29" s="661"/>
      <c r="U29" s="662"/>
      <c r="V29" s="662"/>
      <c r="W29" s="662"/>
      <c r="X29" s="662"/>
      <c r="Y29" s="662"/>
      <c r="Z29" s="662"/>
      <c r="AA29" s="662"/>
      <c r="AB29" s="662"/>
      <c r="AC29" s="662"/>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1"/>
      <c r="DD29" s="661"/>
      <c r="DE29" s="661"/>
      <c r="DF29" s="661"/>
      <c r="DG29" s="661"/>
      <c r="DH29" s="661"/>
      <c r="DI29" s="661"/>
      <c r="DJ29" s="661"/>
      <c r="DK29" s="661"/>
      <c r="DL29" s="661"/>
      <c r="DM29" s="661"/>
      <c r="DN29" s="661"/>
      <c r="DO29" s="661"/>
      <c r="DP29" s="661"/>
      <c r="DQ29" s="661"/>
      <c r="DR29" s="661"/>
      <c r="DS29" s="661"/>
      <c r="DT29" s="661"/>
      <c r="DU29" s="661"/>
      <c r="DV29" s="661"/>
      <c r="DW29" s="661"/>
      <c r="DX29" s="661"/>
      <c r="DY29" s="661"/>
      <c r="DZ29" s="661"/>
      <c r="EA29" s="661"/>
      <c r="EB29" s="661"/>
      <c r="EC29" s="661"/>
      <c r="ED29" s="661"/>
      <c r="EE29" s="661"/>
      <c r="EF29" s="661"/>
      <c r="EG29" s="661"/>
      <c r="EH29" s="661"/>
      <c r="EI29" s="661"/>
      <c r="EJ29" s="661"/>
      <c r="EK29" s="661"/>
      <c r="EL29" s="661"/>
      <c r="EM29" s="661"/>
      <c r="EN29" s="661"/>
      <c r="EO29" s="661"/>
      <c r="EP29" s="661"/>
      <c r="EQ29" s="661"/>
      <c r="ER29" s="661"/>
      <c r="ES29" s="661"/>
      <c r="ET29" s="661"/>
      <c r="EU29" s="661"/>
      <c r="EV29" s="661"/>
      <c r="EW29" s="661"/>
      <c r="EX29" s="661"/>
      <c r="EY29" s="661"/>
      <c r="EZ29" s="661"/>
      <c r="FA29" s="661"/>
      <c r="FB29" s="661"/>
      <c r="FC29" s="661"/>
      <c r="FD29" s="661"/>
      <c r="FE29" s="661"/>
      <c r="FF29" s="661"/>
      <c r="FG29" s="661"/>
      <c r="FH29" s="661"/>
      <c r="FI29" s="661"/>
      <c r="FJ29" s="661"/>
      <c r="FK29" s="661"/>
      <c r="FL29" s="661"/>
      <c r="FM29" s="661"/>
      <c r="FN29" s="661"/>
      <c r="FO29" s="661"/>
    </row>
    <row r="30" spans="1:172" s="201" customFormat="1" ht="13.5" customHeight="1">
      <c r="A30" s="18" t="s">
        <v>689</v>
      </c>
      <c r="B30" s="24"/>
      <c r="C30" s="24"/>
      <c r="D30" s="24"/>
      <c r="E30" s="24"/>
      <c r="F30" s="24"/>
      <c r="G30" s="24"/>
      <c r="H30" s="24"/>
      <c r="I30" s="24"/>
      <c r="J30" s="196"/>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1"/>
      <c r="CO30" s="661"/>
      <c r="CP30" s="661"/>
      <c r="CQ30" s="661"/>
      <c r="CR30" s="661"/>
      <c r="CS30" s="661"/>
      <c r="CT30" s="661"/>
      <c r="CU30" s="661"/>
      <c r="CV30" s="661"/>
      <c r="CW30" s="661"/>
      <c r="CX30" s="661"/>
      <c r="CY30" s="661"/>
      <c r="CZ30" s="661"/>
      <c r="DA30" s="661"/>
      <c r="DB30" s="661"/>
      <c r="DC30" s="661"/>
      <c r="DD30" s="661"/>
      <c r="DE30" s="661"/>
      <c r="DF30" s="661"/>
      <c r="DG30" s="661"/>
      <c r="DH30" s="661"/>
      <c r="DI30" s="661"/>
      <c r="DJ30" s="661"/>
      <c r="DK30" s="661"/>
      <c r="DL30" s="661"/>
      <c r="DM30" s="661"/>
      <c r="DN30" s="661"/>
      <c r="DO30" s="661"/>
      <c r="DP30" s="661"/>
      <c r="DQ30" s="661"/>
      <c r="DR30" s="661"/>
      <c r="DS30" s="661"/>
      <c r="DT30" s="661"/>
      <c r="DU30" s="661"/>
      <c r="DV30" s="661"/>
      <c r="DW30" s="661"/>
      <c r="DX30" s="661"/>
      <c r="DY30" s="661"/>
      <c r="DZ30" s="661"/>
      <c r="EA30" s="661"/>
      <c r="EB30" s="661"/>
      <c r="EC30" s="661"/>
      <c r="ED30" s="661"/>
      <c r="EE30" s="661"/>
      <c r="EF30" s="661"/>
      <c r="EG30" s="661"/>
      <c r="EH30" s="661"/>
      <c r="EI30" s="661"/>
      <c r="EJ30" s="661"/>
      <c r="EK30" s="661"/>
      <c r="EL30" s="661"/>
      <c r="EM30" s="661"/>
      <c r="EN30" s="661"/>
      <c r="EO30" s="661"/>
      <c r="EP30" s="661"/>
      <c r="EQ30" s="661"/>
      <c r="ER30" s="661"/>
      <c r="ES30" s="661"/>
      <c r="ET30" s="661"/>
      <c r="EU30" s="661"/>
      <c r="EV30" s="661"/>
      <c r="EW30" s="661"/>
      <c r="EX30" s="661"/>
      <c r="EY30" s="661"/>
      <c r="EZ30" s="661"/>
      <c r="FA30" s="661"/>
      <c r="FB30" s="661"/>
      <c r="FC30" s="661"/>
      <c r="FD30" s="661"/>
      <c r="FE30" s="661"/>
      <c r="FF30" s="661"/>
      <c r="FG30" s="661"/>
      <c r="FH30" s="661"/>
      <c r="FI30" s="661"/>
      <c r="FJ30" s="661"/>
      <c r="FK30" s="661"/>
      <c r="FL30" s="661"/>
      <c r="FM30" s="661"/>
      <c r="FN30" s="661"/>
      <c r="FO30" s="661"/>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c r="DS31" s="661"/>
      <c r="DT31" s="661"/>
      <c r="DU31" s="661"/>
      <c r="DV31" s="661"/>
      <c r="DW31" s="661"/>
      <c r="DX31" s="661"/>
      <c r="DY31" s="661"/>
      <c r="DZ31" s="661"/>
      <c r="EA31" s="661"/>
      <c r="EB31" s="661"/>
      <c r="EC31" s="661"/>
      <c r="ED31" s="661"/>
      <c r="EE31" s="661"/>
      <c r="EF31" s="661"/>
      <c r="EG31" s="661"/>
      <c r="EH31" s="661"/>
      <c r="EI31" s="661"/>
      <c r="EJ31" s="661"/>
      <c r="EK31" s="661"/>
      <c r="EL31" s="661"/>
      <c r="EM31" s="661"/>
      <c r="EN31" s="661"/>
      <c r="EO31" s="661"/>
      <c r="EP31" s="661"/>
      <c r="EQ31" s="661"/>
      <c r="ER31" s="661"/>
      <c r="ES31" s="661"/>
      <c r="ET31" s="661"/>
      <c r="EU31" s="661"/>
      <c r="EV31" s="661"/>
      <c r="EW31" s="661"/>
      <c r="EX31" s="661"/>
      <c r="EY31" s="661"/>
      <c r="EZ31" s="661"/>
      <c r="FA31" s="661"/>
      <c r="FB31" s="661"/>
      <c r="FC31" s="661"/>
      <c r="FD31" s="661"/>
      <c r="FE31" s="661"/>
      <c r="FF31" s="661"/>
      <c r="FG31" s="661"/>
      <c r="FH31" s="661"/>
      <c r="FI31" s="661"/>
      <c r="FJ31" s="661"/>
      <c r="FK31" s="661"/>
      <c r="FL31" s="661"/>
      <c r="FM31" s="661"/>
      <c r="FN31" s="661"/>
      <c r="FO31" s="661"/>
    </row>
    <row r="32" spans="1:172" s="660"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8"/>
      <c r="AB32" s="658"/>
      <c r="AC32" s="658"/>
      <c r="AD32" s="658"/>
      <c r="AE32" s="658"/>
      <c r="AF32" s="658"/>
      <c r="AG32" s="658"/>
      <c r="AH32" s="658"/>
      <c r="AI32" s="658"/>
      <c r="AJ32" s="658"/>
      <c r="AK32" s="658"/>
      <c r="AL32" s="658"/>
      <c r="AM32" s="658"/>
      <c r="AN32" s="658"/>
      <c r="AO32" s="658"/>
      <c r="AP32" s="658"/>
      <c r="AQ32" s="658"/>
      <c r="AR32" s="658"/>
      <c r="AS32" s="658"/>
      <c r="AT32" s="658"/>
      <c r="AU32" s="658"/>
      <c r="AV32" s="658"/>
      <c r="AW32" s="658"/>
      <c r="AX32" s="658"/>
      <c r="AY32" s="658"/>
      <c r="AZ32" s="658"/>
      <c r="BA32" s="658"/>
      <c r="BB32" s="658"/>
      <c r="BC32" s="658"/>
      <c r="BD32" s="658"/>
      <c r="BE32" s="658"/>
      <c r="BF32" s="658"/>
      <c r="BG32" s="658"/>
      <c r="BH32" s="658"/>
      <c r="BI32" s="658"/>
      <c r="BJ32" s="658"/>
      <c r="BK32" s="658"/>
      <c r="BL32" s="658"/>
      <c r="BM32" s="658"/>
      <c r="BN32" s="658"/>
      <c r="BO32" s="658"/>
      <c r="BP32" s="658"/>
      <c r="BQ32" s="658"/>
      <c r="BR32" s="658"/>
      <c r="BS32" s="658"/>
      <c r="BT32" s="658"/>
      <c r="BU32" s="658"/>
      <c r="BV32" s="658"/>
      <c r="BW32" s="658"/>
      <c r="BX32" s="658"/>
      <c r="BY32" s="658"/>
      <c r="BZ32" s="658"/>
      <c r="CA32" s="658"/>
      <c r="CB32" s="658"/>
      <c r="CC32" s="658"/>
      <c r="CD32" s="658"/>
      <c r="CE32" s="658"/>
      <c r="CF32" s="658"/>
      <c r="CG32" s="658"/>
      <c r="CH32" s="658"/>
      <c r="CI32" s="658"/>
      <c r="CJ32" s="658"/>
      <c r="CK32" s="658"/>
      <c r="CL32" s="658"/>
      <c r="CM32" s="658"/>
      <c r="CN32" s="658"/>
      <c r="CO32" s="658"/>
      <c r="CP32" s="658"/>
      <c r="CQ32" s="658"/>
      <c r="CR32" s="658"/>
      <c r="CS32" s="658"/>
      <c r="CT32" s="658"/>
      <c r="CU32" s="658"/>
      <c r="CV32" s="658"/>
      <c r="CW32" s="658"/>
      <c r="CX32" s="658"/>
      <c r="CY32" s="658"/>
      <c r="CZ32" s="658"/>
      <c r="DA32" s="658"/>
      <c r="DB32" s="658"/>
      <c r="DC32" s="658"/>
      <c r="DD32" s="658"/>
      <c r="DE32" s="658"/>
      <c r="DF32" s="658"/>
      <c r="DG32" s="658"/>
      <c r="DH32" s="658"/>
      <c r="DI32" s="658"/>
      <c r="DJ32" s="658"/>
      <c r="DK32" s="658"/>
      <c r="DL32" s="658"/>
      <c r="DM32" s="658"/>
      <c r="DN32" s="658"/>
      <c r="DO32" s="658"/>
      <c r="DP32" s="658"/>
      <c r="DQ32" s="658"/>
      <c r="DR32" s="658"/>
      <c r="DS32" s="658"/>
      <c r="DT32" s="658"/>
      <c r="DU32" s="658"/>
      <c r="DV32" s="658"/>
      <c r="DW32" s="658"/>
      <c r="DX32" s="658"/>
      <c r="DY32" s="658"/>
      <c r="DZ32" s="658"/>
      <c r="EA32" s="658"/>
      <c r="EB32" s="658"/>
      <c r="EC32" s="658"/>
      <c r="ED32" s="658"/>
      <c r="EE32" s="658"/>
      <c r="EF32" s="658"/>
      <c r="EG32" s="658"/>
      <c r="EH32" s="658"/>
      <c r="EI32" s="658"/>
      <c r="EJ32" s="658"/>
      <c r="EK32" s="658"/>
      <c r="EL32" s="658"/>
      <c r="EM32" s="658"/>
      <c r="EN32" s="658"/>
      <c r="EO32" s="658"/>
      <c r="EP32" s="658"/>
      <c r="EQ32" s="658"/>
      <c r="ER32" s="658"/>
      <c r="ES32" s="658"/>
      <c r="ET32" s="658"/>
      <c r="EU32" s="658"/>
      <c r="EV32" s="658"/>
      <c r="EW32" s="658"/>
      <c r="EX32" s="658"/>
      <c r="EY32" s="658"/>
      <c r="EZ32" s="658"/>
      <c r="FA32" s="658"/>
      <c r="FB32" s="658"/>
      <c r="FC32" s="658"/>
      <c r="FD32" s="658"/>
      <c r="FE32" s="658"/>
      <c r="FF32" s="658"/>
      <c r="FG32" s="658"/>
      <c r="FH32" s="658"/>
      <c r="FI32" s="658"/>
      <c r="FJ32" s="658"/>
      <c r="FK32" s="658"/>
      <c r="FL32" s="658"/>
      <c r="FM32" s="658"/>
      <c r="FN32" s="658"/>
      <c r="FO32" s="658"/>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22032576-F1F8-4993-8D81-A198C0EA02F3}"/>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7D52-0944-460E-BD88-E1FE12AD249B}">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6" customFormat="1" ht="20.100000000000001" customHeight="1">
      <c r="A1" s="1407" t="s">
        <v>1213</v>
      </c>
      <c r="B1" s="273"/>
      <c r="C1" s="273"/>
      <c r="D1" s="273"/>
      <c r="E1" s="273"/>
      <c r="F1" s="273"/>
      <c r="G1" s="273"/>
      <c r="H1" s="273"/>
      <c r="I1" s="273"/>
      <c r="J1" s="273"/>
      <c r="K1" s="273"/>
    </row>
    <row r="2" spans="1:14" s="172" customFormat="1" ht="24" customHeight="1">
      <c r="A2" s="167" t="s">
        <v>701</v>
      </c>
      <c r="B2" s="167"/>
      <c r="C2" s="167"/>
      <c r="D2" s="167"/>
      <c r="E2" s="167"/>
      <c r="F2" s="167"/>
      <c r="G2" s="167"/>
      <c r="H2" s="167"/>
      <c r="I2" s="167"/>
      <c r="J2" s="167"/>
      <c r="K2" s="167"/>
      <c r="L2" s="684"/>
      <c r="M2" s="684"/>
      <c r="N2" s="684"/>
    </row>
    <row r="3" spans="1:14" s="376" customFormat="1" ht="20.100000000000001" customHeight="1">
      <c r="A3" s="169">
        <v>45351</v>
      </c>
      <c r="B3" s="169"/>
      <c r="C3" s="169"/>
      <c r="D3" s="169"/>
      <c r="E3" s="169"/>
      <c r="F3" s="169"/>
      <c r="G3" s="169"/>
      <c r="H3" s="169"/>
      <c r="I3" s="169"/>
      <c r="J3" s="169"/>
      <c r="K3" s="169"/>
      <c r="L3" s="628"/>
      <c r="M3" s="628"/>
      <c r="N3" s="628"/>
    </row>
    <row r="4" spans="1:14" s="382" customFormat="1" ht="20.100000000000001" customHeight="1">
      <c r="A4" s="170" t="s">
        <v>173</v>
      </c>
      <c r="B4" s="170"/>
      <c r="C4" s="170"/>
      <c r="D4" s="170"/>
      <c r="E4" s="170"/>
      <c r="F4" s="170"/>
      <c r="G4" s="170"/>
      <c r="H4" s="170"/>
      <c r="I4" s="170"/>
      <c r="J4" s="170"/>
      <c r="K4" s="170"/>
      <c r="L4" s="588"/>
      <c r="M4" s="588"/>
      <c r="N4" s="588"/>
    </row>
    <row r="5" spans="1:14" ht="6.75" customHeight="1" thickBot="1">
      <c r="A5" s="685"/>
    </row>
    <row r="6" spans="1:14" s="36" customFormat="1" ht="60" customHeight="1">
      <c r="A6" s="354" t="s">
        <v>1</v>
      </c>
      <c r="B6" s="686" t="s">
        <v>702</v>
      </c>
      <c r="C6" s="686" t="s">
        <v>703</v>
      </c>
      <c r="D6" s="686" t="s">
        <v>704</v>
      </c>
      <c r="E6" s="687" t="s">
        <v>134</v>
      </c>
      <c r="F6" s="686" t="s">
        <v>705</v>
      </c>
      <c r="G6" s="686" t="s">
        <v>706</v>
      </c>
      <c r="H6" s="686" t="s">
        <v>707</v>
      </c>
      <c r="I6" s="686" t="s">
        <v>708</v>
      </c>
      <c r="J6" s="686" t="s">
        <v>709</v>
      </c>
      <c r="K6" s="354" t="s">
        <v>710</v>
      </c>
    </row>
    <row r="7" spans="1:14" s="36" customFormat="1" ht="7.5" customHeight="1">
      <c r="A7" s="386"/>
      <c r="B7" s="386"/>
      <c r="C7" s="386"/>
      <c r="D7" s="386"/>
      <c r="E7" s="386"/>
      <c r="F7" s="386"/>
      <c r="G7" s="386"/>
      <c r="H7" s="386"/>
      <c r="I7" s="386"/>
      <c r="J7" s="386"/>
      <c r="K7" s="386"/>
    </row>
    <row r="8" spans="1:14" s="24" customFormat="1" ht="20.100000000000001" customHeight="1">
      <c r="A8" s="288" t="s">
        <v>29</v>
      </c>
      <c r="B8" s="688">
        <v>1.0979742105346744E-2</v>
      </c>
      <c r="C8" s="688">
        <v>6.1178631033200999</v>
      </c>
      <c r="D8" s="688">
        <v>1.3966738307719182</v>
      </c>
      <c r="E8" s="688">
        <v>52.004983852363381</v>
      </c>
      <c r="F8" s="688">
        <v>20.932117929337206</v>
      </c>
      <c r="G8" s="688">
        <v>1.4356064455623649</v>
      </c>
      <c r="H8" s="688">
        <v>4.5555094789366857</v>
      </c>
      <c r="I8" s="688">
        <v>7.9594292547338474</v>
      </c>
      <c r="J8" s="688">
        <v>5.5868363628691506</v>
      </c>
      <c r="K8" s="689">
        <v>74603774.127000004</v>
      </c>
      <c r="L8" s="690"/>
    </row>
    <row r="9" spans="1:14" s="24" customFormat="1" ht="20.100000000000001" customHeight="1">
      <c r="A9" s="288" t="s">
        <v>30</v>
      </c>
      <c r="B9" s="688">
        <v>5.747461254663618E-3</v>
      </c>
      <c r="C9" s="688">
        <v>0.19818017167077617</v>
      </c>
      <c r="D9" s="688">
        <v>0.70146477978909461</v>
      </c>
      <c r="E9" s="688">
        <v>66.038383688757875</v>
      </c>
      <c r="F9" s="688">
        <v>5.5045744529987388</v>
      </c>
      <c r="G9" s="688" t="s">
        <v>132</v>
      </c>
      <c r="H9" s="688">
        <v>0.74124232533335055</v>
      </c>
      <c r="I9" s="688">
        <v>5.5757758862319946</v>
      </c>
      <c r="J9" s="688">
        <v>21.234631233963512</v>
      </c>
      <c r="K9" s="689">
        <v>1885928.3289999999</v>
      </c>
      <c r="L9" s="690"/>
    </row>
    <row r="10" spans="1:14" s="24" customFormat="1" ht="20.100000000000001" customHeight="1">
      <c r="A10" s="288" t="s">
        <v>31</v>
      </c>
      <c r="B10" s="688">
        <v>0.28996447090576216</v>
      </c>
      <c r="C10" s="688">
        <v>5.8676411131192685</v>
      </c>
      <c r="D10" s="688">
        <v>2.5235706958092958</v>
      </c>
      <c r="E10" s="688">
        <v>59.187365819228653</v>
      </c>
      <c r="F10" s="688">
        <v>18.300983359728924</v>
      </c>
      <c r="G10" s="688">
        <v>2.4662232834874107</v>
      </c>
      <c r="H10" s="688">
        <v>5.1563434179746057</v>
      </c>
      <c r="I10" s="688">
        <v>4.0991700491424057</v>
      </c>
      <c r="J10" s="688">
        <v>2.1087377906036884</v>
      </c>
      <c r="K10" s="689">
        <v>115695582.963</v>
      </c>
      <c r="L10" s="690"/>
    </row>
    <row r="11" spans="1:14" s="24" customFormat="1" ht="20.100000000000001" customHeight="1">
      <c r="A11" s="288" t="s">
        <v>32</v>
      </c>
      <c r="B11" s="688">
        <v>0.31333225468394305</v>
      </c>
      <c r="C11" s="688">
        <v>9.2862800353552117</v>
      </c>
      <c r="D11" s="688">
        <v>1.6163309442510474</v>
      </c>
      <c r="E11" s="688">
        <v>49.779468663573688</v>
      </c>
      <c r="F11" s="688">
        <v>17.15865469642371</v>
      </c>
      <c r="G11" s="688">
        <v>2.1159596187087622E-2</v>
      </c>
      <c r="H11" s="688">
        <v>0.51107100478427903</v>
      </c>
      <c r="I11" s="688">
        <v>10.68944985063418</v>
      </c>
      <c r="J11" s="688">
        <v>10.624252954106852</v>
      </c>
      <c r="K11" s="689">
        <v>8811902.5690000001</v>
      </c>
      <c r="L11" s="690"/>
    </row>
    <row r="12" spans="1:14" s="24" customFormat="1" ht="20.100000000000001" customHeight="1">
      <c r="A12" s="288" t="s">
        <v>33</v>
      </c>
      <c r="B12" s="688">
        <v>0.15438411224375145</v>
      </c>
      <c r="C12" s="688">
        <v>2.4123751611723252</v>
      </c>
      <c r="D12" s="688">
        <v>2.9459858478823011</v>
      </c>
      <c r="E12" s="688">
        <v>47.251303516832785</v>
      </c>
      <c r="F12" s="688">
        <v>22.641549604317461</v>
      </c>
      <c r="G12" s="688">
        <v>2.2672923410286834</v>
      </c>
      <c r="H12" s="688">
        <v>6.1907327811371706</v>
      </c>
      <c r="I12" s="688">
        <v>14.865768297924003</v>
      </c>
      <c r="J12" s="688">
        <v>1.2706083374615222</v>
      </c>
      <c r="K12" s="689">
        <v>14197694.103</v>
      </c>
      <c r="L12" s="690"/>
    </row>
    <row r="13" spans="1:14" s="24" customFormat="1" ht="20.100000000000001" customHeight="1">
      <c r="A13" s="288" t="s">
        <v>114</v>
      </c>
      <c r="B13" s="688">
        <v>0.18017321878981546</v>
      </c>
      <c r="C13" s="688">
        <v>5.2649128441968003</v>
      </c>
      <c r="D13" s="688">
        <v>1.3393956445535216</v>
      </c>
      <c r="E13" s="688">
        <v>56.563753441876486</v>
      </c>
      <c r="F13" s="688">
        <v>21.922742654169394</v>
      </c>
      <c r="G13" s="688">
        <v>2.170481880827118</v>
      </c>
      <c r="H13" s="688">
        <v>5.075809494869536</v>
      </c>
      <c r="I13" s="688">
        <v>5.8424463829448063</v>
      </c>
      <c r="J13" s="688">
        <v>1.6402844377725248</v>
      </c>
      <c r="K13" s="689">
        <v>51559649.443999998</v>
      </c>
      <c r="L13" s="690"/>
    </row>
    <row r="14" spans="1:14" s="24" customFormat="1" ht="20.100000000000001" customHeight="1">
      <c r="A14" s="288" t="s">
        <v>35</v>
      </c>
      <c r="B14" s="688">
        <v>0.25426709586382112</v>
      </c>
      <c r="C14" s="688">
        <v>1.0718636145352729</v>
      </c>
      <c r="D14" s="688" t="s">
        <v>132</v>
      </c>
      <c r="E14" s="688">
        <v>26.670843057647581</v>
      </c>
      <c r="F14" s="688" t="s">
        <v>132</v>
      </c>
      <c r="G14" s="688">
        <v>30.205717237797931</v>
      </c>
      <c r="H14" s="688" t="s">
        <v>132</v>
      </c>
      <c r="I14" s="688">
        <v>27.877852031918675</v>
      </c>
      <c r="J14" s="688">
        <v>13.919456962236715</v>
      </c>
      <c r="K14" s="689">
        <v>2001201.5249999999</v>
      </c>
      <c r="L14" s="690"/>
    </row>
    <row r="15" spans="1:14" s="24" customFormat="1" ht="20.100000000000001" customHeight="1">
      <c r="A15" s="288" t="s">
        <v>36</v>
      </c>
      <c r="B15" s="688">
        <v>0.14479122161474706</v>
      </c>
      <c r="C15" s="688">
        <v>6.8435625839656122</v>
      </c>
      <c r="D15" s="688">
        <v>2.8068819494398154</v>
      </c>
      <c r="E15" s="688">
        <v>55.563458141683</v>
      </c>
      <c r="F15" s="688">
        <v>21.692645004166149</v>
      </c>
      <c r="G15" s="688">
        <v>2.3830325262798895</v>
      </c>
      <c r="H15" s="688">
        <v>3.3393001189730516</v>
      </c>
      <c r="I15" s="688">
        <v>5.5385096047104039</v>
      </c>
      <c r="J15" s="688">
        <v>1.6878188491673556</v>
      </c>
      <c r="K15" s="689">
        <v>45894099.972999997</v>
      </c>
      <c r="L15" s="690"/>
    </row>
    <row r="16" spans="1:14" s="24" customFormat="1" ht="20.100000000000001" customHeight="1">
      <c r="A16" s="288" t="s">
        <v>37</v>
      </c>
      <c r="B16" s="688" t="s">
        <v>132</v>
      </c>
      <c r="C16" s="688" t="s">
        <v>132</v>
      </c>
      <c r="D16" s="688" t="s">
        <v>132</v>
      </c>
      <c r="E16" s="688">
        <v>96.451007526753273</v>
      </c>
      <c r="F16" s="688">
        <v>3.5489924809635061</v>
      </c>
      <c r="G16" s="688" t="s">
        <v>132</v>
      </c>
      <c r="H16" s="688" t="s">
        <v>132</v>
      </c>
      <c r="I16" s="688" t="s">
        <v>132</v>
      </c>
      <c r="J16" s="688">
        <v>-7.7167790762900684E-9</v>
      </c>
      <c r="K16" s="689">
        <v>12958761.549000001</v>
      </c>
      <c r="L16" s="690"/>
    </row>
    <row r="17" spans="1:12" s="24" customFormat="1" ht="20.100000000000001" customHeight="1">
      <c r="A17" s="288" t="s">
        <v>38</v>
      </c>
      <c r="B17" s="688" t="s">
        <v>132</v>
      </c>
      <c r="C17" s="688">
        <v>0.32983052482233627</v>
      </c>
      <c r="D17" s="688">
        <v>0.1965423142669101</v>
      </c>
      <c r="E17" s="688">
        <v>71.878744042989211</v>
      </c>
      <c r="F17" s="688">
        <v>16.694112799850483</v>
      </c>
      <c r="G17" s="688" t="s">
        <v>132</v>
      </c>
      <c r="H17" s="688">
        <v>0.45552464500682133</v>
      </c>
      <c r="I17" s="688">
        <v>8.6045792468988473</v>
      </c>
      <c r="J17" s="688">
        <v>1.8406664261653816</v>
      </c>
      <c r="K17" s="689">
        <v>3623198.9160000002</v>
      </c>
      <c r="L17" s="690"/>
    </row>
    <row r="18" spans="1:12" s="24" customFormat="1" ht="20.100000000000001" customHeight="1">
      <c r="A18" s="26" t="s">
        <v>39</v>
      </c>
      <c r="B18" s="688" t="s">
        <v>132</v>
      </c>
      <c r="C18" s="688">
        <v>50.361189703406914</v>
      </c>
      <c r="D18" s="688" t="s">
        <v>132</v>
      </c>
      <c r="E18" s="688">
        <v>49.636849261465287</v>
      </c>
      <c r="F18" s="688">
        <v>1.9610351277895219E-3</v>
      </c>
      <c r="G18" s="688" t="s">
        <v>132</v>
      </c>
      <c r="H18" s="688" t="s">
        <v>132</v>
      </c>
      <c r="I18" s="688" t="s">
        <v>132</v>
      </c>
      <c r="J18" s="688">
        <v>4.0352286175318547E-15</v>
      </c>
      <c r="K18" s="689">
        <v>3554449.3319999999</v>
      </c>
      <c r="L18" s="690"/>
    </row>
    <row r="19" spans="1:12" s="24" customFormat="1" ht="20.100000000000001" customHeight="1">
      <c r="A19" s="26" t="s">
        <v>116</v>
      </c>
      <c r="B19" s="688">
        <v>1.4516011275626147E-2</v>
      </c>
      <c r="C19" s="688" t="s">
        <v>132</v>
      </c>
      <c r="D19" s="688">
        <v>8.2781013291833396</v>
      </c>
      <c r="E19" s="688">
        <v>66.245050781235634</v>
      </c>
      <c r="F19" s="688" t="s">
        <v>132</v>
      </c>
      <c r="G19" s="688">
        <v>2.6368936139545718</v>
      </c>
      <c r="H19" s="688">
        <v>11.844008871229333</v>
      </c>
      <c r="I19" s="688">
        <v>10.198815887692545</v>
      </c>
      <c r="J19" s="688">
        <v>0.78261350542894093</v>
      </c>
      <c r="K19" s="689">
        <v>6327853.9989999998</v>
      </c>
      <c r="L19" s="690"/>
    </row>
    <row r="20" spans="1:12" s="24" customFormat="1" ht="20.100000000000001" customHeight="1">
      <c r="A20" s="26" t="s">
        <v>151</v>
      </c>
      <c r="B20" s="688" t="s">
        <v>132</v>
      </c>
      <c r="C20" s="688">
        <v>49.661895914175631</v>
      </c>
      <c r="D20" s="688" t="s">
        <v>132</v>
      </c>
      <c r="E20" s="688">
        <v>50.338104085824376</v>
      </c>
      <c r="F20" s="688" t="s">
        <v>132</v>
      </c>
      <c r="G20" s="688" t="s">
        <v>132</v>
      </c>
      <c r="H20" s="688" t="s">
        <v>132</v>
      </c>
      <c r="I20" s="688" t="s">
        <v>132</v>
      </c>
      <c r="J20" s="688" t="s">
        <v>132</v>
      </c>
      <c r="K20" s="689">
        <v>1509290.693</v>
      </c>
      <c r="L20" s="690"/>
    </row>
    <row r="21" spans="1:12" s="24" customFormat="1" ht="20.100000000000001" customHeight="1">
      <c r="A21" s="27" t="s">
        <v>42</v>
      </c>
      <c r="B21" s="688" t="s">
        <v>132</v>
      </c>
      <c r="C21" s="688" t="s">
        <v>132</v>
      </c>
      <c r="D21" s="688" t="s">
        <v>132</v>
      </c>
      <c r="E21" s="688">
        <v>99.980069619368933</v>
      </c>
      <c r="F21" s="688">
        <v>1.9930513786112911E-2</v>
      </c>
      <c r="G21" s="688" t="s">
        <v>132</v>
      </c>
      <c r="H21" s="688" t="s">
        <v>132</v>
      </c>
      <c r="I21" s="688" t="s">
        <v>132</v>
      </c>
      <c r="J21" s="688">
        <v>-1.3315504952969591E-7</v>
      </c>
      <c r="K21" s="689">
        <v>751004.22199999995</v>
      </c>
      <c r="L21" s="690"/>
    </row>
    <row r="22" spans="1:12" s="24" customFormat="1" ht="20.100000000000001" customHeight="1">
      <c r="A22" s="26" t="s">
        <v>43</v>
      </c>
      <c r="B22" s="688" t="s">
        <v>132</v>
      </c>
      <c r="C22" s="688" t="s">
        <v>132</v>
      </c>
      <c r="D22" s="688">
        <v>0.32284368137853253</v>
      </c>
      <c r="E22" s="688">
        <v>57.104478889575496</v>
      </c>
      <c r="F22" s="688" t="s">
        <v>132</v>
      </c>
      <c r="G22" s="688" t="s">
        <v>132</v>
      </c>
      <c r="H22" s="688">
        <v>7.5836230842461241</v>
      </c>
      <c r="I22" s="688">
        <v>25.969540393950265</v>
      </c>
      <c r="J22" s="688">
        <v>9.0195139508495714</v>
      </c>
      <c r="K22" s="689">
        <v>1002972.394</v>
      </c>
      <c r="L22" s="690"/>
    </row>
    <row r="23" spans="1:12" s="24" customFormat="1" ht="20.100000000000001" customHeight="1">
      <c r="A23" s="26" t="s">
        <v>44</v>
      </c>
      <c r="B23" s="688" t="s">
        <v>132</v>
      </c>
      <c r="C23" s="688" t="s">
        <v>132</v>
      </c>
      <c r="D23" s="688" t="s">
        <v>132</v>
      </c>
      <c r="E23" s="688">
        <v>100</v>
      </c>
      <c r="F23" s="688" t="s">
        <v>132</v>
      </c>
      <c r="G23" s="688" t="s">
        <v>132</v>
      </c>
      <c r="H23" s="688" t="s">
        <v>132</v>
      </c>
      <c r="I23" s="688" t="s">
        <v>132</v>
      </c>
      <c r="J23" s="688" t="s">
        <v>132</v>
      </c>
      <c r="K23" s="689">
        <v>184640</v>
      </c>
      <c r="L23" s="690"/>
    </row>
    <row r="24" spans="1:12" s="24" customFormat="1" ht="20.100000000000001" customHeight="1">
      <c r="A24" s="26" t="s">
        <v>45</v>
      </c>
      <c r="B24" s="688" t="s">
        <v>132</v>
      </c>
      <c r="C24" s="688" t="s">
        <v>132</v>
      </c>
      <c r="D24" s="688" t="s">
        <v>132</v>
      </c>
      <c r="E24" s="688">
        <v>78.831552447124679</v>
      </c>
      <c r="F24" s="688" t="s">
        <v>132</v>
      </c>
      <c r="G24" s="688" t="s">
        <v>132</v>
      </c>
      <c r="H24" s="688" t="s">
        <v>132</v>
      </c>
      <c r="I24" s="688">
        <v>19.247934762716561</v>
      </c>
      <c r="J24" s="688">
        <v>1.9205127901587682</v>
      </c>
      <c r="K24" s="689">
        <v>787289.68</v>
      </c>
      <c r="L24" s="690"/>
    </row>
    <row r="25" spans="1:12" s="70" customFormat="1" ht="27" customHeight="1" thickBot="1">
      <c r="A25" s="363" t="s">
        <v>46</v>
      </c>
      <c r="B25" s="691">
        <v>0.16176652565979038</v>
      </c>
      <c r="C25" s="691">
        <v>6.0650662502985799</v>
      </c>
      <c r="D25" s="691">
        <v>2.0409823500941009</v>
      </c>
      <c r="E25" s="691">
        <v>57.553773036451553</v>
      </c>
      <c r="F25" s="691">
        <v>18.515715521253849</v>
      </c>
      <c r="G25" s="691">
        <v>2.0941684692748743</v>
      </c>
      <c r="H25" s="691">
        <v>4.4285158967372587</v>
      </c>
      <c r="I25" s="691">
        <v>6.1733168640082496</v>
      </c>
      <c r="J25" s="691">
        <v>2.9666950862217245</v>
      </c>
      <c r="K25" s="390">
        <v>345349293.81800008</v>
      </c>
      <c r="L25" s="690"/>
    </row>
    <row r="26" spans="1:12" s="8" customFormat="1" ht="7.5" customHeight="1">
      <c r="A26" s="651"/>
      <c r="B26" s="692"/>
      <c r="C26" s="692"/>
      <c r="D26" s="692"/>
      <c r="E26" s="692"/>
      <c r="F26" s="692"/>
      <c r="G26" s="692"/>
      <c r="H26" s="692"/>
      <c r="I26" s="692"/>
      <c r="J26" s="693"/>
      <c r="K26" s="657"/>
      <c r="L26" s="653"/>
    </row>
    <row r="27" spans="1:12" s="73" customFormat="1" ht="11.25" customHeight="1">
      <c r="A27" s="30" t="s">
        <v>711</v>
      </c>
      <c r="B27" s="18"/>
      <c r="C27" s="18"/>
      <c r="D27" s="18"/>
      <c r="E27" s="18"/>
      <c r="F27" s="18"/>
      <c r="G27" s="18"/>
      <c r="H27" s="18"/>
      <c r="I27" s="18"/>
      <c r="J27" s="18"/>
      <c r="K27" s="681"/>
    </row>
    <row r="28" spans="1:12" s="73" customFormat="1" ht="13.5" customHeight="1">
      <c r="A28" s="30" t="s">
        <v>712</v>
      </c>
      <c r="B28" s="18"/>
      <c r="C28" s="18"/>
      <c r="D28" s="18"/>
      <c r="E28" s="18"/>
      <c r="F28" s="18"/>
      <c r="G28" s="18"/>
      <c r="H28" s="18"/>
      <c r="I28" s="18"/>
      <c r="J28" s="18"/>
      <c r="K28" s="681"/>
    </row>
    <row r="29" spans="1:12">
      <c r="A29" s="30" t="s">
        <v>713</v>
      </c>
      <c r="B29" s="18"/>
      <c r="C29" s="18"/>
      <c r="D29" s="18"/>
      <c r="E29" s="18"/>
      <c r="F29" s="18"/>
      <c r="G29" s="18"/>
      <c r="H29" s="18"/>
      <c r="I29" s="18"/>
      <c r="J29" s="18"/>
      <c r="K29" s="681"/>
    </row>
    <row r="30" spans="1:12">
      <c r="A30" s="30" t="s">
        <v>714</v>
      </c>
      <c r="B30" s="18"/>
      <c r="C30" s="18"/>
      <c r="D30" s="18"/>
      <c r="E30" s="18"/>
      <c r="F30" s="18"/>
      <c r="G30" s="18"/>
      <c r="H30" s="18"/>
      <c r="I30" s="18"/>
      <c r="J30" s="18"/>
      <c r="K30" s="681"/>
    </row>
    <row r="31" spans="1:12">
      <c r="A31" s="33" t="s">
        <v>715</v>
      </c>
      <c r="B31" s="239"/>
      <c r="C31" s="239"/>
      <c r="D31" s="239"/>
      <c r="E31" s="239"/>
      <c r="F31" s="239"/>
      <c r="G31" s="239"/>
      <c r="H31" s="239"/>
      <c r="I31" s="239"/>
      <c r="J31" s="239"/>
      <c r="K31" s="239"/>
      <c r="L31" s="239"/>
    </row>
    <row r="32" spans="1:12">
      <c r="A32" s="33"/>
      <c r="B32" s="24"/>
      <c r="C32" s="24"/>
      <c r="D32" s="24"/>
      <c r="E32" s="24"/>
      <c r="F32" s="24"/>
      <c r="G32" s="24"/>
      <c r="H32" s="24"/>
      <c r="K32" s="607"/>
    </row>
  </sheetData>
  <hyperlinks>
    <hyperlink ref="A1" location="Índice!A1" display="Volver al Índice" xr:uid="{DFF52718-4F99-482F-8EED-1CE70D4FE05E}"/>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4DE7-3051-4A64-B699-1BA57BF4D532}">
  <dimension ref="A1:T200"/>
  <sheetViews>
    <sheetView showGridLines="0" zoomScale="80" zoomScaleNormal="80" workbookViewId="0"/>
  </sheetViews>
  <sheetFormatPr baseColWidth="10" defaultColWidth="11.44140625" defaultRowHeight="13.2"/>
  <cols>
    <col min="1" max="1" width="27.5546875" style="806"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7" t="s">
        <v>1213</v>
      </c>
    </row>
    <row r="2" spans="1:20" ht="42" customHeight="1">
      <c r="A2" s="350" t="s">
        <v>782</v>
      </c>
      <c r="B2" s="350"/>
      <c r="C2" s="350"/>
      <c r="D2" s="350"/>
      <c r="E2" s="350"/>
      <c r="F2" s="350"/>
      <c r="G2" s="350"/>
      <c r="H2" s="350"/>
      <c r="I2" s="350"/>
      <c r="J2" s="350"/>
      <c r="K2" s="350"/>
      <c r="L2" s="350"/>
      <c r="M2" s="350"/>
      <c r="N2" s="350"/>
      <c r="O2" s="350"/>
      <c r="P2" s="350"/>
      <c r="Q2" s="350"/>
      <c r="R2" s="350"/>
      <c r="S2" s="350"/>
    </row>
    <row r="3" spans="1:20" ht="17.399999999999999">
      <c r="A3" s="807">
        <v>45351</v>
      </c>
      <c r="B3" s="807"/>
      <c r="C3" s="807"/>
      <c r="D3" s="807"/>
      <c r="E3" s="807"/>
      <c r="F3" s="807"/>
      <c r="G3" s="807"/>
      <c r="H3" s="807"/>
      <c r="I3" s="807"/>
      <c r="J3" s="807"/>
      <c r="K3" s="807"/>
      <c r="L3" s="807"/>
      <c r="M3" s="807"/>
      <c r="N3" s="807"/>
      <c r="O3" s="807"/>
      <c r="P3" s="807"/>
      <c r="Q3" s="807"/>
      <c r="R3" s="807"/>
      <c r="S3" s="807"/>
    </row>
    <row r="4" spans="1:20" ht="16.8">
      <c r="A4" s="808" t="s">
        <v>173</v>
      </c>
      <c r="B4" s="808"/>
      <c r="C4" s="808"/>
      <c r="D4" s="808"/>
      <c r="E4" s="808"/>
      <c r="F4" s="808"/>
      <c r="G4" s="808"/>
      <c r="H4" s="808"/>
      <c r="I4" s="808"/>
      <c r="J4" s="808"/>
      <c r="K4" s="808"/>
      <c r="L4" s="808"/>
      <c r="M4" s="808"/>
      <c r="N4" s="808"/>
      <c r="O4" s="808"/>
      <c r="P4" s="808"/>
      <c r="Q4" s="808"/>
      <c r="R4" s="808"/>
      <c r="S4" s="808"/>
    </row>
    <row r="5" spans="1:20" ht="15.75" customHeight="1" thickBot="1">
      <c r="A5" s="809"/>
      <c r="B5" s="810"/>
      <c r="C5" s="810"/>
      <c r="D5" s="810"/>
      <c r="E5" s="810"/>
      <c r="F5" s="810"/>
      <c r="G5" s="810"/>
      <c r="H5" s="810"/>
      <c r="I5" s="810"/>
      <c r="J5" s="810"/>
      <c r="K5" s="810"/>
      <c r="L5" s="810"/>
      <c r="M5" s="810"/>
      <c r="N5" s="810"/>
      <c r="O5" s="810"/>
      <c r="P5" s="810"/>
      <c r="Q5" s="810"/>
      <c r="R5" s="810"/>
      <c r="S5" s="811"/>
    </row>
    <row r="6" spans="1:20" ht="96.75" customHeight="1">
      <c r="A6" s="354" t="s">
        <v>783</v>
      </c>
      <c r="B6" s="812" t="s">
        <v>29</v>
      </c>
      <c r="C6" s="813" t="s">
        <v>30</v>
      </c>
      <c r="D6" s="813" t="s">
        <v>31</v>
      </c>
      <c r="E6" s="813" t="s">
        <v>32</v>
      </c>
      <c r="F6" s="813" t="s">
        <v>33</v>
      </c>
      <c r="G6" s="813" t="s">
        <v>114</v>
      </c>
      <c r="H6" s="813" t="s">
        <v>35</v>
      </c>
      <c r="I6" s="813" t="s">
        <v>784</v>
      </c>
      <c r="J6" s="813" t="s">
        <v>37</v>
      </c>
      <c r="K6" s="813" t="s">
        <v>38</v>
      </c>
      <c r="L6" s="813" t="s">
        <v>39</v>
      </c>
      <c r="M6" s="813" t="s">
        <v>116</v>
      </c>
      <c r="N6" s="813" t="s">
        <v>151</v>
      </c>
      <c r="O6" s="813" t="s">
        <v>42</v>
      </c>
      <c r="P6" s="813" t="s">
        <v>43</v>
      </c>
      <c r="Q6" s="813" t="s">
        <v>44</v>
      </c>
      <c r="R6" s="813" t="s">
        <v>766</v>
      </c>
      <c r="S6" s="814" t="s">
        <v>46</v>
      </c>
    </row>
    <row r="7" spans="1:20">
      <c r="A7" s="815" t="s">
        <v>785</v>
      </c>
      <c r="B7" s="816">
        <v>20.378053543682633</v>
      </c>
      <c r="C7" s="816">
        <v>3.5679068221414951</v>
      </c>
      <c r="D7" s="816">
        <v>27.66935072042666</v>
      </c>
      <c r="E7" s="816">
        <v>8.1349979452251535</v>
      </c>
      <c r="F7" s="816">
        <v>27.284149733195171</v>
      </c>
      <c r="G7" s="816">
        <v>26.41234773536258</v>
      </c>
      <c r="H7" s="816">
        <v>47.665062556327825</v>
      </c>
      <c r="I7" s="816">
        <v>18.791254083803182</v>
      </c>
      <c r="J7" s="816">
        <v>0</v>
      </c>
      <c r="K7" s="816">
        <v>21.516026131402221</v>
      </c>
      <c r="L7" s="816">
        <v>0</v>
      </c>
      <c r="M7" s="816">
        <v>51.35234867228683</v>
      </c>
      <c r="N7" s="816">
        <v>0</v>
      </c>
      <c r="O7" s="816">
        <v>0</v>
      </c>
      <c r="P7" s="817">
        <v>85.208901580071455</v>
      </c>
      <c r="Q7" s="817">
        <v>100</v>
      </c>
      <c r="R7" s="817">
        <v>71.524337071101385</v>
      </c>
      <c r="S7" s="816">
        <v>23.367753121874156</v>
      </c>
      <c r="T7" s="35"/>
    </row>
    <row r="8" spans="1:20">
      <c r="A8" s="818" t="s">
        <v>786</v>
      </c>
      <c r="B8" s="819">
        <v>2.1126928207496802E-3</v>
      </c>
      <c r="C8" s="819">
        <v>0</v>
      </c>
      <c r="D8" s="819">
        <v>7.568706700570655E-3</v>
      </c>
      <c r="E8" s="819">
        <v>1.3474595192603342E-3</v>
      </c>
      <c r="F8" s="819">
        <v>1.8095566654777692E-3</v>
      </c>
      <c r="G8" s="819">
        <v>1.952196961858439E-3</v>
      </c>
      <c r="H8" s="819">
        <v>0.53433876025977722</v>
      </c>
      <c r="I8" s="819">
        <v>3.3964588060399455E-3</v>
      </c>
      <c r="J8" s="819">
        <v>0</v>
      </c>
      <c r="K8" s="819">
        <v>0</v>
      </c>
      <c r="L8" s="819">
        <v>0</v>
      </c>
      <c r="M8" s="819">
        <v>0</v>
      </c>
      <c r="N8" s="819">
        <v>0</v>
      </c>
      <c r="O8" s="819">
        <v>0</v>
      </c>
      <c r="P8" s="820">
        <v>0</v>
      </c>
      <c r="Q8" s="820">
        <v>0</v>
      </c>
      <c r="R8" s="820">
        <v>0</v>
      </c>
      <c r="S8" s="816">
        <v>6.9399231498556806E-3</v>
      </c>
      <c r="T8" s="35"/>
    </row>
    <row r="9" spans="1:20">
      <c r="A9" s="818" t="s">
        <v>124</v>
      </c>
      <c r="B9" s="819">
        <v>9.7469264739511285E-2</v>
      </c>
      <c r="C9" s="819">
        <v>0</v>
      </c>
      <c r="D9" s="819">
        <v>0.41603867157409302</v>
      </c>
      <c r="E9" s="819">
        <v>0.45441131928560641</v>
      </c>
      <c r="F9" s="819">
        <v>1.1047962605257589</v>
      </c>
      <c r="G9" s="819">
        <v>0.22920025792117141</v>
      </c>
      <c r="H9" s="819">
        <v>0</v>
      </c>
      <c r="I9" s="819">
        <v>1.0004849000327469</v>
      </c>
      <c r="J9" s="819">
        <v>0</v>
      </c>
      <c r="K9" s="819">
        <v>0</v>
      </c>
      <c r="L9" s="819">
        <v>0</v>
      </c>
      <c r="M9" s="819">
        <v>6.195786039118385</v>
      </c>
      <c r="N9" s="819">
        <v>0</v>
      </c>
      <c r="O9" s="819">
        <v>0</v>
      </c>
      <c r="P9" s="820">
        <v>0</v>
      </c>
      <c r="Q9" s="820">
        <v>0</v>
      </c>
      <c r="R9" s="820">
        <v>0</v>
      </c>
      <c r="S9" s="816">
        <v>0.49814802230158967</v>
      </c>
      <c r="T9" s="35"/>
    </row>
    <row r="10" spans="1:20">
      <c r="A10" s="818" t="s">
        <v>134</v>
      </c>
      <c r="B10" s="819">
        <v>11.62773961860781</v>
      </c>
      <c r="C10" s="819">
        <v>3.3013763431570315</v>
      </c>
      <c r="D10" s="819">
        <v>19.161476851930832</v>
      </c>
      <c r="E10" s="819">
        <v>1.3130386074754536</v>
      </c>
      <c r="F10" s="819">
        <v>14.207036659254902</v>
      </c>
      <c r="G10" s="819">
        <v>17.319151934354391</v>
      </c>
      <c r="H10" s="819">
        <v>14.414115098808612</v>
      </c>
      <c r="I10" s="819">
        <v>10.842165325634118</v>
      </c>
      <c r="J10" s="819">
        <v>0</v>
      </c>
      <c r="K10" s="819">
        <v>17.207703216849719</v>
      </c>
      <c r="L10" s="819">
        <v>0</v>
      </c>
      <c r="M10" s="819">
        <v>32.058593797921972</v>
      </c>
      <c r="N10" s="819">
        <v>0</v>
      </c>
      <c r="O10" s="819">
        <v>0</v>
      </c>
      <c r="P10" s="820">
        <v>51.625681994617878</v>
      </c>
      <c r="Q10" s="820">
        <v>100</v>
      </c>
      <c r="R10" s="820">
        <v>53.716787008916334</v>
      </c>
      <c r="S10" s="816">
        <v>14.770623492631286</v>
      </c>
      <c r="T10" s="35"/>
    </row>
    <row r="11" spans="1:20">
      <c r="A11" s="818" t="s">
        <v>706</v>
      </c>
      <c r="B11" s="819">
        <v>1.0753617476361368</v>
      </c>
      <c r="C11" s="819">
        <v>0</v>
      </c>
      <c r="D11" s="819">
        <v>1.747838241658028</v>
      </c>
      <c r="E11" s="819">
        <v>0</v>
      </c>
      <c r="F11" s="819">
        <v>1.8407238144361786</v>
      </c>
      <c r="G11" s="819">
        <v>1.7506609312229069</v>
      </c>
      <c r="H11" s="819">
        <v>18.618787844198962</v>
      </c>
      <c r="I11" s="819">
        <v>1.988086448668638</v>
      </c>
      <c r="J11" s="819">
        <v>0</v>
      </c>
      <c r="K11" s="819">
        <v>0</v>
      </c>
      <c r="L11" s="819">
        <v>0</v>
      </c>
      <c r="M11" s="819">
        <v>2.2869518859624507</v>
      </c>
      <c r="N11" s="819">
        <v>0</v>
      </c>
      <c r="O11" s="819">
        <v>0</v>
      </c>
      <c r="P11" s="820">
        <v>0</v>
      </c>
      <c r="Q11" s="820">
        <v>0</v>
      </c>
      <c r="R11" s="820">
        <v>0</v>
      </c>
      <c r="S11" s="816">
        <v>1.5688857599115407</v>
      </c>
      <c r="T11" s="35"/>
    </row>
    <row r="12" spans="1:20">
      <c r="A12" s="818" t="s">
        <v>787</v>
      </c>
      <c r="B12" s="819">
        <v>0.74457513091853333</v>
      </c>
      <c r="C12" s="819">
        <v>0</v>
      </c>
      <c r="D12" s="819">
        <v>2.6318261266020087</v>
      </c>
      <c r="E12" s="819">
        <v>2.4248552944830921E-2</v>
      </c>
      <c r="F12" s="819">
        <v>1.9034232981333137</v>
      </c>
      <c r="G12" s="819">
        <v>2.8221506882370448</v>
      </c>
      <c r="H12" s="819">
        <v>0</v>
      </c>
      <c r="I12" s="819">
        <v>1.0769696900827308</v>
      </c>
      <c r="J12" s="819">
        <v>0</v>
      </c>
      <c r="K12" s="819">
        <v>6.8202290496763296E-2</v>
      </c>
      <c r="L12" s="819">
        <v>0</v>
      </c>
      <c r="M12" s="819">
        <v>4.2666771669514931</v>
      </c>
      <c r="N12" s="819">
        <v>0</v>
      </c>
      <c r="O12" s="819">
        <v>0</v>
      </c>
      <c r="P12" s="820">
        <v>6.8395887214182354</v>
      </c>
      <c r="Q12" s="820">
        <v>0</v>
      </c>
      <c r="R12" s="820">
        <v>0</v>
      </c>
      <c r="S12" s="816">
        <v>1.7846229183457765</v>
      </c>
      <c r="T12" s="35"/>
    </row>
    <row r="13" spans="1:20">
      <c r="A13" s="818" t="s">
        <v>788</v>
      </c>
      <c r="B13" s="819">
        <v>2.7819642203529749</v>
      </c>
      <c r="C13" s="819">
        <v>0.26652656526203594</v>
      </c>
      <c r="D13" s="819">
        <v>2.6067206907451892</v>
      </c>
      <c r="E13" s="819">
        <v>4.0622258190984768</v>
      </c>
      <c r="F13" s="819">
        <v>8.0304276124841625</v>
      </c>
      <c r="G13" s="819">
        <v>3.7586137154341643</v>
      </c>
      <c r="H13" s="819">
        <v>0.14990993971560015</v>
      </c>
      <c r="I13" s="819">
        <v>3.5693368138360477</v>
      </c>
      <c r="J13" s="819">
        <v>0</v>
      </c>
      <c r="K13" s="819">
        <v>4.2401206240557388</v>
      </c>
      <c r="L13" s="819">
        <v>0</v>
      </c>
      <c r="M13" s="819">
        <v>5.8811753461106271</v>
      </c>
      <c r="N13" s="819">
        <v>0</v>
      </c>
      <c r="O13" s="819">
        <v>0</v>
      </c>
      <c r="P13" s="820">
        <v>21.896714324583861</v>
      </c>
      <c r="Q13" s="820">
        <v>0</v>
      </c>
      <c r="R13" s="820">
        <v>15.887037147057342</v>
      </c>
      <c r="S13" s="816">
        <v>3.197907419639181</v>
      </c>
      <c r="T13" s="35"/>
    </row>
    <row r="14" spans="1:20">
      <c r="A14" s="818" t="s">
        <v>789</v>
      </c>
      <c r="B14" s="819">
        <v>4.0488308686069159</v>
      </c>
      <c r="C14" s="819">
        <v>3.9137224275322539E-6</v>
      </c>
      <c r="D14" s="819">
        <v>1.0978814312159353</v>
      </c>
      <c r="E14" s="819">
        <v>2.2797261869015246</v>
      </c>
      <c r="F14" s="819">
        <v>0.1959325316953813</v>
      </c>
      <c r="G14" s="819">
        <v>0.53061801123104824</v>
      </c>
      <c r="H14" s="819">
        <v>13.947910913344872</v>
      </c>
      <c r="I14" s="819">
        <v>0.31081444674285902</v>
      </c>
      <c r="J14" s="819">
        <v>0</v>
      </c>
      <c r="K14" s="819">
        <v>0</v>
      </c>
      <c r="L14" s="819">
        <v>0</v>
      </c>
      <c r="M14" s="819">
        <v>0.66316443622190546</v>
      </c>
      <c r="N14" s="819">
        <v>0</v>
      </c>
      <c r="O14" s="819">
        <v>0</v>
      </c>
      <c r="P14" s="820">
        <v>4.8469165394514837</v>
      </c>
      <c r="Q14" s="820">
        <v>0</v>
      </c>
      <c r="R14" s="820">
        <v>1.9205129151277189</v>
      </c>
      <c r="S14" s="816">
        <v>1.5406255858949245</v>
      </c>
      <c r="T14" s="35"/>
    </row>
    <row r="15" spans="1:20" ht="3" customHeight="1">
      <c r="A15" s="818"/>
      <c r="B15" s="821"/>
      <c r="C15" s="822"/>
      <c r="D15" s="822"/>
      <c r="E15" s="822"/>
      <c r="F15" s="822"/>
      <c r="G15" s="822"/>
      <c r="H15" s="822"/>
      <c r="I15" s="822"/>
      <c r="J15" s="822"/>
      <c r="K15" s="822"/>
      <c r="L15" s="822"/>
      <c r="M15" s="822"/>
      <c r="N15" s="822"/>
      <c r="O15" s="822"/>
      <c r="P15" s="823"/>
      <c r="Q15" s="823"/>
      <c r="R15" s="823"/>
      <c r="S15" s="824"/>
      <c r="T15" s="35"/>
    </row>
    <row r="16" spans="1:20">
      <c r="A16" s="815" t="s">
        <v>790</v>
      </c>
      <c r="B16" s="825">
        <v>16.266835333772505</v>
      </c>
      <c r="C16" s="825">
        <v>6.7301394402210208</v>
      </c>
      <c r="D16" s="825">
        <v>14.858613681861968</v>
      </c>
      <c r="E16" s="825">
        <v>13.681689379655149</v>
      </c>
      <c r="F16" s="825">
        <v>21.791340127023808</v>
      </c>
      <c r="G16" s="825">
        <v>13.878697858691712</v>
      </c>
      <c r="H16" s="825">
        <v>48.671793820341186</v>
      </c>
      <c r="I16" s="825">
        <v>14.592972362131107</v>
      </c>
      <c r="J16" s="825">
        <v>0</v>
      </c>
      <c r="K16" s="825">
        <v>14.397391005203128</v>
      </c>
      <c r="L16" s="825">
        <v>0</v>
      </c>
      <c r="M16" s="825">
        <v>35.502581679927594</v>
      </c>
      <c r="N16" s="825">
        <v>0</v>
      </c>
      <c r="O16" s="825">
        <v>3.8399999500956206</v>
      </c>
      <c r="P16" s="817">
        <v>14.791098419928533</v>
      </c>
      <c r="Q16" s="817">
        <v>0</v>
      </c>
      <c r="R16" s="817">
        <v>28.475662928898597</v>
      </c>
      <c r="S16" s="816">
        <v>14.98470072514052</v>
      </c>
      <c r="T16" s="35"/>
    </row>
    <row r="17" spans="1:20">
      <c r="A17" s="818" t="s">
        <v>786</v>
      </c>
      <c r="B17" s="821">
        <v>1.125565463437418E-2</v>
      </c>
      <c r="C17" s="821">
        <v>0</v>
      </c>
      <c r="D17" s="821">
        <v>1.7304449476146413E-2</v>
      </c>
      <c r="E17" s="821">
        <v>5.4717017828999253E-3</v>
      </c>
      <c r="F17" s="821">
        <v>1.0874852484555877E-2</v>
      </c>
      <c r="G17" s="821">
        <v>5.2757842213980053E-3</v>
      </c>
      <c r="H17" s="821">
        <v>0.49377677638246981</v>
      </c>
      <c r="I17" s="821">
        <v>4.0282065474008585E-3</v>
      </c>
      <c r="J17" s="821">
        <v>0</v>
      </c>
      <c r="K17" s="821">
        <v>0</v>
      </c>
      <c r="L17" s="821">
        <v>0</v>
      </c>
      <c r="M17" s="821">
        <v>0</v>
      </c>
      <c r="N17" s="821">
        <v>0</v>
      </c>
      <c r="O17" s="821">
        <v>0</v>
      </c>
      <c r="P17" s="820">
        <v>0</v>
      </c>
      <c r="Q17" s="820">
        <v>0</v>
      </c>
      <c r="R17" s="820">
        <v>0</v>
      </c>
      <c r="S17" s="816">
        <v>1.2999626856858392E-2</v>
      </c>
      <c r="T17" s="35"/>
    </row>
    <row r="18" spans="1:20">
      <c r="A18" s="818" t="s">
        <v>124</v>
      </c>
      <c r="B18" s="821">
        <v>1.014598120446812</v>
      </c>
      <c r="C18" s="821">
        <v>0.54690147226169705</v>
      </c>
      <c r="D18" s="821">
        <v>1.3490433066199667</v>
      </c>
      <c r="E18" s="821">
        <v>0.86283661537063028</v>
      </c>
      <c r="F18" s="821">
        <v>1.0744406927942538</v>
      </c>
      <c r="G18" s="821">
        <v>0.74482123927844912</v>
      </c>
      <c r="H18" s="821">
        <v>0</v>
      </c>
      <c r="I18" s="821">
        <v>1.3195831361563801</v>
      </c>
      <c r="J18" s="821">
        <v>0</v>
      </c>
      <c r="K18" s="821">
        <v>0.19174731890166324</v>
      </c>
      <c r="L18" s="821">
        <v>0</v>
      </c>
      <c r="M18" s="821">
        <v>1.8475981291804511</v>
      </c>
      <c r="N18" s="821">
        <v>0</v>
      </c>
      <c r="O18" s="821">
        <v>0</v>
      </c>
      <c r="P18" s="820">
        <v>0.32284370910242</v>
      </c>
      <c r="Q18" s="820">
        <v>0</v>
      </c>
      <c r="R18" s="820">
        <v>0</v>
      </c>
      <c r="S18" s="816">
        <v>1.0636596408982746</v>
      </c>
      <c r="T18" s="35"/>
    </row>
    <row r="19" spans="1:20">
      <c r="A19" s="818" t="s">
        <v>134</v>
      </c>
      <c r="B19" s="821">
        <v>8.2261539480853276</v>
      </c>
      <c r="C19" s="821">
        <v>1.5709512146404561</v>
      </c>
      <c r="D19" s="821">
        <v>9.6020618783117762</v>
      </c>
      <c r="E19" s="821">
        <v>3.6064802368761963</v>
      </c>
      <c r="F19" s="821">
        <v>11.688759451665609</v>
      </c>
      <c r="G19" s="821">
        <v>9.3553333258095179</v>
      </c>
      <c r="H19" s="821">
        <v>9.9381208822093789</v>
      </c>
      <c r="I19" s="821">
        <v>8.8669876135207915</v>
      </c>
      <c r="J19" s="821">
        <v>0</v>
      </c>
      <c r="K19" s="821">
        <v>9.952375466404666</v>
      </c>
      <c r="L19" s="821">
        <v>0</v>
      </c>
      <c r="M19" s="821">
        <v>23.126456318225284</v>
      </c>
      <c r="N19" s="821">
        <v>0</v>
      </c>
      <c r="O19" s="821">
        <v>3.8399999500956206</v>
      </c>
      <c r="P19" s="820">
        <v>5.4787968538172169</v>
      </c>
      <c r="Q19" s="820">
        <v>0</v>
      </c>
      <c r="R19" s="820">
        <v>25.114765327425093</v>
      </c>
      <c r="S19" s="816">
        <v>8.817317803878634</v>
      </c>
      <c r="T19" s="35"/>
    </row>
    <row r="20" spans="1:20">
      <c r="A20" s="818" t="s">
        <v>706</v>
      </c>
      <c r="B20" s="821">
        <v>0.24273342343312937</v>
      </c>
      <c r="C20" s="821">
        <v>0</v>
      </c>
      <c r="D20" s="821">
        <v>0.68649434958344946</v>
      </c>
      <c r="E20" s="821">
        <v>8.5189363373414373E-3</v>
      </c>
      <c r="F20" s="821">
        <v>0.39713565187173394</v>
      </c>
      <c r="G20" s="821">
        <v>0.41290259750358366</v>
      </c>
      <c r="H20" s="821">
        <v>10.910765655611298</v>
      </c>
      <c r="I20" s="821">
        <v>0.379025054289647</v>
      </c>
      <c r="J20" s="821">
        <v>0</v>
      </c>
      <c r="K20" s="821">
        <v>0</v>
      </c>
      <c r="L20" s="821">
        <v>0</v>
      </c>
      <c r="M20" s="821">
        <v>0.30071150269640134</v>
      </c>
      <c r="N20" s="821">
        <v>0</v>
      </c>
      <c r="O20" s="821">
        <v>0</v>
      </c>
      <c r="P20" s="820">
        <v>0</v>
      </c>
      <c r="Q20" s="820">
        <v>0</v>
      </c>
      <c r="R20" s="820">
        <v>0</v>
      </c>
      <c r="S20" s="816">
        <v>0.47971228331834243</v>
      </c>
      <c r="T20" s="35"/>
    </row>
    <row r="21" spans="1:20">
      <c r="A21" s="818" t="s">
        <v>791</v>
      </c>
      <c r="B21" s="821">
        <v>2.061255435954084</v>
      </c>
      <c r="C21" s="821">
        <v>0.16283773682774769</v>
      </c>
      <c r="D21" s="821">
        <v>1.8402307945474503</v>
      </c>
      <c r="E21" s="821">
        <v>0.16403723050812399</v>
      </c>
      <c r="F21" s="821">
        <v>2.579921249544241</v>
      </c>
      <c r="G21" s="821">
        <v>1.647563324077149</v>
      </c>
      <c r="H21" s="821">
        <v>0</v>
      </c>
      <c r="I21" s="821">
        <v>1.8522384233753901</v>
      </c>
      <c r="J21" s="821">
        <v>0</v>
      </c>
      <c r="K21" s="821">
        <v>0.16153144570876862</v>
      </c>
      <c r="L21" s="821">
        <v>0</v>
      </c>
      <c r="M21" s="821">
        <v>6.0894405305044259</v>
      </c>
      <c r="N21" s="821">
        <v>0</v>
      </c>
      <c r="O21" s="821">
        <v>0</v>
      </c>
      <c r="P21" s="820">
        <v>0.74403437424378338</v>
      </c>
      <c r="Q21" s="820">
        <v>0</v>
      </c>
      <c r="R21" s="820">
        <v>0</v>
      </c>
      <c r="S21" s="816">
        <v>1.7804719266639231</v>
      </c>
      <c r="T21" s="35"/>
    </row>
    <row r="22" spans="1:20">
      <c r="A22" s="818" t="s">
        <v>788</v>
      </c>
      <c r="B22" s="821">
        <v>4.1488961592347291</v>
      </c>
      <c r="C22" s="821">
        <v>4.4479988993487147</v>
      </c>
      <c r="D22" s="821">
        <v>1.1678131157865856</v>
      </c>
      <c r="E22" s="821">
        <v>5.7893719760208553</v>
      </c>
      <c r="F22" s="821">
        <v>5.8405232295173057</v>
      </c>
      <c r="G22" s="821">
        <v>1.7092730844087456</v>
      </c>
      <c r="H22" s="821">
        <v>27.103317340741267</v>
      </c>
      <c r="I22" s="821">
        <v>1.7690753836118809</v>
      </c>
      <c r="J22" s="821">
        <v>0</v>
      </c>
      <c r="K22" s="821">
        <v>4.0917367741880311</v>
      </c>
      <c r="L22" s="821">
        <v>0</v>
      </c>
      <c r="M22" s="821">
        <v>4.1382900505486306</v>
      </c>
      <c r="N22" s="821">
        <v>0</v>
      </c>
      <c r="O22" s="821">
        <v>0</v>
      </c>
      <c r="P22" s="820">
        <v>4.0728260927152737</v>
      </c>
      <c r="Q22" s="820">
        <v>0</v>
      </c>
      <c r="R22" s="820">
        <v>3.3608976014735079</v>
      </c>
      <c r="S22" s="816">
        <v>2.4851984493380188</v>
      </c>
      <c r="T22" s="35"/>
    </row>
    <row r="23" spans="1:20">
      <c r="A23" s="818" t="s">
        <v>789</v>
      </c>
      <c r="B23" s="821">
        <v>0.56194259198405061</v>
      </c>
      <c r="C23" s="821">
        <v>1.4501171424057008E-3</v>
      </c>
      <c r="D23" s="821">
        <v>0.19566578753659508</v>
      </c>
      <c r="E23" s="821">
        <v>3.2449726827591028</v>
      </c>
      <c r="F23" s="821">
        <v>0.19968499914610827</v>
      </c>
      <c r="G23" s="821">
        <v>3.5285033928693114E-3</v>
      </c>
      <c r="H23" s="821">
        <v>0.22581316539677107</v>
      </c>
      <c r="I23" s="821">
        <v>0.40203454462961641</v>
      </c>
      <c r="J23" s="821">
        <v>0</v>
      </c>
      <c r="K23" s="821">
        <v>0</v>
      </c>
      <c r="L23" s="821">
        <v>0</v>
      </c>
      <c r="M23" s="821">
        <v>8.5148772404031569E-5</v>
      </c>
      <c r="N23" s="821">
        <v>0</v>
      </c>
      <c r="O23" s="821">
        <v>0</v>
      </c>
      <c r="P23" s="820">
        <v>4.1725973900498419</v>
      </c>
      <c r="Q23" s="820">
        <v>0</v>
      </c>
      <c r="R23" s="820">
        <v>0</v>
      </c>
      <c r="S23" s="816">
        <v>0.34534099418647007</v>
      </c>
      <c r="T23" s="35"/>
    </row>
    <row r="24" spans="1:20" ht="2.25" customHeight="1">
      <c r="A24" s="818"/>
      <c r="B24" s="821"/>
      <c r="C24" s="822"/>
      <c r="D24" s="822"/>
      <c r="E24" s="822"/>
      <c r="F24" s="822"/>
      <c r="G24" s="822"/>
      <c r="H24" s="822"/>
      <c r="I24" s="822"/>
      <c r="J24" s="822"/>
      <c r="K24" s="822"/>
      <c r="L24" s="822"/>
      <c r="M24" s="822"/>
      <c r="N24" s="822"/>
      <c r="O24" s="822"/>
      <c r="P24" s="823"/>
      <c r="Q24" s="823"/>
      <c r="R24" s="823"/>
      <c r="S24" s="824"/>
      <c r="T24" s="35"/>
    </row>
    <row r="25" spans="1:20">
      <c r="A25" s="815" t="s">
        <v>792</v>
      </c>
      <c r="B25" s="825">
        <v>20.4027168852028</v>
      </c>
      <c r="C25" s="825">
        <v>4.2814422735843189</v>
      </c>
      <c r="D25" s="825">
        <v>17.140366158868531</v>
      </c>
      <c r="E25" s="825">
        <v>8.5854921532254309</v>
      </c>
      <c r="F25" s="825">
        <v>13.252581155783783</v>
      </c>
      <c r="G25" s="825">
        <v>13.518864191378324</v>
      </c>
      <c r="H25" s="825">
        <v>3.6311769527109847</v>
      </c>
      <c r="I25" s="825">
        <v>7.9494100572686976</v>
      </c>
      <c r="J25" s="825">
        <v>3.8197341078436668</v>
      </c>
      <c r="K25" s="825">
        <v>3.9503940831391215</v>
      </c>
      <c r="L25" s="825">
        <v>0</v>
      </c>
      <c r="M25" s="825">
        <v>12.80935005308493</v>
      </c>
      <c r="N25" s="825">
        <v>0</v>
      </c>
      <c r="O25" s="825">
        <v>7.1929454427618831</v>
      </c>
      <c r="P25" s="817">
        <v>0</v>
      </c>
      <c r="Q25" s="817">
        <v>0</v>
      </c>
      <c r="R25" s="817">
        <v>0</v>
      </c>
      <c r="S25" s="816">
        <v>14.467858730624592</v>
      </c>
      <c r="T25" s="35"/>
    </row>
    <row r="26" spans="1:20">
      <c r="A26" s="818" t="s">
        <v>786</v>
      </c>
      <c r="B26" s="821">
        <v>0.54727572089345433</v>
      </c>
      <c r="C26" s="821">
        <v>0</v>
      </c>
      <c r="D26" s="821">
        <v>0.31977430425124959</v>
      </c>
      <c r="E26" s="821">
        <v>1.0628508118632736E-2</v>
      </c>
      <c r="F26" s="821">
        <v>3.0814961415599078E-2</v>
      </c>
      <c r="G26" s="821">
        <v>4.5878442415462323E-2</v>
      </c>
      <c r="H26" s="821">
        <v>1.1781382685964891E-2</v>
      </c>
      <c r="I26" s="821">
        <v>6.5762452510191192E-3</v>
      </c>
      <c r="J26" s="821">
        <v>0</v>
      </c>
      <c r="K26" s="821">
        <v>0</v>
      </c>
      <c r="L26" s="821">
        <v>0</v>
      </c>
      <c r="M26" s="821">
        <v>0</v>
      </c>
      <c r="N26" s="821">
        <v>0</v>
      </c>
      <c r="O26" s="821">
        <v>0</v>
      </c>
      <c r="P26" s="820">
        <v>0</v>
      </c>
      <c r="Q26" s="820">
        <v>0</v>
      </c>
      <c r="R26" s="820">
        <v>0</v>
      </c>
      <c r="S26" s="816">
        <v>0.23468219922045511</v>
      </c>
      <c r="T26" s="35"/>
    </row>
    <row r="27" spans="1:20">
      <c r="A27" s="818" t="s">
        <v>124</v>
      </c>
      <c r="B27" s="821">
        <v>0.27995876320285429</v>
      </c>
      <c r="C27" s="821">
        <v>0.15456332907022227</v>
      </c>
      <c r="D27" s="821">
        <v>0.6543512801614918</v>
      </c>
      <c r="E27" s="821">
        <v>0.29886626891794793</v>
      </c>
      <c r="F27" s="821">
        <v>0.70588261669171126</v>
      </c>
      <c r="G27" s="821">
        <v>0.35703599511130574</v>
      </c>
      <c r="H27" s="821">
        <v>0</v>
      </c>
      <c r="I27" s="821">
        <v>0.46702068573985345</v>
      </c>
      <c r="J27" s="821">
        <v>0</v>
      </c>
      <c r="K27" s="821">
        <v>4.7949928785417676E-3</v>
      </c>
      <c r="L27" s="821">
        <v>0</v>
      </c>
      <c r="M27" s="821">
        <v>0.23471715847792593</v>
      </c>
      <c r="N27" s="821">
        <v>0</v>
      </c>
      <c r="O27" s="821">
        <v>0</v>
      </c>
      <c r="P27" s="820">
        <v>0</v>
      </c>
      <c r="Q27" s="820">
        <v>0</v>
      </c>
      <c r="R27" s="820">
        <v>0</v>
      </c>
      <c r="S27" s="816">
        <v>0.43690052660889611</v>
      </c>
      <c r="T27" s="35"/>
    </row>
    <row r="28" spans="1:20">
      <c r="A28" s="818" t="s">
        <v>134</v>
      </c>
      <c r="B28" s="821">
        <v>15.836035190805569</v>
      </c>
      <c r="C28" s="821">
        <v>2.6556637527408911</v>
      </c>
      <c r="D28" s="821">
        <v>14.106948965918049</v>
      </c>
      <c r="E28" s="821">
        <v>3.8610236202513484</v>
      </c>
      <c r="F28" s="821">
        <v>8.8212934163875563</v>
      </c>
      <c r="G28" s="821">
        <v>11.96277830758282</v>
      </c>
      <c r="H28" s="821">
        <v>2.3186070676012824</v>
      </c>
      <c r="I28" s="821">
        <v>5.7892776508065094</v>
      </c>
      <c r="J28" s="821">
        <v>3.8197341078436668</v>
      </c>
      <c r="K28" s="821">
        <v>1.6134274938934454</v>
      </c>
      <c r="L28" s="821">
        <v>0</v>
      </c>
      <c r="M28" s="821">
        <v>10.776772050457206</v>
      </c>
      <c r="N28" s="821">
        <v>0</v>
      </c>
      <c r="O28" s="821">
        <v>7.1929454427618831</v>
      </c>
      <c r="P28" s="820">
        <v>0</v>
      </c>
      <c r="Q28" s="820">
        <v>0</v>
      </c>
      <c r="R28" s="820">
        <v>0</v>
      </c>
      <c r="S28" s="816">
        <v>11.564766563168019</v>
      </c>
      <c r="T28" s="35"/>
    </row>
    <row r="29" spans="1:20">
      <c r="A29" s="818" t="s">
        <v>706</v>
      </c>
      <c r="B29" s="821">
        <v>0.11649200383813384</v>
      </c>
      <c r="C29" s="821">
        <v>0</v>
      </c>
      <c r="D29" s="821">
        <v>2.9573324118071984E-2</v>
      </c>
      <c r="E29" s="821">
        <v>1.2640662799220253E-2</v>
      </c>
      <c r="F29" s="821">
        <v>2.818867430676911E-2</v>
      </c>
      <c r="G29" s="821">
        <v>2.0806922885602628E-3</v>
      </c>
      <c r="H29" s="821">
        <v>0.67616375360873704</v>
      </c>
      <c r="I29" s="821">
        <v>1.5876689431146975E-2</v>
      </c>
      <c r="J29" s="821">
        <v>0</v>
      </c>
      <c r="K29" s="821">
        <v>0</v>
      </c>
      <c r="L29" s="821">
        <v>0</v>
      </c>
      <c r="M29" s="821">
        <v>4.9230221340446599E-2</v>
      </c>
      <c r="N29" s="821">
        <v>0</v>
      </c>
      <c r="O29" s="821">
        <v>0</v>
      </c>
      <c r="P29" s="820">
        <v>0</v>
      </c>
      <c r="Q29" s="820">
        <v>0</v>
      </c>
      <c r="R29" s="820">
        <v>0</v>
      </c>
      <c r="S29" s="816">
        <v>4.3794606143539368E-2</v>
      </c>
      <c r="T29" s="35"/>
    </row>
    <row r="30" spans="1:20">
      <c r="A30" s="818" t="s">
        <v>787</v>
      </c>
      <c r="B30" s="821">
        <v>1.6583873275439875</v>
      </c>
      <c r="C30" s="821">
        <v>0.57522464454964495</v>
      </c>
      <c r="D30" s="821">
        <v>0.62957875925279272</v>
      </c>
      <c r="E30" s="821">
        <v>0.3181816525889028</v>
      </c>
      <c r="F30" s="821">
        <v>1.6811509598281309</v>
      </c>
      <c r="G30" s="821">
        <v>0.52889691035165698</v>
      </c>
      <c r="H30" s="821">
        <v>0</v>
      </c>
      <c r="I30" s="821">
        <v>0.40365764701190826</v>
      </c>
      <c r="J30" s="821">
        <v>0</v>
      </c>
      <c r="K30" s="821">
        <v>0.22579092066296874</v>
      </c>
      <c r="L30" s="821">
        <v>0</v>
      </c>
      <c r="M30" s="821">
        <v>1.4860952085662087</v>
      </c>
      <c r="N30" s="821">
        <v>0</v>
      </c>
      <c r="O30" s="821">
        <v>0</v>
      </c>
      <c r="P30" s="820">
        <v>0</v>
      </c>
      <c r="Q30" s="820">
        <v>0</v>
      </c>
      <c r="R30" s="820">
        <v>0</v>
      </c>
      <c r="S30" s="816">
        <v>0.81174523317641278</v>
      </c>
      <c r="T30" s="35"/>
    </row>
    <row r="31" spans="1:20">
      <c r="A31" s="818" t="s">
        <v>788</v>
      </c>
      <c r="B31" s="821">
        <v>1.0163447564786205</v>
      </c>
      <c r="C31" s="821">
        <v>0.84421373605262107</v>
      </c>
      <c r="D31" s="821">
        <v>0.31560549758078738</v>
      </c>
      <c r="E31" s="821">
        <v>0.83353971382577885</v>
      </c>
      <c r="F31" s="821">
        <v>0.98452991632135889</v>
      </c>
      <c r="G31" s="821">
        <v>0.3635251597120131</v>
      </c>
      <c r="H31" s="821">
        <v>0.62462474881500063</v>
      </c>
      <c r="I31" s="821">
        <v>0.19826360020721284</v>
      </c>
      <c r="J31" s="821">
        <v>0</v>
      </c>
      <c r="K31" s="821">
        <v>0.26991987844437293</v>
      </c>
      <c r="L31" s="821">
        <v>0</v>
      </c>
      <c r="M31" s="821">
        <v>0.17935049530368491</v>
      </c>
      <c r="N31" s="821">
        <v>0</v>
      </c>
      <c r="O31" s="821">
        <v>0</v>
      </c>
      <c r="P31" s="820">
        <v>0</v>
      </c>
      <c r="Q31" s="820">
        <v>0</v>
      </c>
      <c r="R31" s="820">
        <v>0</v>
      </c>
      <c r="S31" s="816">
        <v>0.48199839419540963</v>
      </c>
      <c r="T31" s="35"/>
    </row>
    <row r="32" spans="1:20">
      <c r="A32" s="818" t="s">
        <v>789</v>
      </c>
      <c r="B32" s="821">
        <v>0.94822312244018048</v>
      </c>
      <c r="C32" s="821">
        <v>5.1776811170939407E-2</v>
      </c>
      <c r="D32" s="821">
        <v>1.0845340275860909</v>
      </c>
      <c r="E32" s="821">
        <v>3.2506117267236014</v>
      </c>
      <c r="F32" s="821">
        <v>1.000720610832659</v>
      </c>
      <c r="G32" s="821">
        <v>0.25866868391650499</v>
      </c>
      <c r="H32" s="821">
        <v>0</v>
      </c>
      <c r="I32" s="821">
        <v>1.0687375388210478</v>
      </c>
      <c r="J32" s="821">
        <v>0</v>
      </c>
      <c r="K32" s="821">
        <v>1.8364607972597928</v>
      </c>
      <c r="L32" s="821">
        <v>0</v>
      </c>
      <c r="M32" s="821">
        <v>8.3184918939460811E-2</v>
      </c>
      <c r="N32" s="821">
        <v>0</v>
      </c>
      <c r="O32" s="821">
        <v>0</v>
      </c>
      <c r="P32" s="820">
        <v>0</v>
      </c>
      <c r="Q32" s="820">
        <v>0</v>
      </c>
      <c r="R32" s="820">
        <v>0</v>
      </c>
      <c r="S32" s="816">
        <v>0.89397120811185971</v>
      </c>
      <c r="T32" s="35"/>
    </row>
    <row r="33" spans="1:20" ht="3.75" customHeight="1">
      <c r="A33" s="818"/>
      <c r="B33" s="821"/>
      <c r="C33" s="822"/>
      <c r="D33" s="822"/>
      <c r="E33" s="822"/>
      <c r="F33" s="822"/>
      <c r="G33" s="822"/>
      <c r="H33" s="822"/>
      <c r="I33" s="822"/>
      <c r="J33" s="822"/>
      <c r="K33" s="822"/>
      <c r="L33" s="822"/>
      <c r="M33" s="822"/>
      <c r="N33" s="822"/>
      <c r="O33" s="822"/>
      <c r="P33" s="823"/>
      <c r="Q33" s="823"/>
      <c r="R33" s="823"/>
      <c r="S33" s="824"/>
      <c r="T33" s="35"/>
    </row>
    <row r="34" spans="1:20">
      <c r="A34" s="815" t="s">
        <v>793</v>
      </c>
      <c r="B34" s="825">
        <v>4.8821982787160305</v>
      </c>
      <c r="C34" s="825">
        <v>0.11200190256044401</v>
      </c>
      <c r="D34" s="825">
        <v>5.8208410576504637</v>
      </c>
      <c r="E34" s="825">
        <v>2.4507190594536836</v>
      </c>
      <c r="F34" s="825">
        <v>0.20309744539587857</v>
      </c>
      <c r="G34" s="825">
        <v>3.4728802151925855</v>
      </c>
      <c r="H34" s="825">
        <v>2.2547898565945725E-2</v>
      </c>
      <c r="I34" s="825">
        <v>1.8637901644991306</v>
      </c>
      <c r="J34" s="825">
        <v>69.59104299920476</v>
      </c>
      <c r="K34" s="825">
        <v>2.651367347634587E-2</v>
      </c>
      <c r="L34" s="825">
        <v>6.0671944043266833E-2</v>
      </c>
      <c r="M34" s="825">
        <v>1.7959565756566973E-3</v>
      </c>
      <c r="N34" s="825">
        <v>0</v>
      </c>
      <c r="O34" s="825">
        <v>0.86153127348996705</v>
      </c>
      <c r="P34" s="817">
        <v>0</v>
      </c>
      <c r="Q34" s="817">
        <v>0</v>
      </c>
      <c r="R34" s="817">
        <v>0</v>
      </c>
      <c r="S34" s="816">
        <v>6.4566301685770062</v>
      </c>
      <c r="T34" s="35"/>
    </row>
    <row r="35" spans="1:20">
      <c r="A35" s="818" t="s">
        <v>786</v>
      </c>
      <c r="B35" s="821">
        <v>0.65880930957999273</v>
      </c>
      <c r="C35" s="821">
        <v>0</v>
      </c>
      <c r="D35" s="821">
        <v>0.33968375262433625</v>
      </c>
      <c r="E35" s="821">
        <v>0</v>
      </c>
      <c r="F35" s="821">
        <v>8.6249474107888014E-3</v>
      </c>
      <c r="G35" s="821">
        <v>1.094779863869753E-3</v>
      </c>
      <c r="H35" s="821">
        <v>2.2547898565945725E-2</v>
      </c>
      <c r="I35" s="821">
        <v>1.0888222239664989E-3</v>
      </c>
      <c r="J35" s="821">
        <v>0</v>
      </c>
      <c r="K35" s="821">
        <v>0</v>
      </c>
      <c r="L35" s="821">
        <v>0</v>
      </c>
      <c r="M35" s="821">
        <v>0</v>
      </c>
      <c r="N35" s="821">
        <v>0</v>
      </c>
      <c r="O35" s="821">
        <v>0</v>
      </c>
      <c r="P35" s="820">
        <v>0</v>
      </c>
      <c r="Q35" s="820">
        <v>0</v>
      </c>
      <c r="R35" s="820">
        <v>0</v>
      </c>
      <c r="S35" s="816">
        <v>0.25690964635083086</v>
      </c>
      <c r="T35" s="35"/>
    </row>
    <row r="36" spans="1:20">
      <c r="A36" s="818" t="s">
        <v>124</v>
      </c>
      <c r="B36" s="821">
        <v>4.6363999817068098E-3</v>
      </c>
      <c r="C36" s="821">
        <v>0</v>
      </c>
      <c r="D36" s="821">
        <v>9.2301783641962426E-2</v>
      </c>
      <c r="E36" s="821">
        <v>2.1673718983472663E-4</v>
      </c>
      <c r="F36" s="821">
        <v>5.7826301932968484E-2</v>
      </c>
      <c r="G36" s="821">
        <v>8.3055954339085747E-3</v>
      </c>
      <c r="H36" s="821">
        <v>0</v>
      </c>
      <c r="I36" s="821">
        <v>1.6714071622371068E-2</v>
      </c>
      <c r="J36" s="821">
        <v>0</v>
      </c>
      <c r="K36" s="821">
        <v>0</v>
      </c>
      <c r="L36" s="821">
        <v>0</v>
      </c>
      <c r="M36" s="821">
        <v>0</v>
      </c>
      <c r="N36" s="821">
        <v>0</v>
      </c>
      <c r="O36" s="821">
        <v>0</v>
      </c>
      <c r="P36" s="820">
        <v>0</v>
      </c>
      <c r="Q36" s="820">
        <v>0</v>
      </c>
      <c r="R36" s="820">
        <v>0</v>
      </c>
      <c r="S36" s="816">
        <v>3.7767624585393102E-2</v>
      </c>
      <c r="T36" s="35"/>
    </row>
    <row r="37" spans="1:20">
      <c r="A37" s="818" t="s">
        <v>134</v>
      </c>
      <c r="B37" s="821">
        <v>4.0864342152848687</v>
      </c>
      <c r="C37" s="821">
        <v>9.164594130842374E-2</v>
      </c>
      <c r="D37" s="821">
        <v>5.3176222785159268</v>
      </c>
      <c r="E37" s="821">
        <v>2.4364668859860141</v>
      </c>
      <c r="F37" s="821">
        <v>9.7576438248960604E-2</v>
      </c>
      <c r="G37" s="821">
        <v>3.3653285053623772</v>
      </c>
      <c r="H37" s="821">
        <v>0</v>
      </c>
      <c r="I37" s="821">
        <v>1.8384668167120928</v>
      </c>
      <c r="J37" s="821">
        <v>69.59104299920476</v>
      </c>
      <c r="K37" s="821">
        <v>2.0014119754444993E-2</v>
      </c>
      <c r="L37" s="821">
        <v>6.0671944043266833E-2</v>
      </c>
      <c r="M37" s="821">
        <v>0</v>
      </c>
      <c r="N37" s="821">
        <v>0</v>
      </c>
      <c r="O37" s="821">
        <v>0.86153127348996705</v>
      </c>
      <c r="P37" s="820">
        <v>0</v>
      </c>
      <c r="Q37" s="820">
        <v>0</v>
      </c>
      <c r="R37" s="820">
        <v>0</v>
      </c>
      <c r="S37" s="816">
        <v>6.0916753658114473</v>
      </c>
      <c r="T37" s="35"/>
    </row>
    <row r="38" spans="1:20">
      <c r="A38" s="818" t="s">
        <v>706</v>
      </c>
      <c r="B38" s="821">
        <v>6.2218686042171505E-4</v>
      </c>
      <c r="C38" s="821">
        <v>0</v>
      </c>
      <c r="D38" s="821">
        <v>2.2701264064985149E-3</v>
      </c>
      <c r="E38" s="821">
        <v>0</v>
      </c>
      <c r="F38" s="821">
        <v>0</v>
      </c>
      <c r="G38" s="821">
        <v>4.8376592875905185E-3</v>
      </c>
      <c r="H38" s="821">
        <v>0</v>
      </c>
      <c r="I38" s="821">
        <v>0</v>
      </c>
      <c r="J38" s="821">
        <v>0</v>
      </c>
      <c r="K38" s="821">
        <v>0</v>
      </c>
      <c r="L38" s="821">
        <v>0</v>
      </c>
      <c r="M38" s="821">
        <v>0</v>
      </c>
      <c r="N38" s="821">
        <v>0</v>
      </c>
      <c r="O38" s="821">
        <v>0</v>
      </c>
      <c r="P38" s="820">
        <v>0</v>
      </c>
      <c r="Q38" s="820">
        <v>0</v>
      </c>
      <c r="R38" s="820">
        <v>0</v>
      </c>
      <c r="S38" s="816">
        <v>1.6171716954011524E-3</v>
      </c>
      <c r="T38" s="35"/>
    </row>
    <row r="39" spans="1:20">
      <c r="A39" s="818" t="s">
        <v>787</v>
      </c>
      <c r="B39" s="821">
        <v>8.8637720656044694E-2</v>
      </c>
      <c r="C39" s="821">
        <v>3.1794914505019183E-3</v>
      </c>
      <c r="D39" s="821">
        <v>5.1509980799315111E-2</v>
      </c>
      <c r="E39" s="821">
        <v>4.603573369119986E-3</v>
      </c>
      <c r="F39" s="821">
        <v>2.6124175396900855E-2</v>
      </c>
      <c r="G39" s="821">
        <v>7.6244695131860926E-2</v>
      </c>
      <c r="H39" s="821">
        <v>0</v>
      </c>
      <c r="I39" s="821">
        <v>5.3962055066649342E-3</v>
      </c>
      <c r="J39" s="821">
        <v>0</v>
      </c>
      <c r="K39" s="821">
        <v>0</v>
      </c>
      <c r="L39" s="821">
        <v>0</v>
      </c>
      <c r="M39" s="821">
        <v>1.7959565756566973E-3</v>
      </c>
      <c r="N39" s="821">
        <v>0</v>
      </c>
      <c r="O39" s="821">
        <v>0</v>
      </c>
      <c r="P39" s="820">
        <v>0</v>
      </c>
      <c r="Q39" s="820">
        <v>0</v>
      </c>
      <c r="R39" s="820">
        <v>0</v>
      </c>
      <c r="S39" s="816">
        <v>4.9746213292455717E-2</v>
      </c>
      <c r="T39" s="35"/>
    </row>
    <row r="40" spans="1:20">
      <c r="A40" s="818" t="s">
        <v>788</v>
      </c>
      <c r="B40" s="821">
        <v>7.4866908883918781E-3</v>
      </c>
      <c r="C40" s="821">
        <v>1.7036702560169533E-2</v>
      </c>
      <c r="D40" s="821">
        <v>8.8673725195396562E-3</v>
      </c>
      <c r="E40" s="821">
        <v>4.3123490869885761E-3</v>
      </c>
      <c r="F40" s="821">
        <v>9.4275872561511483E-3</v>
      </c>
      <c r="G40" s="821">
        <v>1.0300284073340564E-2</v>
      </c>
      <c r="H40" s="821">
        <v>0</v>
      </c>
      <c r="I40" s="821">
        <v>1.8338089656130666E-3</v>
      </c>
      <c r="J40" s="821">
        <v>0</v>
      </c>
      <c r="K40" s="821">
        <v>2.8019780959384405E-3</v>
      </c>
      <c r="L40" s="821">
        <v>0</v>
      </c>
      <c r="M40" s="821">
        <v>0</v>
      </c>
      <c r="N40" s="821">
        <v>0</v>
      </c>
      <c r="O40" s="821">
        <v>0</v>
      </c>
      <c r="P40" s="820">
        <v>0</v>
      </c>
      <c r="Q40" s="820">
        <v>0</v>
      </c>
      <c r="R40" s="820">
        <v>0</v>
      </c>
      <c r="S40" s="816">
        <v>6.989513064490617E-3</v>
      </c>
      <c r="T40" s="35"/>
    </row>
    <row r="41" spans="1:20">
      <c r="A41" s="818" t="s">
        <v>789</v>
      </c>
      <c r="B41" s="821">
        <v>3.5571755464604254E-2</v>
      </c>
      <c r="C41" s="821">
        <v>1.3976724134882187E-4</v>
      </c>
      <c r="D41" s="821">
        <v>8.5857631428846864E-3</v>
      </c>
      <c r="E41" s="821">
        <v>5.1195138217257586E-3</v>
      </c>
      <c r="F41" s="821">
        <v>3.517995150108642E-3</v>
      </c>
      <c r="G41" s="821">
        <v>6.7686960396384777E-3</v>
      </c>
      <c r="H41" s="821">
        <v>0</v>
      </c>
      <c r="I41" s="821">
        <v>2.9043946842230011E-4</v>
      </c>
      <c r="J41" s="821">
        <v>0</v>
      </c>
      <c r="K41" s="821">
        <v>3.6975756259624358E-3</v>
      </c>
      <c r="L41" s="821">
        <v>0</v>
      </c>
      <c r="M41" s="821">
        <v>0</v>
      </c>
      <c r="N41" s="821">
        <v>0</v>
      </c>
      <c r="O41" s="821">
        <v>0</v>
      </c>
      <c r="P41" s="820">
        <v>0</v>
      </c>
      <c r="Q41" s="820">
        <v>0</v>
      </c>
      <c r="R41" s="820">
        <v>0</v>
      </c>
      <c r="S41" s="816">
        <v>1.1924633776986914E-2</v>
      </c>
      <c r="T41" s="35"/>
    </row>
    <row r="42" spans="1:20" ht="3" customHeight="1">
      <c r="A42" s="818"/>
      <c r="B42" s="821"/>
      <c r="C42" s="822"/>
      <c r="D42" s="822"/>
      <c r="E42" s="822"/>
      <c r="F42" s="822"/>
      <c r="G42" s="822"/>
      <c r="H42" s="822"/>
      <c r="I42" s="822"/>
      <c r="J42" s="822"/>
      <c r="K42" s="822"/>
      <c r="L42" s="822"/>
      <c r="M42" s="822"/>
      <c r="N42" s="822"/>
      <c r="O42" s="822"/>
      <c r="P42" s="823"/>
      <c r="Q42" s="823"/>
      <c r="R42" s="823"/>
      <c r="S42" s="824"/>
      <c r="T42" s="35"/>
    </row>
    <row r="43" spans="1:20">
      <c r="A43" s="815" t="s">
        <v>794</v>
      </c>
      <c r="B43" s="825">
        <v>0.17661413391072814</v>
      </c>
      <c r="C43" s="825">
        <v>4.8093715216953161E-4</v>
      </c>
      <c r="D43" s="825">
        <v>0.41081250772657329</v>
      </c>
      <c r="E43" s="825">
        <v>0.16408156667695031</v>
      </c>
      <c r="F43" s="825">
        <v>0.1331748859478484</v>
      </c>
      <c r="G43" s="825">
        <v>0.17524701008158936</v>
      </c>
      <c r="H43" s="825">
        <v>9.4187720540590911E-3</v>
      </c>
      <c r="I43" s="825">
        <v>0.10274511391945729</v>
      </c>
      <c r="J43" s="825">
        <v>19.943556120466713</v>
      </c>
      <c r="K43" s="825">
        <v>0</v>
      </c>
      <c r="L43" s="825">
        <v>2.5249579782137731E-2</v>
      </c>
      <c r="M43" s="825">
        <v>0</v>
      </c>
      <c r="N43" s="825">
        <v>0</v>
      </c>
      <c r="O43" s="825">
        <v>0.22379154606379054</v>
      </c>
      <c r="P43" s="817">
        <v>0</v>
      </c>
      <c r="Q43" s="817">
        <v>0</v>
      </c>
      <c r="R43" s="817">
        <v>0</v>
      </c>
      <c r="S43" s="816">
        <v>0.97441736927038303</v>
      </c>
      <c r="T43" s="35"/>
    </row>
    <row r="44" spans="1:20" ht="13.5" customHeight="1">
      <c r="A44" s="818" t="s">
        <v>786</v>
      </c>
      <c r="B44" s="821">
        <v>2.9782058441209524E-2</v>
      </c>
      <c r="C44" s="821">
        <v>0</v>
      </c>
      <c r="D44" s="821">
        <v>1.3816636435536631E-2</v>
      </c>
      <c r="E44" s="821">
        <v>0</v>
      </c>
      <c r="F44" s="821">
        <v>1.4000087517477902E-3</v>
      </c>
      <c r="G44" s="821">
        <v>9.9561200576579506E-4</v>
      </c>
      <c r="H44" s="821">
        <v>9.4187720540590911E-3</v>
      </c>
      <c r="I44" s="821">
        <v>7.5442340126623199E-4</v>
      </c>
      <c r="J44" s="821">
        <v>0</v>
      </c>
      <c r="K44" s="821">
        <v>0</v>
      </c>
      <c r="L44" s="821">
        <v>0</v>
      </c>
      <c r="M44" s="821">
        <v>0</v>
      </c>
      <c r="N44" s="821">
        <v>0</v>
      </c>
      <c r="O44" s="821">
        <v>0</v>
      </c>
      <c r="P44" s="820">
        <v>0</v>
      </c>
      <c r="Q44" s="820">
        <v>0</v>
      </c>
      <c r="R44" s="820">
        <v>0</v>
      </c>
      <c r="S44" s="816">
        <v>1.1423392445108319E-2</v>
      </c>
      <c r="T44" s="35"/>
    </row>
    <row r="45" spans="1:20">
      <c r="A45" s="818" t="s">
        <v>124</v>
      </c>
      <c r="B45" s="821">
        <v>1.1282244227504011E-5</v>
      </c>
      <c r="C45" s="821">
        <v>0</v>
      </c>
      <c r="D45" s="821">
        <v>1.1835654205014484E-2</v>
      </c>
      <c r="E45" s="821">
        <v>0</v>
      </c>
      <c r="F45" s="821">
        <v>3.0399769627630509E-3</v>
      </c>
      <c r="G45" s="821">
        <v>3.255693198239373E-5</v>
      </c>
      <c r="H45" s="821">
        <v>0</v>
      </c>
      <c r="I45" s="821">
        <v>3.0791561460371585E-3</v>
      </c>
      <c r="J45" s="821">
        <v>0</v>
      </c>
      <c r="K45" s="821">
        <v>0</v>
      </c>
      <c r="L45" s="821">
        <v>0</v>
      </c>
      <c r="M45" s="821">
        <v>0</v>
      </c>
      <c r="N45" s="821">
        <v>0</v>
      </c>
      <c r="O45" s="821">
        <v>0</v>
      </c>
      <c r="P45" s="820">
        <v>0</v>
      </c>
      <c r="Q45" s="820">
        <v>0</v>
      </c>
      <c r="R45" s="820">
        <v>0</v>
      </c>
      <c r="S45" s="816">
        <v>4.5065359212525889E-3</v>
      </c>
      <c r="T45" s="35"/>
    </row>
    <row r="46" spans="1:20" ht="12.75" customHeight="1">
      <c r="A46" s="818" t="s">
        <v>134</v>
      </c>
      <c r="B46" s="821">
        <v>0.13606424220109575</v>
      </c>
      <c r="C46" s="821">
        <v>0</v>
      </c>
      <c r="D46" s="821">
        <v>0.37106626259582648</v>
      </c>
      <c r="E46" s="821">
        <v>0.16284537847421579</v>
      </c>
      <c r="F46" s="821">
        <v>0.1015725008197618</v>
      </c>
      <c r="G46" s="821">
        <v>0.17173122746954511</v>
      </c>
      <c r="H46" s="821">
        <v>0</v>
      </c>
      <c r="I46" s="821">
        <v>9.765001424138478E-2</v>
      </c>
      <c r="J46" s="821">
        <v>19.943556120466713</v>
      </c>
      <c r="K46" s="821">
        <v>0</v>
      </c>
      <c r="L46" s="821">
        <v>2.5249579782137731E-2</v>
      </c>
      <c r="M46" s="821">
        <v>0</v>
      </c>
      <c r="N46" s="821">
        <v>0</v>
      </c>
      <c r="O46" s="821">
        <v>0.22379154606379054</v>
      </c>
      <c r="P46" s="820">
        <v>0</v>
      </c>
      <c r="Q46" s="820">
        <v>0</v>
      </c>
      <c r="R46" s="820">
        <v>0</v>
      </c>
      <c r="S46" s="816">
        <v>0.94975226153941117</v>
      </c>
      <c r="T46" s="35"/>
    </row>
    <row r="47" spans="1:20">
      <c r="A47" s="818" t="s">
        <v>706</v>
      </c>
      <c r="B47" s="821">
        <v>3.9708387875084987E-4</v>
      </c>
      <c r="C47" s="821">
        <v>0</v>
      </c>
      <c r="D47" s="821">
        <v>4.7241820819888171E-5</v>
      </c>
      <c r="E47" s="821">
        <v>0</v>
      </c>
      <c r="F47" s="821">
        <v>1.2442024649083477E-3</v>
      </c>
      <c r="G47" s="821">
        <v>0</v>
      </c>
      <c r="H47" s="821">
        <v>0</v>
      </c>
      <c r="I47" s="821">
        <v>4.4333411074155114E-5</v>
      </c>
      <c r="J47" s="821">
        <v>0</v>
      </c>
      <c r="K47" s="821">
        <v>0</v>
      </c>
      <c r="L47" s="821">
        <v>0</v>
      </c>
      <c r="M47" s="821">
        <v>0</v>
      </c>
      <c r="N47" s="821">
        <v>0</v>
      </c>
      <c r="O47" s="821">
        <v>0</v>
      </c>
      <c r="P47" s="820">
        <v>0</v>
      </c>
      <c r="Q47" s="820">
        <v>0</v>
      </c>
      <c r="R47" s="820">
        <v>0</v>
      </c>
      <c r="S47" s="816">
        <v>1.5864828734185561E-4</v>
      </c>
      <c r="T47" s="35"/>
    </row>
    <row r="48" spans="1:20">
      <c r="A48" s="818" t="s">
        <v>787</v>
      </c>
      <c r="B48" s="821">
        <v>2.6538642624384162E-3</v>
      </c>
      <c r="C48" s="821">
        <v>4.5388787399642458E-7</v>
      </c>
      <c r="D48" s="821">
        <v>3.1977570234265331E-3</v>
      </c>
      <c r="E48" s="821">
        <v>0</v>
      </c>
      <c r="F48" s="821">
        <v>1.1309801354058153E-4</v>
      </c>
      <c r="G48" s="821">
        <v>9.5387702457052682E-4</v>
      </c>
      <c r="H48" s="821">
        <v>0</v>
      </c>
      <c r="I48" s="821">
        <v>1.0381539898939981E-3</v>
      </c>
      <c r="J48" s="821">
        <v>0</v>
      </c>
      <c r="K48" s="821">
        <v>0</v>
      </c>
      <c r="L48" s="821">
        <v>0</v>
      </c>
      <c r="M48" s="821">
        <v>0</v>
      </c>
      <c r="N48" s="821">
        <v>0</v>
      </c>
      <c r="O48" s="821">
        <v>0</v>
      </c>
      <c r="P48" s="820">
        <v>0</v>
      </c>
      <c r="Q48" s="820">
        <v>0</v>
      </c>
      <c r="R48" s="820">
        <v>0</v>
      </c>
      <c r="S48" s="816">
        <v>1.9296056482986652E-3</v>
      </c>
      <c r="T48" s="35"/>
    </row>
    <row r="49" spans="1:20">
      <c r="A49" s="818" t="s">
        <v>788</v>
      </c>
      <c r="B49" s="821">
        <v>4.7374278866371819E-3</v>
      </c>
      <c r="C49" s="821">
        <v>0</v>
      </c>
      <c r="D49" s="821">
        <v>1.6337270201587659E-4</v>
      </c>
      <c r="E49" s="821">
        <v>0</v>
      </c>
      <c r="F49" s="821">
        <v>8.5995654721891541E-4</v>
      </c>
      <c r="G49" s="821">
        <v>7.3413997976769512E-4</v>
      </c>
      <c r="H49" s="821">
        <v>0</v>
      </c>
      <c r="I49" s="821">
        <v>0</v>
      </c>
      <c r="J49" s="821">
        <v>0</v>
      </c>
      <c r="K49" s="821">
        <v>0</v>
      </c>
      <c r="L49" s="821">
        <v>0</v>
      </c>
      <c r="M49" s="821">
        <v>0</v>
      </c>
      <c r="N49" s="821">
        <v>0</v>
      </c>
      <c r="O49" s="821">
        <v>0</v>
      </c>
      <c r="P49" s="820">
        <v>0</v>
      </c>
      <c r="Q49" s="820">
        <v>0</v>
      </c>
      <c r="R49" s="820">
        <v>0</v>
      </c>
      <c r="S49" s="816">
        <v>1.2230889350376625E-3</v>
      </c>
      <c r="T49" s="35"/>
    </row>
    <row r="50" spans="1:20">
      <c r="A50" s="818" t="s">
        <v>789</v>
      </c>
      <c r="B50" s="821">
        <v>2.9681749963689193E-3</v>
      </c>
      <c r="C50" s="821">
        <v>4.8048326429553514E-4</v>
      </c>
      <c r="D50" s="821">
        <v>1.0685582943933387E-2</v>
      </c>
      <c r="E50" s="821">
        <v>1.2361882027345091E-3</v>
      </c>
      <c r="F50" s="821">
        <v>2.4945142387907911E-2</v>
      </c>
      <c r="G50" s="821">
        <v>7.9959666995784372E-4</v>
      </c>
      <c r="H50" s="821">
        <v>0</v>
      </c>
      <c r="I50" s="821">
        <v>1.7903272980096988E-4</v>
      </c>
      <c r="J50" s="821">
        <v>0</v>
      </c>
      <c r="K50" s="821">
        <v>0</v>
      </c>
      <c r="L50" s="821">
        <v>0</v>
      </c>
      <c r="M50" s="821">
        <v>0</v>
      </c>
      <c r="N50" s="821">
        <v>0</v>
      </c>
      <c r="O50" s="821">
        <v>0</v>
      </c>
      <c r="P50" s="820">
        <v>0</v>
      </c>
      <c r="Q50" s="820">
        <v>0</v>
      </c>
      <c r="R50" s="820">
        <v>0</v>
      </c>
      <c r="S50" s="816">
        <v>5.4238364939326322E-3</v>
      </c>
      <c r="T50" s="35"/>
    </row>
    <row r="51" spans="1:20" ht="3" customHeight="1">
      <c r="A51" s="818"/>
      <c r="B51" s="821"/>
      <c r="C51" s="822"/>
      <c r="D51" s="822"/>
      <c r="E51" s="822"/>
      <c r="F51" s="822"/>
      <c r="G51" s="822"/>
      <c r="H51" s="822"/>
      <c r="I51" s="822"/>
      <c r="J51" s="822"/>
      <c r="K51" s="822"/>
      <c r="L51" s="822"/>
      <c r="M51" s="822"/>
      <c r="N51" s="822"/>
      <c r="O51" s="822"/>
      <c r="P51" s="823"/>
      <c r="Q51" s="823"/>
      <c r="R51" s="823"/>
      <c r="S51" s="824"/>
      <c r="T51" s="35"/>
    </row>
    <row r="52" spans="1:20">
      <c r="A52" s="815" t="s">
        <v>795</v>
      </c>
      <c r="B52" s="825">
        <v>16.961463896108171</v>
      </c>
      <c r="C52" s="825">
        <v>79.803454151148799</v>
      </c>
      <c r="D52" s="825">
        <v>15.799032514122896</v>
      </c>
      <c r="E52" s="825">
        <v>49.824365198627397</v>
      </c>
      <c r="F52" s="825">
        <v>14.694107052124863</v>
      </c>
      <c r="G52" s="825">
        <v>20.619220334416337</v>
      </c>
      <c r="H52" s="825">
        <v>0</v>
      </c>
      <c r="I52" s="825">
        <v>35.007183214846592</v>
      </c>
      <c r="J52" s="825">
        <v>3.0966742922728838</v>
      </c>
      <c r="K52" s="825">
        <v>43.415562315163051</v>
      </c>
      <c r="L52" s="825">
        <v>99.912117432606905</v>
      </c>
      <c r="M52" s="825">
        <v>0.33392363812497783</v>
      </c>
      <c r="N52" s="825">
        <v>100</v>
      </c>
      <c r="O52" s="825">
        <v>87.861801339055489</v>
      </c>
      <c r="P52" s="817">
        <v>0</v>
      </c>
      <c r="Q52" s="817">
        <v>0</v>
      </c>
      <c r="R52" s="817">
        <v>0</v>
      </c>
      <c r="S52" s="816">
        <v>21.232924363888209</v>
      </c>
      <c r="T52" s="35"/>
    </row>
    <row r="53" spans="1:20">
      <c r="A53" s="818" t="s">
        <v>786</v>
      </c>
      <c r="B53" s="821">
        <v>4.8686276665071926</v>
      </c>
      <c r="C53" s="821">
        <v>0.19818016313119632</v>
      </c>
      <c r="D53" s="821">
        <v>5.1694932632323347</v>
      </c>
      <c r="E53" s="821">
        <v>9.2688323627366032</v>
      </c>
      <c r="F53" s="821">
        <v>2.3588508343735621</v>
      </c>
      <c r="G53" s="821">
        <v>5.2097160283303214</v>
      </c>
      <c r="H53" s="821">
        <v>0</v>
      </c>
      <c r="I53" s="821">
        <v>6.8277184279129726</v>
      </c>
      <c r="J53" s="821">
        <v>0</v>
      </c>
      <c r="K53" s="821">
        <v>0.32983051626180943</v>
      </c>
      <c r="L53" s="821">
        <v>50.361189699708888</v>
      </c>
      <c r="M53" s="821">
        <v>0</v>
      </c>
      <c r="N53" s="821">
        <v>49.661895916830353</v>
      </c>
      <c r="O53" s="821">
        <v>0</v>
      </c>
      <c r="P53" s="820">
        <v>0</v>
      </c>
      <c r="Q53" s="820">
        <v>0</v>
      </c>
      <c r="R53" s="820">
        <v>0</v>
      </c>
      <c r="S53" s="816">
        <v>5.5421114616114115</v>
      </c>
      <c r="T53" s="35"/>
    </row>
    <row r="54" spans="1:20">
      <c r="A54" s="818" t="s">
        <v>134</v>
      </c>
      <c r="B54" s="821">
        <v>12.092556637271446</v>
      </c>
      <c r="C54" s="821">
        <v>58.418746393961221</v>
      </c>
      <c r="D54" s="821">
        <v>10.62818958204409</v>
      </c>
      <c r="E54" s="821">
        <v>38.399613930266113</v>
      </c>
      <c r="F54" s="821">
        <v>12.335065044735448</v>
      </c>
      <c r="G54" s="821">
        <v>14.389430140635481</v>
      </c>
      <c r="H54" s="821">
        <v>0</v>
      </c>
      <c r="I54" s="821">
        <v>28.128910719671303</v>
      </c>
      <c r="J54" s="821">
        <v>3.0966742922728838</v>
      </c>
      <c r="K54" s="821">
        <v>43.085223747855004</v>
      </c>
      <c r="L54" s="821">
        <v>49.550927732898018</v>
      </c>
      <c r="M54" s="821">
        <v>0.28322860738771305</v>
      </c>
      <c r="N54" s="821">
        <v>50.338104083169647</v>
      </c>
      <c r="O54" s="821">
        <v>87.861801339055489</v>
      </c>
      <c r="P54" s="820">
        <v>0</v>
      </c>
      <c r="Q54" s="820">
        <v>0</v>
      </c>
      <c r="R54" s="820">
        <v>0</v>
      </c>
      <c r="S54" s="816">
        <v>15.359637547689072</v>
      </c>
      <c r="T54" s="35"/>
    </row>
    <row r="55" spans="1:20">
      <c r="A55" s="826" t="s">
        <v>796</v>
      </c>
      <c r="B55" s="821">
        <v>0</v>
      </c>
      <c r="C55" s="821">
        <v>0</v>
      </c>
      <c r="D55" s="821">
        <v>0</v>
      </c>
      <c r="E55" s="821">
        <v>0</v>
      </c>
      <c r="F55" s="821">
        <v>9.9272219114777765E-4</v>
      </c>
      <c r="G55" s="821">
        <v>9.743468495474496E-4</v>
      </c>
      <c r="H55" s="821">
        <v>0</v>
      </c>
      <c r="I55" s="821">
        <v>2.2725153573205151E-2</v>
      </c>
      <c r="J55" s="821">
        <v>0.32420876060994785</v>
      </c>
      <c r="K55" s="821">
        <v>0</v>
      </c>
      <c r="L55" s="821">
        <v>0</v>
      </c>
      <c r="M55" s="821">
        <v>0</v>
      </c>
      <c r="N55" s="821">
        <v>0</v>
      </c>
      <c r="O55" s="821">
        <v>0</v>
      </c>
      <c r="P55" s="820">
        <v>0</v>
      </c>
      <c r="Q55" s="820">
        <v>0</v>
      </c>
      <c r="R55" s="820">
        <v>0</v>
      </c>
      <c r="S55" s="816">
        <v>1.537175819938244E-2</v>
      </c>
      <c r="T55" s="35"/>
    </row>
    <row r="56" spans="1:20">
      <c r="A56" s="826" t="s">
        <v>797</v>
      </c>
      <c r="B56" s="821">
        <v>12.092556637271446</v>
      </c>
      <c r="C56" s="821">
        <v>58.418746393961221</v>
      </c>
      <c r="D56" s="821">
        <v>10.62818958204409</v>
      </c>
      <c r="E56" s="821">
        <v>38.399613930266113</v>
      </c>
      <c r="F56" s="821">
        <v>12.334072322544301</v>
      </c>
      <c r="G56" s="821">
        <v>14.388455793785933</v>
      </c>
      <c r="H56" s="821">
        <v>0</v>
      </c>
      <c r="I56" s="821">
        <v>28.106185566098091</v>
      </c>
      <c r="J56" s="821">
        <v>2.7724655316629359</v>
      </c>
      <c r="K56" s="821">
        <v>43.085223747855004</v>
      </c>
      <c r="L56" s="821">
        <v>49.550927732898018</v>
      </c>
      <c r="M56" s="821">
        <v>0.28322860738771305</v>
      </c>
      <c r="N56" s="821">
        <v>50.338104083169647</v>
      </c>
      <c r="O56" s="821">
        <v>87.861801339055489</v>
      </c>
      <c r="P56" s="820">
        <v>0</v>
      </c>
      <c r="Q56" s="820">
        <v>0</v>
      </c>
      <c r="R56" s="820">
        <v>0</v>
      </c>
      <c r="S56" s="816">
        <v>15.34426578948969</v>
      </c>
      <c r="T56" s="35"/>
    </row>
    <row r="57" spans="1:20">
      <c r="A57" s="827" t="s">
        <v>798</v>
      </c>
      <c r="B57" s="821">
        <v>1.1259312587516521</v>
      </c>
      <c r="C57" s="821">
        <v>0</v>
      </c>
      <c r="D57" s="821">
        <v>0.87185391727603134</v>
      </c>
      <c r="E57" s="821">
        <v>5.1853868832383108E-3</v>
      </c>
      <c r="F57" s="821">
        <v>1.5173114188443246</v>
      </c>
      <c r="G57" s="821">
        <v>0.17730947356118512</v>
      </c>
      <c r="H57" s="821">
        <v>0</v>
      </c>
      <c r="I57" s="821">
        <v>9.6875200332394426E-2</v>
      </c>
      <c r="J57" s="821">
        <v>0</v>
      </c>
      <c r="K57" s="821">
        <v>0</v>
      </c>
      <c r="L57" s="821">
        <v>2.7027027259700766E-2</v>
      </c>
      <c r="M57" s="821">
        <v>0.28322860738771305</v>
      </c>
      <c r="N57" s="821">
        <v>0</v>
      </c>
      <c r="O57" s="821">
        <v>0.49755691769018473</v>
      </c>
      <c r="P57" s="820">
        <v>0</v>
      </c>
      <c r="Q57" s="820">
        <v>0</v>
      </c>
      <c r="R57" s="820">
        <v>0</v>
      </c>
      <c r="S57" s="816">
        <v>0.6437145413735097</v>
      </c>
      <c r="T57" s="35"/>
    </row>
    <row r="58" spans="1:20">
      <c r="A58" s="818" t="s">
        <v>787</v>
      </c>
      <c r="B58" s="821">
        <v>0</v>
      </c>
      <c r="C58" s="821">
        <v>0</v>
      </c>
      <c r="D58" s="821">
        <v>0</v>
      </c>
      <c r="E58" s="821">
        <v>0</v>
      </c>
      <c r="F58" s="821">
        <v>0</v>
      </c>
      <c r="G58" s="821">
        <v>0</v>
      </c>
      <c r="H58" s="821">
        <v>0</v>
      </c>
      <c r="I58" s="821">
        <v>0</v>
      </c>
      <c r="J58" s="821">
        <v>0</v>
      </c>
      <c r="K58" s="821">
        <v>0</v>
      </c>
      <c r="L58" s="821">
        <v>0</v>
      </c>
      <c r="M58" s="821">
        <v>0</v>
      </c>
      <c r="N58" s="821">
        <v>0</v>
      </c>
      <c r="O58" s="821">
        <v>0</v>
      </c>
      <c r="P58" s="820">
        <v>0</v>
      </c>
      <c r="Q58" s="820">
        <v>0</v>
      </c>
      <c r="R58" s="820">
        <v>0</v>
      </c>
      <c r="S58" s="816">
        <v>0</v>
      </c>
      <c r="T58" s="35"/>
    </row>
    <row r="59" spans="1:20">
      <c r="A59" s="818" t="s">
        <v>789</v>
      </c>
      <c r="B59" s="821">
        <v>2.7959232952949511E-4</v>
      </c>
      <c r="C59" s="821">
        <v>21.186527594056383</v>
      </c>
      <c r="D59" s="821">
        <v>1.3496688464733162E-3</v>
      </c>
      <c r="E59" s="821">
        <v>2.1559189056246852</v>
      </c>
      <c r="F59" s="821">
        <v>1.911730158538778E-4</v>
      </c>
      <c r="G59" s="821">
        <v>1.0200741654505334</v>
      </c>
      <c r="H59" s="821">
        <v>0</v>
      </c>
      <c r="I59" s="821">
        <v>5.0554067262321895E-2</v>
      </c>
      <c r="J59" s="821">
        <v>0</v>
      </c>
      <c r="K59" s="821">
        <v>5.0805104623038522E-4</v>
      </c>
      <c r="L59" s="821">
        <v>0</v>
      </c>
      <c r="M59" s="821">
        <v>5.0695030737264786E-2</v>
      </c>
      <c r="N59" s="821">
        <v>0</v>
      </c>
      <c r="O59" s="821">
        <v>0</v>
      </c>
      <c r="P59" s="820">
        <v>0</v>
      </c>
      <c r="Q59" s="820">
        <v>0</v>
      </c>
      <c r="R59" s="820">
        <v>0</v>
      </c>
      <c r="S59" s="816">
        <v>0.33117535458772818</v>
      </c>
      <c r="T59" s="35"/>
    </row>
    <row r="60" spans="1:20" ht="3" customHeight="1">
      <c r="A60" s="818"/>
      <c r="B60" s="821"/>
      <c r="C60" s="822"/>
      <c r="D60" s="822"/>
      <c r="E60" s="822"/>
      <c r="F60" s="822"/>
      <c r="G60" s="822"/>
      <c r="H60" s="822"/>
      <c r="I60" s="822"/>
      <c r="J60" s="822"/>
      <c r="K60" s="822"/>
      <c r="L60" s="822"/>
      <c r="M60" s="822"/>
      <c r="N60" s="822"/>
      <c r="O60" s="822"/>
      <c r="P60" s="823"/>
      <c r="Q60" s="823"/>
      <c r="R60" s="823"/>
      <c r="S60" s="824"/>
      <c r="T60" s="35"/>
    </row>
    <row r="61" spans="1:20">
      <c r="A61" s="815" t="s">
        <v>799</v>
      </c>
      <c r="B61" s="825">
        <v>20.932117928607134</v>
      </c>
      <c r="C61" s="825">
        <v>5.5045744731917514</v>
      </c>
      <c r="D61" s="825">
        <v>18.300983359342908</v>
      </c>
      <c r="E61" s="825">
        <v>17.158654697136221</v>
      </c>
      <c r="F61" s="825">
        <v>22.641549600528641</v>
      </c>
      <c r="G61" s="825">
        <v>21.922742654876863</v>
      </c>
      <c r="H61" s="825">
        <v>0</v>
      </c>
      <c r="I61" s="825">
        <v>21.692645003531837</v>
      </c>
      <c r="J61" s="825">
        <v>3.5489924802119681</v>
      </c>
      <c r="K61" s="825">
        <v>16.694112791616131</v>
      </c>
      <c r="L61" s="825">
        <v>1.9610435676947727E-3</v>
      </c>
      <c r="M61" s="825">
        <v>0</v>
      </c>
      <c r="N61" s="825">
        <v>0</v>
      </c>
      <c r="O61" s="825">
        <v>1.9930448533241517E-2</v>
      </c>
      <c r="P61" s="817">
        <v>0</v>
      </c>
      <c r="Q61" s="817">
        <v>0</v>
      </c>
      <c r="R61" s="817">
        <v>0</v>
      </c>
      <c r="S61" s="816">
        <v>18.515715520625125</v>
      </c>
      <c r="T61" s="35"/>
    </row>
    <row r="62" spans="1:20">
      <c r="A62" s="818" t="s">
        <v>134</v>
      </c>
      <c r="B62" s="821">
        <v>19.587850246041828</v>
      </c>
      <c r="C62" s="821">
        <v>1.7615476940356093E-2</v>
      </c>
      <c r="D62" s="821">
        <v>14.394362454111256</v>
      </c>
      <c r="E62" s="821">
        <v>6.7713764981770836</v>
      </c>
      <c r="F62" s="821">
        <v>17.033824733958767</v>
      </c>
      <c r="G62" s="821">
        <v>20.396223235214162</v>
      </c>
      <c r="H62" s="821">
        <v>0</v>
      </c>
      <c r="I62" s="821">
        <v>17.438490118566769</v>
      </c>
      <c r="J62" s="821">
        <v>3.5475291140617711</v>
      </c>
      <c r="K62" s="821">
        <v>10.879517021376815</v>
      </c>
      <c r="L62" s="821">
        <v>9.2257666190611199E-4</v>
      </c>
      <c r="M62" s="821">
        <v>0</v>
      </c>
      <c r="N62" s="821">
        <v>0</v>
      </c>
      <c r="O62" s="821">
        <v>1.9930448533241517E-2</v>
      </c>
      <c r="P62" s="820">
        <v>0</v>
      </c>
      <c r="Q62" s="820">
        <v>0</v>
      </c>
      <c r="R62" s="820">
        <v>0</v>
      </c>
      <c r="S62" s="816">
        <v>15.536702073765815</v>
      </c>
      <c r="T62" s="35"/>
    </row>
    <row r="63" spans="1:20">
      <c r="A63" s="818" t="s">
        <v>800</v>
      </c>
      <c r="B63" s="821">
        <v>1.3442676825653066</v>
      </c>
      <c r="C63" s="821">
        <v>5.4869589962513956</v>
      </c>
      <c r="D63" s="821">
        <v>3.9066209052316516</v>
      </c>
      <c r="E63" s="821">
        <v>10.326728109940927</v>
      </c>
      <c r="F63" s="821">
        <v>5.6077248665698756</v>
      </c>
      <c r="G63" s="821">
        <v>1.5265194196627025</v>
      </c>
      <c r="H63" s="821">
        <v>0</v>
      </c>
      <c r="I63" s="821">
        <v>4.2541548849650708</v>
      </c>
      <c r="J63" s="821">
        <v>1.4633661501971473E-3</v>
      </c>
      <c r="K63" s="821">
        <v>5.8145957702393138</v>
      </c>
      <c r="L63" s="821">
        <v>1.0384669057886611E-3</v>
      </c>
      <c r="M63" s="821">
        <v>0</v>
      </c>
      <c r="N63" s="821">
        <v>0</v>
      </c>
      <c r="O63" s="821">
        <v>0</v>
      </c>
      <c r="P63" s="820">
        <v>0</v>
      </c>
      <c r="Q63" s="820">
        <v>0</v>
      </c>
      <c r="R63" s="820">
        <v>0</v>
      </c>
      <c r="S63" s="816">
        <v>2.9774684560498881</v>
      </c>
      <c r="T63" s="35"/>
    </row>
    <row r="64" spans="1:20">
      <c r="A64" s="818" t="s">
        <v>731</v>
      </c>
      <c r="B64" s="821">
        <v>0</v>
      </c>
      <c r="C64" s="821">
        <v>0</v>
      </c>
      <c r="D64" s="821">
        <v>0</v>
      </c>
      <c r="E64" s="821">
        <v>6.0550089018211024E-2</v>
      </c>
      <c r="F64" s="821">
        <v>0</v>
      </c>
      <c r="G64" s="821">
        <v>0</v>
      </c>
      <c r="H64" s="821">
        <v>0</v>
      </c>
      <c r="I64" s="821">
        <v>0</v>
      </c>
      <c r="J64" s="821">
        <v>0</v>
      </c>
      <c r="K64" s="821">
        <v>0</v>
      </c>
      <c r="L64" s="821">
        <v>0</v>
      </c>
      <c r="M64" s="821">
        <v>0</v>
      </c>
      <c r="N64" s="821">
        <v>0</v>
      </c>
      <c r="O64" s="821">
        <v>0</v>
      </c>
      <c r="P64" s="820">
        <v>0</v>
      </c>
      <c r="Q64" s="820">
        <v>0</v>
      </c>
      <c r="R64" s="820">
        <v>0</v>
      </c>
      <c r="S64" s="816">
        <v>1.5449908094235575E-3</v>
      </c>
      <c r="T64" s="35"/>
    </row>
    <row r="65" spans="1:20" ht="4.5" customHeight="1">
      <c r="A65" s="828"/>
      <c r="B65" s="829"/>
      <c r="C65" s="18"/>
      <c r="D65" s="18"/>
      <c r="E65" s="18"/>
      <c r="F65" s="18"/>
      <c r="G65" s="18"/>
      <c r="H65" s="18"/>
      <c r="I65" s="18"/>
      <c r="J65" s="18"/>
      <c r="K65" s="18"/>
      <c r="L65" s="18"/>
      <c r="M65" s="18"/>
      <c r="N65" s="18"/>
      <c r="O65" s="18"/>
      <c r="P65" s="830"/>
      <c r="Q65" s="830"/>
      <c r="R65" s="830"/>
      <c r="S65" s="831"/>
      <c r="T65" s="35"/>
    </row>
    <row r="66" spans="1:20" ht="20.399999999999999">
      <c r="A66" s="832" t="s">
        <v>801</v>
      </c>
      <c r="B66" s="833">
        <v>74603774.127499998</v>
      </c>
      <c r="C66" s="833">
        <v>1885928.32953</v>
      </c>
      <c r="D66" s="833">
        <v>115695582.9632</v>
      </c>
      <c r="E66" s="833">
        <v>8811902.5694500003</v>
      </c>
      <c r="F66" s="833">
        <v>14197694.10383</v>
      </c>
      <c r="G66" s="833">
        <v>51559649.444480002</v>
      </c>
      <c r="H66" s="833">
        <v>2001201.52519</v>
      </c>
      <c r="I66" s="833">
        <v>45894099.973420002</v>
      </c>
      <c r="J66" s="833">
        <v>12958761.549489999</v>
      </c>
      <c r="K66" s="833">
        <v>3623198.9160500001</v>
      </c>
      <c r="L66" s="833">
        <v>3554449.3324000002</v>
      </c>
      <c r="M66" s="833">
        <v>6327853.9993900005</v>
      </c>
      <c r="N66" s="833">
        <v>1509290.6930199999</v>
      </c>
      <c r="O66" s="833">
        <v>751004.22225999995</v>
      </c>
      <c r="P66" s="834">
        <v>1002972.3946</v>
      </c>
      <c r="Q66" s="834">
        <v>184640</v>
      </c>
      <c r="R66" s="834">
        <v>787289.68084000004</v>
      </c>
      <c r="S66" s="833">
        <v>345349293.82465005</v>
      </c>
      <c r="T66" s="35"/>
    </row>
    <row r="67" spans="1:20" ht="4.5" customHeight="1" thickBot="1">
      <c r="A67" s="835"/>
      <c r="B67" s="28"/>
      <c r="C67" s="28"/>
      <c r="D67" s="28"/>
      <c r="E67" s="28"/>
      <c r="F67" s="28"/>
      <c r="G67" s="28"/>
      <c r="H67" s="28"/>
      <c r="I67" s="28"/>
      <c r="J67" s="28"/>
      <c r="K67" s="28"/>
      <c r="L67" s="28"/>
      <c r="M67" s="28"/>
      <c r="N67" s="28"/>
      <c r="O67" s="28"/>
      <c r="P67" s="28"/>
      <c r="Q67" s="28"/>
      <c r="R67" s="28"/>
      <c r="S67" s="28"/>
      <c r="T67" s="35"/>
    </row>
    <row r="68" spans="1:20">
      <c r="A68" s="18" t="s">
        <v>670</v>
      </c>
      <c r="B68" s="18"/>
      <c r="C68" s="18"/>
      <c r="D68" s="18"/>
      <c r="E68" s="18"/>
      <c r="F68" s="18"/>
      <c r="G68" s="18"/>
      <c r="H68" s="18"/>
      <c r="I68" s="18"/>
      <c r="J68" s="18"/>
      <c r="K68" s="18"/>
      <c r="L68" s="18"/>
      <c r="M68" s="18"/>
      <c r="N68" s="18"/>
      <c r="O68" s="18"/>
      <c r="P68" s="18"/>
      <c r="Q68" s="18"/>
      <c r="R68" s="18"/>
      <c r="S68" s="18"/>
      <c r="T68" s="35"/>
    </row>
    <row r="69" spans="1:20">
      <c r="A69" s="18" t="s">
        <v>802</v>
      </c>
      <c r="B69" s="822"/>
      <c r="C69" s="822"/>
      <c r="D69" s="822"/>
      <c r="E69" s="822"/>
      <c r="F69" s="822"/>
      <c r="G69" s="822"/>
      <c r="H69" s="822"/>
      <c r="I69" s="822"/>
      <c r="J69" s="822"/>
      <c r="K69" s="822"/>
      <c r="L69" s="822"/>
      <c r="M69" s="822"/>
      <c r="N69" s="822"/>
      <c r="O69" s="822"/>
      <c r="P69" s="822"/>
      <c r="Q69" s="822"/>
      <c r="R69" s="822"/>
      <c r="S69" s="822"/>
      <c r="T69" s="35"/>
    </row>
    <row r="70" spans="1:20">
      <c r="A70" s="18" t="s">
        <v>803</v>
      </c>
      <c r="B70" s="836"/>
      <c r="C70" s="836"/>
      <c r="D70" s="836"/>
      <c r="E70" s="836"/>
      <c r="F70" s="836"/>
      <c r="G70" s="836"/>
      <c r="H70" s="836"/>
      <c r="I70" s="836"/>
      <c r="J70" s="836"/>
      <c r="K70" s="836"/>
      <c r="L70" s="836"/>
      <c r="M70" s="836"/>
      <c r="N70" s="836"/>
      <c r="O70" s="836"/>
      <c r="P70" s="836"/>
      <c r="Q70" s="836"/>
      <c r="R70" s="836"/>
      <c r="S70" s="836"/>
      <c r="T70" s="35"/>
    </row>
    <row r="71" spans="1:20">
      <c r="A71" s="837" t="s">
        <v>804</v>
      </c>
      <c r="B71" s="836"/>
      <c r="C71" s="836"/>
      <c r="D71" s="836"/>
      <c r="E71" s="836"/>
      <c r="F71" s="836"/>
      <c r="G71" s="836"/>
      <c r="H71" s="836"/>
      <c r="I71" s="836"/>
      <c r="J71" s="836"/>
      <c r="K71" s="836"/>
      <c r="L71" s="836"/>
      <c r="M71" s="836"/>
      <c r="N71" s="836"/>
      <c r="O71" s="836"/>
      <c r="P71" s="836"/>
      <c r="Q71" s="836"/>
      <c r="R71" s="836"/>
      <c r="S71" s="836"/>
      <c r="T71" s="35"/>
    </row>
    <row r="72" spans="1:20">
      <c r="A72" s="30" t="s">
        <v>715</v>
      </c>
      <c r="B72" s="18"/>
      <c r="C72" s="18"/>
      <c r="D72" s="18"/>
      <c r="E72" s="18"/>
      <c r="F72" s="18"/>
      <c r="G72" s="18"/>
      <c r="H72" s="18"/>
      <c r="I72" s="18"/>
      <c r="J72" s="838"/>
      <c r="K72" s="838"/>
      <c r="L72" s="838"/>
      <c r="M72" s="838"/>
      <c r="N72" s="838"/>
      <c r="O72" s="838"/>
      <c r="P72" s="838"/>
      <c r="Q72" s="838"/>
      <c r="R72" s="838"/>
      <c r="S72" s="838"/>
      <c r="T72" s="35"/>
    </row>
    <row r="73" spans="1:20">
      <c r="A73" s="33"/>
      <c r="B73" s="839"/>
      <c r="C73" s="839"/>
      <c r="D73" s="840"/>
      <c r="E73" s="839"/>
      <c r="F73" s="839"/>
      <c r="G73" s="839"/>
      <c r="H73" s="840"/>
      <c r="I73" s="839"/>
      <c r="J73" s="841"/>
      <c r="K73" s="841"/>
      <c r="L73" s="841"/>
      <c r="M73" s="841"/>
      <c r="N73" s="841"/>
      <c r="O73" s="841"/>
      <c r="P73" s="841"/>
      <c r="Q73" s="841"/>
      <c r="R73" s="841"/>
      <c r="S73" s="841"/>
      <c r="T73" s="35"/>
    </row>
    <row r="74" spans="1:20">
      <c r="A74" s="842"/>
      <c r="B74" s="35"/>
      <c r="C74" s="35"/>
      <c r="D74" s="35"/>
      <c r="E74" s="35"/>
      <c r="F74" s="35"/>
      <c r="G74" s="35"/>
      <c r="H74" s="35"/>
      <c r="I74" s="35"/>
      <c r="J74" s="35"/>
      <c r="K74" s="35"/>
      <c r="L74" s="35"/>
      <c r="M74" s="35"/>
      <c r="N74" s="35"/>
      <c r="O74" s="35"/>
      <c r="P74" s="35"/>
      <c r="Q74" s="35"/>
      <c r="R74" s="35"/>
      <c r="S74" s="35"/>
      <c r="T74" s="35"/>
    </row>
    <row r="76" spans="1:20">
      <c r="B76" s="843"/>
      <c r="C76" s="843"/>
      <c r="D76" s="843"/>
      <c r="E76" s="843"/>
      <c r="F76" s="843"/>
      <c r="G76" s="843"/>
      <c r="H76" s="843"/>
      <c r="I76" s="843"/>
      <c r="J76" s="843"/>
      <c r="K76" s="843"/>
      <c r="L76" s="843"/>
      <c r="M76" s="843"/>
      <c r="N76" s="843"/>
      <c r="O76" s="843"/>
      <c r="P76" s="843"/>
      <c r="Q76" s="843"/>
      <c r="R76" s="843"/>
      <c r="S76" s="843"/>
    </row>
    <row r="77" spans="1:20">
      <c r="B77" s="843"/>
      <c r="C77" s="843"/>
      <c r="D77" s="843"/>
      <c r="E77" s="843"/>
      <c r="F77" s="843"/>
      <c r="G77" s="843"/>
      <c r="H77" s="843"/>
      <c r="I77" s="843"/>
      <c r="J77" s="843"/>
      <c r="K77" s="843"/>
      <c r="L77" s="843"/>
      <c r="M77" s="843"/>
      <c r="N77" s="843"/>
      <c r="O77" s="843"/>
      <c r="P77" s="843"/>
      <c r="Q77" s="843"/>
      <c r="R77" s="843"/>
      <c r="S77" s="843"/>
    </row>
    <row r="200" spans="3:3">
      <c r="C200" s="7" t="s">
        <v>115</v>
      </c>
    </row>
  </sheetData>
  <mergeCells count="3">
    <mergeCell ref="A2:S2"/>
    <mergeCell ref="A3:S3"/>
    <mergeCell ref="A4:S4"/>
  </mergeCells>
  <hyperlinks>
    <hyperlink ref="A71" r:id="rId1" xr:uid="{B4CA8229-61C9-44B1-89B7-81FBC37152F0}"/>
    <hyperlink ref="A1" location="Índice!A1" display="Volver al Índice" xr:uid="{8E573793-EF61-4EF6-B1D2-9159DBD09673}"/>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55E0-CDB7-4577-A9B1-67E93BC16C8F}">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9" customFormat="1" ht="18" customHeight="1">
      <c r="A1" s="1407" t="s">
        <v>1213</v>
      </c>
      <c r="B1" s="608"/>
      <c r="C1" s="608"/>
      <c r="D1" s="608"/>
      <c r="E1" s="608"/>
      <c r="F1" s="608"/>
      <c r="G1" s="608"/>
    </row>
    <row r="2" spans="1:30" s="41" customFormat="1" ht="24.9" customHeight="1">
      <c r="A2" s="167" t="s">
        <v>671</v>
      </c>
      <c r="B2" s="167"/>
      <c r="C2" s="167"/>
      <c r="D2" s="167"/>
      <c r="E2" s="167"/>
      <c r="F2" s="167"/>
      <c r="G2" s="167"/>
    </row>
    <row r="3" spans="1:30" s="610" customFormat="1" ht="18" customHeight="1">
      <c r="A3" s="169">
        <v>45351</v>
      </c>
      <c r="B3" s="169"/>
      <c r="C3" s="169"/>
      <c r="D3" s="169"/>
      <c r="E3" s="169"/>
      <c r="F3" s="169"/>
      <c r="G3" s="169"/>
    </row>
    <row r="4" spans="1:30" s="382" customFormat="1" ht="18" customHeight="1">
      <c r="A4" s="170" t="s">
        <v>173</v>
      </c>
      <c r="B4" s="170"/>
      <c r="C4" s="170"/>
      <c r="D4" s="170"/>
      <c r="E4" s="170"/>
      <c r="F4" s="170"/>
      <c r="G4" s="170"/>
    </row>
    <row r="5" spans="1:30" ht="7.5" customHeight="1" thickBot="1">
      <c r="A5" s="611"/>
      <c r="B5" s="611"/>
      <c r="C5" s="611"/>
    </row>
    <row r="6" spans="1:30" ht="27" customHeight="1">
      <c r="A6" s="46" t="s">
        <v>1</v>
      </c>
      <c r="B6" s="47" t="s">
        <v>672</v>
      </c>
      <c r="C6" s="47" t="s">
        <v>673</v>
      </c>
      <c r="D6" s="47" t="s">
        <v>674</v>
      </c>
      <c r="E6" s="47" t="s">
        <v>675</v>
      </c>
      <c r="F6" s="47" t="s">
        <v>676</v>
      </c>
      <c r="G6" s="46" t="s">
        <v>677</v>
      </c>
      <c r="H6" s="611"/>
      <c r="I6" s="611"/>
      <c r="J6" s="611"/>
      <c r="K6" s="611"/>
      <c r="L6" s="611"/>
      <c r="M6" s="611"/>
      <c r="N6" s="611"/>
      <c r="O6" s="611"/>
      <c r="P6" s="611"/>
      <c r="Q6" s="611"/>
      <c r="R6" s="611"/>
      <c r="S6" s="611"/>
      <c r="T6" s="611"/>
      <c r="U6" s="611"/>
      <c r="V6" s="611"/>
      <c r="W6" s="611"/>
      <c r="X6" s="611"/>
      <c r="Y6" s="611"/>
      <c r="Z6" s="611"/>
      <c r="AA6" s="611"/>
      <c r="AB6" s="611"/>
      <c r="AC6" s="611"/>
      <c r="AD6" s="611"/>
    </row>
    <row r="7" spans="1:30" ht="39" customHeight="1">
      <c r="A7" s="612"/>
      <c r="B7" s="49"/>
      <c r="C7" s="49"/>
      <c r="D7" s="49"/>
      <c r="E7" s="49"/>
      <c r="F7" s="49"/>
      <c r="G7" s="612"/>
      <c r="H7" s="611"/>
      <c r="I7" s="611"/>
      <c r="J7" s="611"/>
      <c r="K7" s="611"/>
      <c r="L7" s="611"/>
      <c r="M7" s="611"/>
      <c r="N7" s="611"/>
      <c r="O7" s="611"/>
      <c r="P7" s="611"/>
      <c r="Q7" s="611"/>
      <c r="R7" s="611"/>
      <c r="S7" s="611"/>
      <c r="T7" s="611"/>
      <c r="U7" s="611"/>
      <c r="V7" s="611"/>
      <c r="W7" s="611"/>
      <c r="X7" s="611"/>
      <c r="Y7" s="611"/>
      <c r="Z7" s="611"/>
      <c r="AA7" s="611"/>
      <c r="AB7" s="611"/>
      <c r="AC7" s="611"/>
      <c r="AD7" s="611"/>
    </row>
    <row r="8" spans="1:30" ht="3" customHeight="1">
      <c r="A8" s="613"/>
      <c r="B8" s="614"/>
      <c r="C8" s="614"/>
      <c r="D8" s="614"/>
      <c r="E8" s="614"/>
      <c r="F8" s="614"/>
      <c r="G8" s="386"/>
      <c r="H8" s="611"/>
      <c r="I8" s="611"/>
      <c r="J8" s="611"/>
      <c r="K8" s="611"/>
      <c r="L8" s="611"/>
      <c r="M8" s="611"/>
      <c r="N8" s="611"/>
      <c r="O8" s="611"/>
      <c r="P8" s="611"/>
      <c r="Q8" s="611"/>
      <c r="R8" s="611"/>
      <c r="S8" s="611"/>
      <c r="T8" s="611"/>
      <c r="U8" s="611"/>
      <c r="V8" s="611"/>
      <c r="W8" s="611"/>
      <c r="X8" s="611"/>
      <c r="Y8" s="611"/>
      <c r="Z8" s="611"/>
      <c r="AA8" s="611"/>
      <c r="AB8" s="611"/>
      <c r="AC8" s="611"/>
      <c r="AD8" s="611"/>
    </row>
    <row r="9" spans="1:30" s="24" customFormat="1" ht="6" customHeight="1">
      <c r="A9" s="288"/>
      <c r="B9" s="615"/>
      <c r="C9" s="615"/>
      <c r="D9" s="615"/>
      <c r="E9" s="615"/>
      <c r="F9" s="615"/>
      <c r="G9" s="616"/>
      <c r="H9" s="617"/>
      <c r="I9" s="617"/>
      <c r="J9" s="617"/>
      <c r="K9" s="617"/>
      <c r="L9" s="617"/>
      <c r="M9" s="617"/>
      <c r="N9" s="618"/>
      <c r="O9" s="618"/>
    </row>
    <row r="10" spans="1:30" s="24" customFormat="1" ht="20.100000000000001" customHeight="1">
      <c r="A10" s="288" t="s">
        <v>29</v>
      </c>
      <c r="B10" s="619">
        <v>1.2697528892097801E-3</v>
      </c>
      <c r="C10" s="619">
        <v>46.040224212508981</v>
      </c>
      <c r="D10" s="619">
        <v>2.4688287995392049</v>
      </c>
      <c r="E10" s="619">
        <v>0.54380884403375174</v>
      </c>
      <c r="F10" s="619">
        <v>50.94586839102886</v>
      </c>
      <c r="G10" s="620">
        <v>36497258.950000003</v>
      </c>
      <c r="H10" s="617"/>
      <c r="I10" s="617"/>
      <c r="J10" s="617"/>
      <c r="K10" s="617"/>
      <c r="L10" s="617"/>
      <c r="M10" s="617"/>
      <c r="N10" s="618"/>
      <c r="O10" s="618"/>
    </row>
    <row r="11" spans="1:30" s="24" customFormat="1" ht="20.100000000000001" customHeight="1">
      <c r="A11" s="288" t="s">
        <v>30</v>
      </c>
      <c r="B11" s="619" t="s">
        <v>132</v>
      </c>
      <c r="C11" s="619">
        <v>47.707922798063393</v>
      </c>
      <c r="D11" s="619" t="s">
        <v>132</v>
      </c>
      <c r="E11" s="619" t="s">
        <v>132</v>
      </c>
      <c r="F11" s="619">
        <v>52.292077201936607</v>
      </c>
      <c r="G11" s="620">
        <v>213791.01</v>
      </c>
      <c r="H11" s="617"/>
      <c r="I11" s="617"/>
      <c r="J11" s="617"/>
      <c r="K11" s="617"/>
      <c r="L11" s="617"/>
      <c r="M11" s="617"/>
      <c r="N11" s="618"/>
      <c r="O11" s="618"/>
    </row>
    <row r="12" spans="1:30" s="24" customFormat="1" ht="20.100000000000001" customHeight="1">
      <c r="A12" s="288" t="s">
        <v>31</v>
      </c>
      <c r="B12" s="619">
        <v>0.31309203175524275</v>
      </c>
      <c r="C12" s="619">
        <v>17.763392811720745</v>
      </c>
      <c r="D12" s="619">
        <v>2.2623966225579051</v>
      </c>
      <c r="E12" s="619">
        <v>0.35828715898186292</v>
      </c>
      <c r="F12" s="619">
        <v>79.302831374984237</v>
      </c>
      <c r="G12" s="620">
        <v>97833387.608999997</v>
      </c>
      <c r="H12" s="617"/>
      <c r="I12" s="617"/>
      <c r="J12" s="617"/>
      <c r="K12" s="617"/>
      <c r="L12" s="617"/>
      <c r="M12" s="617"/>
      <c r="N12" s="618"/>
      <c r="O12" s="618"/>
    </row>
    <row r="13" spans="1:30" s="24" customFormat="1" ht="20.100000000000001" customHeight="1">
      <c r="A13" s="288" t="s">
        <v>32</v>
      </c>
      <c r="B13" s="619">
        <v>0.51370691951808356</v>
      </c>
      <c r="C13" s="619">
        <v>10.116016654445554</v>
      </c>
      <c r="D13" s="619">
        <v>1.2467027027970681</v>
      </c>
      <c r="E13" s="619">
        <v>0.21767241659508249</v>
      </c>
      <c r="F13" s="619">
        <v>87.905901306644211</v>
      </c>
      <c r="G13" s="620">
        <v>7826980.2240000004</v>
      </c>
      <c r="H13" s="617"/>
      <c r="I13" s="617"/>
      <c r="J13" s="617"/>
      <c r="K13" s="617"/>
      <c r="L13" s="617"/>
      <c r="M13" s="617"/>
      <c r="N13" s="618"/>
      <c r="O13" s="618"/>
    </row>
    <row r="14" spans="1:30" s="24" customFormat="1" ht="20.100000000000001" customHeight="1">
      <c r="A14" s="288" t="s">
        <v>33</v>
      </c>
      <c r="B14" s="619" t="s">
        <v>132</v>
      </c>
      <c r="C14" s="619">
        <v>21.46180626284519</v>
      </c>
      <c r="D14" s="619">
        <v>3.6823802550676374</v>
      </c>
      <c r="E14" s="619">
        <v>0.15982974570773245</v>
      </c>
      <c r="F14" s="619">
        <v>74.695983736379446</v>
      </c>
      <c r="G14" s="620">
        <v>10467457.685000001</v>
      </c>
      <c r="H14" s="617"/>
      <c r="I14" s="617"/>
      <c r="J14" s="617"/>
      <c r="K14" s="617"/>
      <c r="L14" s="617"/>
      <c r="M14" s="617"/>
      <c r="N14" s="618"/>
      <c r="O14" s="618"/>
    </row>
    <row r="15" spans="1:30" s="24" customFormat="1" ht="20.100000000000001" customHeight="1">
      <c r="A15" s="288" t="s">
        <v>114</v>
      </c>
      <c r="B15" s="619" t="s">
        <v>132</v>
      </c>
      <c r="C15" s="619">
        <v>23.825969551083876</v>
      </c>
      <c r="D15" s="619">
        <v>1.7686787327371845</v>
      </c>
      <c r="E15" s="619">
        <v>0.63795637094138546</v>
      </c>
      <c r="F15" s="619">
        <v>73.767395345237546</v>
      </c>
      <c r="G15" s="620">
        <v>34906308.509999998</v>
      </c>
      <c r="H15" s="617"/>
      <c r="I15" s="617"/>
      <c r="J15" s="617"/>
      <c r="K15" s="617"/>
      <c r="L15" s="617"/>
      <c r="M15" s="617"/>
      <c r="N15" s="618"/>
      <c r="O15" s="618"/>
    </row>
    <row r="16" spans="1:30" s="24" customFormat="1" ht="20.100000000000001" customHeight="1">
      <c r="A16" s="288" t="s">
        <v>35</v>
      </c>
      <c r="B16" s="619" t="s">
        <v>132</v>
      </c>
      <c r="C16" s="619">
        <v>69.998345626744552</v>
      </c>
      <c r="D16" s="619">
        <v>3.3965304299956935</v>
      </c>
      <c r="E16" s="619">
        <v>1.5441977625225851</v>
      </c>
      <c r="F16" s="619">
        <v>25.060926180737177</v>
      </c>
      <c r="G16" s="620">
        <v>1775270.4779999999</v>
      </c>
      <c r="H16" s="617"/>
      <c r="I16" s="617"/>
      <c r="J16" s="617"/>
      <c r="K16" s="617"/>
      <c r="L16" s="617"/>
      <c r="M16" s="617"/>
      <c r="N16" s="618"/>
      <c r="O16" s="618"/>
    </row>
    <row r="17" spans="1:15" s="24" customFormat="1" ht="20.100000000000001" customHeight="1">
      <c r="A17" s="288" t="s">
        <v>36</v>
      </c>
      <c r="B17" s="619" t="s">
        <v>132</v>
      </c>
      <c r="C17" s="619">
        <v>23.208516029114691</v>
      </c>
      <c r="D17" s="619">
        <v>2.2060343232671031</v>
      </c>
      <c r="E17" s="619">
        <v>0.1739619519789796</v>
      </c>
      <c r="F17" s="619">
        <v>74.411487695639224</v>
      </c>
      <c r="G17" s="620">
        <v>17824329.197999999</v>
      </c>
      <c r="H17" s="617"/>
      <c r="I17" s="617"/>
      <c r="J17" s="617"/>
      <c r="K17" s="617"/>
      <c r="L17" s="617"/>
      <c r="M17" s="617"/>
      <c r="N17" s="618"/>
      <c r="O17" s="618"/>
    </row>
    <row r="18" spans="1:15" s="24" customFormat="1" ht="20.100000000000001" customHeight="1">
      <c r="A18" s="288" t="s">
        <v>37</v>
      </c>
      <c r="B18" s="619" t="s">
        <v>132</v>
      </c>
      <c r="C18" s="619">
        <v>3.7225950038234479E-2</v>
      </c>
      <c r="D18" s="619" t="s">
        <v>132</v>
      </c>
      <c r="E18" s="619" t="s">
        <v>132</v>
      </c>
      <c r="F18" s="619">
        <v>99.962774049961766</v>
      </c>
      <c r="G18" s="620">
        <v>4029447.196</v>
      </c>
      <c r="H18" s="617"/>
      <c r="I18" s="617"/>
      <c r="J18" s="617"/>
      <c r="K18" s="617"/>
      <c r="L18" s="617"/>
      <c r="M18" s="617"/>
      <c r="N18" s="618"/>
      <c r="O18" s="618"/>
    </row>
    <row r="19" spans="1:15" s="24" customFormat="1" ht="20.100000000000001" customHeight="1">
      <c r="A19" s="288" t="s">
        <v>38</v>
      </c>
      <c r="B19" s="619" t="s">
        <v>132</v>
      </c>
      <c r="C19" s="619">
        <v>79.164386769718192</v>
      </c>
      <c r="D19" s="619">
        <v>2.0169172416093404</v>
      </c>
      <c r="E19" s="619" t="s">
        <v>132</v>
      </c>
      <c r="F19" s="619">
        <v>18.818695988672467</v>
      </c>
      <c r="G19" s="620">
        <v>355485.73100000003</v>
      </c>
      <c r="H19" s="617"/>
      <c r="I19" s="617"/>
      <c r="J19" s="617"/>
      <c r="K19" s="617"/>
      <c r="L19" s="617"/>
      <c r="M19" s="617"/>
      <c r="N19" s="618"/>
      <c r="O19" s="618"/>
    </row>
    <row r="20" spans="1:15" s="24" customFormat="1" ht="20.100000000000001" customHeight="1">
      <c r="A20" s="26" t="s">
        <v>39</v>
      </c>
      <c r="B20" s="619" t="s">
        <v>132</v>
      </c>
      <c r="C20" s="619">
        <v>1.668231689557415</v>
      </c>
      <c r="D20" s="619" t="s">
        <v>132</v>
      </c>
      <c r="E20" s="619" t="s">
        <v>132</v>
      </c>
      <c r="F20" s="619">
        <v>98.331768310442584</v>
      </c>
      <c r="G20" s="620">
        <v>5961046.9950000001</v>
      </c>
      <c r="H20" s="617"/>
      <c r="I20" s="617"/>
      <c r="J20" s="617"/>
      <c r="K20" s="617"/>
      <c r="L20" s="617"/>
      <c r="M20" s="617"/>
      <c r="N20" s="618"/>
      <c r="O20" s="618"/>
    </row>
    <row r="21" spans="1:15" s="24" customFormat="1" ht="20.100000000000001" customHeight="1">
      <c r="A21" s="26" t="s">
        <v>116</v>
      </c>
      <c r="B21" s="619">
        <v>3.4409283202107259</v>
      </c>
      <c r="C21" s="619">
        <v>39.294188407047365</v>
      </c>
      <c r="D21" s="619">
        <v>1.5492164183027117</v>
      </c>
      <c r="E21" s="619">
        <v>0.42618520697580414</v>
      </c>
      <c r="F21" s="619">
        <v>55.28948164746339</v>
      </c>
      <c r="G21" s="620">
        <v>5388924.4919999996</v>
      </c>
      <c r="H21" s="617"/>
      <c r="I21" s="617"/>
      <c r="J21" s="617"/>
      <c r="K21" s="617"/>
      <c r="L21" s="617"/>
      <c r="M21" s="617"/>
      <c r="N21" s="618"/>
      <c r="O21" s="618"/>
    </row>
    <row r="22" spans="1:15" s="24" customFormat="1" ht="20.100000000000001" customHeight="1">
      <c r="A22" s="26" t="s">
        <v>151</v>
      </c>
      <c r="B22" s="619" t="s">
        <v>132</v>
      </c>
      <c r="C22" s="619" t="s">
        <v>132</v>
      </c>
      <c r="D22" s="619" t="s">
        <v>132</v>
      </c>
      <c r="E22" s="619" t="s">
        <v>132</v>
      </c>
      <c r="F22" s="619">
        <v>100</v>
      </c>
      <c r="G22" s="620">
        <v>3776246.2749999999</v>
      </c>
      <c r="H22" s="617"/>
      <c r="I22" s="617"/>
      <c r="J22" s="617"/>
      <c r="K22" s="617"/>
      <c r="L22" s="617"/>
      <c r="M22" s="617"/>
      <c r="N22" s="618"/>
      <c r="O22" s="618"/>
    </row>
    <row r="23" spans="1:15" s="24" customFormat="1" ht="20.100000000000001" customHeight="1">
      <c r="A23" s="27" t="s">
        <v>42</v>
      </c>
      <c r="B23" s="619" t="s">
        <v>132</v>
      </c>
      <c r="C23" s="619">
        <v>100</v>
      </c>
      <c r="D23" s="619" t="s">
        <v>132</v>
      </c>
      <c r="E23" s="619" t="s">
        <v>132</v>
      </c>
      <c r="F23" s="619" t="s">
        <v>132</v>
      </c>
      <c r="G23" s="620">
        <v>5408.3159999999998</v>
      </c>
      <c r="H23" s="617"/>
      <c r="I23" s="617"/>
      <c r="J23" s="617"/>
      <c r="K23" s="617"/>
      <c r="L23" s="617"/>
      <c r="M23" s="617"/>
      <c r="N23" s="618"/>
      <c r="O23" s="618"/>
    </row>
    <row r="24" spans="1:15" s="24" customFormat="1" ht="20.100000000000001" customHeight="1">
      <c r="A24" s="26" t="s">
        <v>43</v>
      </c>
      <c r="B24" s="619" t="s">
        <v>132</v>
      </c>
      <c r="C24" s="619">
        <v>74.180673651070705</v>
      </c>
      <c r="D24" s="619">
        <v>0.25421829821734632</v>
      </c>
      <c r="E24" s="619">
        <v>3.8537946205689927E-2</v>
      </c>
      <c r="F24" s="619">
        <v>25.526570104506259</v>
      </c>
      <c r="G24" s="620">
        <v>1936937.6769999999</v>
      </c>
      <c r="H24" s="617"/>
      <c r="I24" s="617"/>
      <c r="J24" s="617"/>
      <c r="K24" s="617"/>
      <c r="L24" s="617"/>
      <c r="M24" s="617"/>
      <c r="N24" s="618"/>
      <c r="O24" s="618"/>
    </row>
    <row r="25" spans="1:15" s="24" customFormat="1" ht="20.100000000000001" customHeight="1">
      <c r="A25" s="26" t="s">
        <v>44</v>
      </c>
      <c r="B25" s="619" t="s">
        <v>132</v>
      </c>
      <c r="C25" s="619">
        <v>99.281515211462974</v>
      </c>
      <c r="D25" s="619">
        <v>0.71848478853702302</v>
      </c>
      <c r="E25" s="619" t="s">
        <v>132</v>
      </c>
      <c r="F25" s="619" t="s">
        <v>132</v>
      </c>
      <c r="G25" s="620">
        <v>802839.54399999999</v>
      </c>
      <c r="H25" s="617"/>
      <c r="I25" s="617"/>
      <c r="J25" s="617"/>
      <c r="K25" s="617"/>
      <c r="L25" s="617"/>
      <c r="M25" s="617"/>
      <c r="N25" s="618"/>
      <c r="O25" s="618"/>
    </row>
    <row r="26" spans="1:15" s="24" customFormat="1" ht="20.100000000000001" customHeight="1">
      <c r="A26" s="26" t="s">
        <v>45</v>
      </c>
      <c r="B26" s="619" t="s">
        <v>132</v>
      </c>
      <c r="C26" s="619">
        <v>1.8424271771971221</v>
      </c>
      <c r="D26" s="619">
        <v>0.50944565067757031</v>
      </c>
      <c r="E26" s="619" t="s">
        <v>132</v>
      </c>
      <c r="F26" s="619">
        <v>97.648127172125314</v>
      </c>
      <c r="G26" s="620">
        <v>556487.23199999996</v>
      </c>
      <c r="H26" s="617"/>
      <c r="I26" s="617"/>
      <c r="J26" s="617"/>
      <c r="K26" s="617"/>
      <c r="L26" s="617"/>
      <c r="M26" s="617"/>
      <c r="N26" s="618"/>
      <c r="O26" s="618"/>
    </row>
    <row r="27" spans="1:15" s="602" customFormat="1" ht="30" customHeight="1" thickBot="1">
      <c r="A27" s="363" t="s">
        <v>46</v>
      </c>
      <c r="B27" s="621">
        <v>0.23132354418239379</v>
      </c>
      <c r="C27" s="621">
        <v>24.230300158377574</v>
      </c>
      <c r="D27" s="621">
        <v>2.0735951718815939</v>
      </c>
      <c r="E27" s="621">
        <v>0.38564381951082527</v>
      </c>
      <c r="F27" s="621">
        <v>73.079137306047613</v>
      </c>
      <c r="G27" s="622">
        <v>230157607.12200001</v>
      </c>
      <c r="H27" s="617"/>
      <c r="I27" s="623"/>
      <c r="J27" s="623"/>
      <c r="K27" s="623"/>
      <c r="L27" s="623"/>
      <c r="M27" s="623"/>
    </row>
    <row r="28" spans="1:15" s="62" customFormat="1" ht="6" customHeight="1">
      <c r="A28" s="24"/>
      <c r="B28" s="182"/>
      <c r="C28" s="624"/>
      <c r="D28" s="182"/>
      <c r="E28" s="182"/>
      <c r="F28" s="182"/>
      <c r="G28" s="182"/>
    </row>
    <row r="29" spans="1:15" s="365" customFormat="1" ht="11.25" customHeight="1">
      <c r="A29" s="202" t="s">
        <v>678</v>
      </c>
      <c r="B29" s="24"/>
      <c r="C29" s="24"/>
      <c r="D29" s="24"/>
      <c r="E29" s="192"/>
      <c r="F29" s="192"/>
      <c r="G29" s="24"/>
    </row>
    <row r="30" spans="1:15" s="62" customFormat="1">
      <c r="A30" s="418"/>
      <c r="B30" s="418"/>
      <c r="C30" s="418"/>
      <c r="D30" s="418"/>
      <c r="E30" s="418"/>
      <c r="F30" s="418"/>
      <c r="G30" s="418"/>
      <c r="H30" s="418"/>
      <c r="I30" s="418"/>
      <c r="J30" s="418"/>
      <c r="K30" s="418"/>
      <c r="L30" s="418"/>
    </row>
    <row r="31" spans="1:15" s="62" customFormat="1">
      <c r="A31" s="18"/>
      <c r="B31" s="24"/>
      <c r="C31" s="24"/>
      <c r="D31" s="24"/>
      <c r="E31" s="24"/>
      <c r="F31" s="24"/>
      <c r="G31" s="24"/>
      <c r="H31" s="24"/>
      <c r="I31" s="7"/>
    </row>
    <row r="32" spans="1:15" s="62" customFormat="1">
      <c r="A32" s="602"/>
      <c r="B32" s="602"/>
      <c r="C32" s="602"/>
      <c r="D32" s="602"/>
      <c r="E32" s="602"/>
      <c r="F32" s="602"/>
      <c r="G32" s="602"/>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5F24339E-8129-4ACD-BA99-281D87F8098E}"/>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B2AA-4979-457E-9EE8-B7EC60CFC2F7}">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07" t="s">
        <v>1213</v>
      </c>
      <c r="B1" s="273"/>
      <c r="C1" s="273"/>
      <c r="D1" s="273"/>
      <c r="E1" s="273"/>
      <c r="F1" s="273"/>
      <c r="G1" s="273"/>
      <c r="H1" s="273"/>
      <c r="I1" s="273"/>
    </row>
    <row r="2" spans="1:10" s="663" customFormat="1" ht="28.2">
      <c r="A2" s="167" t="s">
        <v>690</v>
      </c>
      <c r="B2" s="167"/>
      <c r="C2" s="167"/>
      <c r="D2" s="167"/>
      <c r="E2" s="167"/>
      <c r="F2" s="167"/>
      <c r="G2" s="167"/>
      <c r="H2" s="167"/>
      <c r="I2" s="167"/>
    </row>
    <row r="3" spans="1:10" s="664" customFormat="1" ht="19.8">
      <c r="A3" s="169">
        <v>45351</v>
      </c>
      <c r="B3" s="169"/>
      <c r="C3" s="169"/>
      <c r="D3" s="169"/>
      <c r="E3" s="169"/>
      <c r="F3" s="169"/>
      <c r="G3" s="169"/>
      <c r="H3" s="169"/>
      <c r="I3" s="169"/>
    </row>
    <row r="4" spans="1:10" s="665" customFormat="1" ht="18.600000000000001">
      <c r="A4" s="170" t="s">
        <v>173</v>
      </c>
      <c r="B4" s="170"/>
      <c r="C4" s="170"/>
      <c r="D4" s="170"/>
      <c r="E4" s="170"/>
      <c r="F4" s="170"/>
      <c r="G4" s="170"/>
      <c r="H4" s="170"/>
      <c r="I4" s="170"/>
    </row>
    <row r="5" spans="1:10" ht="15" customHeight="1" thickBot="1">
      <c r="A5" s="215"/>
    </row>
    <row r="6" spans="1:10" ht="21" customHeight="1">
      <c r="A6" s="666" t="s">
        <v>1</v>
      </c>
      <c r="B6" s="667" t="s">
        <v>691</v>
      </c>
      <c r="C6" s="667"/>
      <c r="D6" s="668" t="s">
        <v>692</v>
      </c>
      <c r="E6" s="668" t="s">
        <v>693</v>
      </c>
      <c r="F6" s="668" t="s">
        <v>694</v>
      </c>
      <c r="G6" s="668" t="s">
        <v>695</v>
      </c>
      <c r="H6" s="668" t="s">
        <v>696</v>
      </c>
      <c r="I6" s="667" t="s">
        <v>697</v>
      </c>
      <c r="J6" s="13"/>
    </row>
    <row r="7" spans="1:10" ht="45" customHeight="1">
      <c r="A7" s="669"/>
      <c r="B7" s="670" t="s">
        <v>698</v>
      </c>
      <c r="C7" s="670" t="s">
        <v>699</v>
      </c>
      <c r="D7" s="671"/>
      <c r="E7" s="671"/>
      <c r="F7" s="671"/>
      <c r="G7" s="671"/>
      <c r="H7" s="671"/>
      <c r="I7" s="672"/>
      <c r="J7" s="13"/>
    </row>
    <row r="8" spans="1:10" ht="8.25" customHeight="1">
      <c r="A8" s="34"/>
      <c r="B8" s="386"/>
      <c r="C8" s="386"/>
      <c r="D8" s="386"/>
      <c r="E8" s="386"/>
      <c r="F8" s="386"/>
      <c r="G8" s="386"/>
      <c r="H8" s="386"/>
      <c r="I8" s="386"/>
      <c r="J8" s="13"/>
    </row>
    <row r="9" spans="1:10" s="24" customFormat="1" ht="20.100000000000001" customHeight="1">
      <c r="A9" s="288" t="s">
        <v>29</v>
      </c>
      <c r="B9" s="673">
        <v>75.318228483657563</v>
      </c>
      <c r="C9" s="673">
        <v>1.069341115206774</v>
      </c>
      <c r="D9" s="673">
        <v>0.51004850781645827</v>
      </c>
      <c r="E9" s="673">
        <v>5.9740449172544379</v>
      </c>
      <c r="F9" s="673">
        <v>1.8515234943868006</v>
      </c>
      <c r="G9" s="673">
        <v>10.713791170628491</v>
      </c>
      <c r="H9" s="673">
        <v>4.5630223110494983</v>
      </c>
      <c r="I9" s="674">
        <v>91156035.724999979</v>
      </c>
      <c r="J9" s="597"/>
    </row>
    <row r="10" spans="1:10" s="24" customFormat="1" ht="20.100000000000001" customHeight="1">
      <c r="A10" s="288" t="s">
        <v>30</v>
      </c>
      <c r="B10" s="673">
        <v>84.13882929914223</v>
      </c>
      <c r="C10" s="673">
        <v>0.33790645954727855</v>
      </c>
      <c r="D10" s="673" t="s">
        <v>132</v>
      </c>
      <c r="E10" s="673">
        <v>8.7852454646184412</v>
      </c>
      <c r="F10" s="673">
        <v>2.3939581158444914</v>
      </c>
      <c r="G10" s="673">
        <v>2.9561956806291367</v>
      </c>
      <c r="H10" s="673">
        <v>1.3878649802184169</v>
      </c>
      <c r="I10" s="674">
        <v>1891258.9030000002</v>
      </c>
      <c r="J10" s="597"/>
    </row>
    <row r="11" spans="1:10" s="24" customFormat="1" ht="20.100000000000001" customHeight="1">
      <c r="A11" s="288" t="s">
        <v>31</v>
      </c>
      <c r="B11" s="673">
        <v>75.340711113022422</v>
      </c>
      <c r="C11" s="673">
        <v>0.72611662987935632</v>
      </c>
      <c r="D11" s="673">
        <v>2.3814561313158601E-2</v>
      </c>
      <c r="E11" s="673">
        <v>5.4655112653867066</v>
      </c>
      <c r="F11" s="673">
        <v>8.4572224472852895</v>
      </c>
      <c r="G11" s="673">
        <v>7.6043681405578765</v>
      </c>
      <c r="H11" s="673">
        <v>2.3822558425551867</v>
      </c>
      <c r="I11" s="674">
        <v>158726417.43400002</v>
      </c>
      <c r="J11" s="597"/>
    </row>
    <row r="12" spans="1:10" s="24" customFormat="1" ht="20.100000000000001" customHeight="1">
      <c r="A12" s="288" t="s">
        <v>32</v>
      </c>
      <c r="B12" s="673">
        <v>79.073574994301921</v>
      </c>
      <c r="C12" s="673">
        <v>0.68796351198293282</v>
      </c>
      <c r="D12" s="673" t="s">
        <v>132</v>
      </c>
      <c r="E12" s="673">
        <v>10.82201257333702</v>
      </c>
      <c r="F12" s="673">
        <v>4.206230997632991</v>
      </c>
      <c r="G12" s="673">
        <v>3.3612891194961816</v>
      </c>
      <c r="H12" s="673">
        <v>1.8489288032489404</v>
      </c>
      <c r="I12" s="674">
        <v>9703917.4080000017</v>
      </c>
      <c r="J12" s="597"/>
    </row>
    <row r="13" spans="1:10" s="24" customFormat="1" ht="20.100000000000001" customHeight="1">
      <c r="A13" s="288" t="s">
        <v>33</v>
      </c>
      <c r="B13" s="673">
        <v>73.953393910658164</v>
      </c>
      <c r="C13" s="673">
        <v>1.3874791050892767</v>
      </c>
      <c r="D13" s="673">
        <v>0.88959331009766207</v>
      </c>
      <c r="E13" s="673">
        <v>9.4711263866970796</v>
      </c>
      <c r="F13" s="673">
        <v>3.9218765313943118</v>
      </c>
      <c r="G13" s="673">
        <v>4.9170251223523351</v>
      </c>
      <c r="H13" s="673">
        <v>5.4595056337111973</v>
      </c>
      <c r="I13" s="674">
        <v>20796019.697999995</v>
      </c>
      <c r="J13" s="597"/>
    </row>
    <row r="14" spans="1:10" s="24" customFormat="1" ht="20.100000000000001" customHeight="1">
      <c r="A14" s="288" t="s">
        <v>114</v>
      </c>
      <c r="B14" s="673">
        <v>70.619705328319554</v>
      </c>
      <c r="C14" s="673">
        <v>1.0545725054755251</v>
      </c>
      <c r="D14" s="673">
        <v>0.90740928417354549</v>
      </c>
      <c r="E14" s="673">
        <v>13.452053939468897</v>
      </c>
      <c r="F14" s="673">
        <v>0.95199645496224761</v>
      </c>
      <c r="G14" s="673">
        <v>6.4047174246474121</v>
      </c>
      <c r="H14" s="673">
        <v>6.6095450629528107</v>
      </c>
      <c r="I14" s="674">
        <v>57588125.790000007</v>
      </c>
      <c r="J14" s="597"/>
    </row>
    <row r="15" spans="1:10" s="24" customFormat="1" ht="20.100000000000001" customHeight="1">
      <c r="A15" s="288" t="s">
        <v>35</v>
      </c>
      <c r="B15" s="673">
        <v>55.970099815932969</v>
      </c>
      <c r="C15" s="673">
        <v>20.351115691271541</v>
      </c>
      <c r="D15" s="673" t="s">
        <v>132</v>
      </c>
      <c r="E15" s="673">
        <v>1.7355567216697485</v>
      </c>
      <c r="F15" s="673" t="s">
        <v>132</v>
      </c>
      <c r="G15" s="673">
        <v>2.8344528629007737</v>
      </c>
      <c r="H15" s="673">
        <v>19.108774908224962</v>
      </c>
      <c r="I15" s="674">
        <v>8601612.3320000004</v>
      </c>
      <c r="J15" s="597"/>
    </row>
    <row r="16" spans="1:10" s="24" customFormat="1" ht="20.100000000000001" customHeight="1">
      <c r="A16" s="288" t="s">
        <v>36</v>
      </c>
      <c r="B16" s="673">
        <v>70.656465495750254</v>
      </c>
      <c r="C16" s="673">
        <v>2.4089849899405182</v>
      </c>
      <c r="D16" s="673">
        <v>0.92464527276419317</v>
      </c>
      <c r="E16" s="673">
        <v>6.2679260596974373</v>
      </c>
      <c r="F16" s="673">
        <v>7.4322020212301361</v>
      </c>
      <c r="G16" s="673">
        <v>10.636718381325535</v>
      </c>
      <c r="H16" s="673">
        <v>1.673057779291929</v>
      </c>
      <c r="I16" s="674">
        <v>63295624.520999998</v>
      </c>
      <c r="J16" s="597"/>
    </row>
    <row r="17" spans="1:12" s="24" customFormat="1" ht="20.100000000000001" customHeight="1">
      <c r="A17" s="288" t="s">
        <v>37</v>
      </c>
      <c r="B17" s="673">
        <v>73.469951058754376</v>
      </c>
      <c r="C17" s="673">
        <v>1.0368292101231775</v>
      </c>
      <c r="D17" s="673" t="s">
        <v>132</v>
      </c>
      <c r="E17" s="673">
        <v>13.758944913420173</v>
      </c>
      <c r="F17" s="673">
        <v>3.6985763618107912</v>
      </c>
      <c r="G17" s="673">
        <v>7.4236976435064124</v>
      </c>
      <c r="H17" s="673">
        <v>0.61200081238507598</v>
      </c>
      <c r="I17" s="674">
        <v>13610555.298999999</v>
      </c>
      <c r="J17" s="597"/>
    </row>
    <row r="18" spans="1:12" s="24" customFormat="1" ht="20.100000000000001" customHeight="1">
      <c r="A18" s="288" t="s">
        <v>38</v>
      </c>
      <c r="B18" s="673">
        <v>86.764656414677432</v>
      </c>
      <c r="C18" s="673">
        <v>4.2761045438844691</v>
      </c>
      <c r="D18" s="673" t="s">
        <v>132</v>
      </c>
      <c r="E18" s="673">
        <v>4.7774232826458221</v>
      </c>
      <c r="F18" s="673">
        <v>1.1769780393375469</v>
      </c>
      <c r="G18" s="673">
        <v>2.0400562531774415</v>
      </c>
      <c r="H18" s="673">
        <v>0.96478146627731276</v>
      </c>
      <c r="I18" s="674">
        <v>4909563.7359999986</v>
      </c>
      <c r="J18" s="597"/>
    </row>
    <row r="19" spans="1:12" s="24" customFormat="1" ht="20.100000000000001" customHeight="1">
      <c r="A19" s="26" t="s">
        <v>39</v>
      </c>
      <c r="B19" s="673">
        <v>81.481291370551617</v>
      </c>
      <c r="C19" s="673">
        <v>1.1343524339963895</v>
      </c>
      <c r="D19" s="673" t="s">
        <v>132</v>
      </c>
      <c r="E19" s="673">
        <v>1.7251305930282661E-3</v>
      </c>
      <c r="F19" s="673">
        <v>8.8645219272135201</v>
      </c>
      <c r="G19" s="673">
        <v>6.4124398882991294</v>
      </c>
      <c r="H19" s="673">
        <v>2.1056692493463305</v>
      </c>
      <c r="I19" s="674">
        <v>3502633.38</v>
      </c>
      <c r="J19" s="597"/>
    </row>
    <row r="20" spans="1:12" s="24" customFormat="1" ht="20.100000000000001" customHeight="1">
      <c r="A20" s="26" t="s">
        <v>116</v>
      </c>
      <c r="B20" s="673">
        <v>68.551592903036891</v>
      </c>
      <c r="C20" s="673">
        <v>0.83973079570921139</v>
      </c>
      <c r="D20" s="673">
        <v>0.14862206289436833</v>
      </c>
      <c r="E20" s="673">
        <v>12.741428900759356</v>
      </c>
      <c r="F20" s="673">
        <v>1.3336353110387984</v>
      </c>
      <c r="G20" s="673">
        <v>7.7047306203168491</v>
      </c>
      <c r="H20" s="673">
        <v>8.680259406244561</v>
      </c>
      <c r="I20" s="674">
        <v>10092714.168999998</v>
      </c>
      <c r="J20" s="597"/>
    </row>
    <row r="21" spans="1:12" s="24" customFormat="1" ht="20.100000000000001" customHeight="1">
      <c r="A21" s="26" t="s">
        <v>151</v>
      </c>
      <c r="B21" s="673">
        <v>83.659081552131823</v>
      </c>
      <c r="C21" s="673" t="s">
        <v>132</v>
      </c>
      <c r="D21" s="673">
        <v>0.46338875700282317</v>
      </c>
      <c r="E21" s="673" t="s">
        <v>132</v>
      </c>
      <c r="F21" s="673">
        <v>7.3102536956476216</v>
      </c>
      <c r="G21" s="673">
        <v>5.7859771405349036</v>
      </c>
      <c r="H21" s="673">
        <v>2.7812988546828321</v>
      </c>
      <c r="I21" s="674">
        <v>1631459.5219999999</v>
      </c>
      <c r="J21" s="597"/>
    </row>
    <row r="22" spans="1:12" s="24" customFormat="1" ht="20.100000000000001" customHeight="1">
      <c r="A22" s="27" t="s">
        <v>42</v>
      </c>
      <c r="B22" s="673">
        <v>89.434311422873165</v>
      </c>
      <c r="C22" s="673" t="s">
        <v>132</v>
      </c>
      <c r="D22" s="673" t="s">
        <v>132</v>
      </c>
      <c r="E22" s="673">
        <v>3.0220898794482731</v>
      </c>
      <c r="F22" s="673">
        <v>2.168527824907005</v>
      </c>
      <c r="G22" s="673">
        <v>4.4129582860710048</v>
      </c>
      <c r="H22" s="673">
        <v>0.96211258670055555</v>
      </c>
      <c r="I22" s="674">
        <v>1094925.0789999999</v>
      </c>
      <c r="J22" s="597"/>
    </row>
    <row r="23" spans="1:12" s="24" customFormat="1" ht="20.100000000000001" customHeight="1">
      <c r="A23" s="26" t="s">
        <v>43</v>
      </c>
      <c r="B23" s="673">
        <v>81.100451713467294</v>
      </c>
      <c r="C23" s="673">
        <v>0.36493708500164401</v>
      </c>
      <c r="D23" s="673" t="s">
        <v>132</v>
      </c>
      <c r="E23" s="673">
        <v>16.898411721001125</v>
      </c>
      <c r="F23" s="673" t="s">
        <v>132</v>
      </c>
      <c r="G23" s="673">
        <v>0.8856104780049765</v>
      </c>
      <c r="H23" s="673">
        <v>0.75058900252496497</v>
      </c>
      <c r="I23" s="674">
        <v>2192158.6839999999</v>
      </c>
      <c r="J23" s="597"/>
    </row>
    <row r="24" spans="1:12" s="24" customFormat="1" ht="20.100000000000001" customHeight="1">
      <c r="A24" s="26" t="s">
        <v>44</v>
      </c>
      <c r="B24" s="673">
        <v>98.41582623594573</v>
      </c>
      <c r="C24" s="673" t="s">
        <v>132</v>
      </c>
      <c r="D24" s="673" t="s">
        <v>132</v>
      </c>
      <c r="E24" s="673" t="s">
        <v>132</v>
      </c>
      <c r="F24" s="673" t="s">
        <v>132</v>
      </c>
      <c r="G24" s="673">
        <v>0.64428802249725226</v>
      </c>
      <c r="H24" s="673">
        <v>0.93988574155702742</v>
      </c>
      <c r="I24" s="674">
        <v>1818459.2280000001</v>
      </c>
      <c r="J24" s="597"/>
    </row>
    <row r="25" spans="1:12" s="24" customFormat="1" ht="20.100000000000001" customHeight="1">
      <c r="A25" s="26" t="s">
        <v>45</v>
      </c>
      <c r="B25" s="673">
        <v>54.723207268811102</v>
      </c>
      <c r="C25" s="673">
        <v>2.5037971335362334E-2</v>
      </c>
      <c r="D25" s="673">
        <v>4.7949240811253624</v>
      </c>
      <c r="E25" s="673">
        <v>20.727844684737136</v>
      </c>
      <c r="F25" s="673" t="s">
        <v>132</v>
      </c>
      <c r="G25" s="673">
        <v>6.268370176688312</v>
      </c>
      <c r="H25" s="673">
        <v>13.460615817302743</v>
      </c>
      <c r="I25" s="674">
        <v>980203.21499999985</v>
      </c>
      <c r="J25" s="597"/>
    </row>
    <row r="26" spans="1:12" s="679" customFormat="1" ht="24.75" customHeight="1" thickBot="1">
      <c r="A26" s="675" t="s">
        <v>46</v>
      </c>
      <c r="B26" s="676">
        <v>73.865863047678488</v>
      </c>
      <c r="C26" s="676">
        <v>1.5180524597819645</v>
      </c>
      <c r="D26" s="676">
        <v>0.41301026249455858</v>
      </c>
      <c r="E26" s="676">
        <v>7.3451697983361113</v>
      </c>
      <c r="F26" s="676">
        <v>5.0449195425827966</v>
      </c>
      <c r="G26" s="676">
        <v>8.0280165274534934</v>
      </c>
      <c r="H26" s="676">
        <v>3.7849683616725978</v>
      </c>
      <c r="I26" s="677">
        <v>451591684.12299997</v>
      </c>
      <c r="J26" s="597"/>
      <c r="K26" s="678"/>
    </row>
    <row r="27" spans="1:12" ht="5.25" customHeight="1">
      <c r="A27" s="651"/>
      <c r="B27" s="680"/>
      <c r="C27" s="680"/>
      <c r="D27" s="680"/>
      <c r="E27" s="680"/>
      <c r="F27" s="680"/>
      <c r="G27" s="680"/>
      <c r="H27" s="680"/>
      <c r="I27" s="680"/>
      <c r="J27" s="13"/>
    </row>
    <row r="28" spans="1:12" s="73" customFormat="1" ht="12.75" customHeight="1">
      <c r="A28" s="30" t="s">
        <v>154</v>
      </c>
      <c r="B28" s="18"/>
      <c r="C28" s="18"/>
      <c r="D28" s="18"/>
      <c r="E28" s="18"/>
      <c r="F28" s="18"/>
      <c r="G28" s="18"/>
      <c r="H28" s="681"/>
      <c r="I28" s="18"/>
      <c r="J28" s="682"/>
    </row>
    <row r="29" spans="1:12" s="73" customFormat="1" ht="12.75" customHeight="1">
      <c r="A29" s="30" t="s">
        <v>700</v>
      </c>
      <c r="B29" s="18"/>
      <c r="C29" s="18"/>
      <c r="D29" s="18"/>
      <c r="E29" s="18"/>
      <c r="F29" s="18"/>
      <c r="G29" s="18"/>
      <c r="H29" s="681"/>
      <c r="I29" s="18"/>
      <c r="J29" s="682"/>
    </row>
    <row r="30" spans="1:12" s="660" customFormat="1" ht="10.5" customHeight="1">
      <c r="A30" s="418"/>
      <c r="B30" s="418"/>
      <c r="C30" s="418"/>
      <c r="D30" s="418"/>
      <c r="E30" s="418"/>
      <c r="F30" s="418"/>
      <c r="G30" s="418"/>
      <c r="H30" s="418"/>
      <c r="I30" s="418"/>
      <c r="J30" s="418"/>
      <c r="K30" s="418"/>
      <c r="L30" s="418"/>
    </row>
    <row r="31" spans="1:12" s="660" customFormat="1">
      <c r="A31" s="18"/>
      <c r="B31" s="24"/>
      <c r="C31" s="24"/>
      <c r="D31" s="24"/>
      <c r="E31" s="24"/>
      <c r="F31" s="24"/>
      <c r="G31" s="24"/>
      <c r="H31" s="24"/>
      <c r="I31" s="7"/>
      <c r="J31" s="683"/>
    </row>
    <row r="32" spans="1:12">
      <c r="B32" s="650"/>
      <c r="C32" s="650"/>
      <c r="D32" s="650"/>
      <c r="E32" s="650"/>
      <c r="F32" s="650"/>
      <c r="G32" s="650"/>
      <c r="H32" s="650"/>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7B5728EE-C713-4711-BA6E-4137FE5A089F}"/>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0025-0AA6-46EB-A505-D88DFA665BD9}">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7" t="s">
        <v>1213</v>
      </c>
      <c r="B1" s="273"/>
      <c r="C1" s="273"/>
      <c r="D1" s="273"/>
      <c r="E1" s="273"/>
      <c r="F1" s="273"/>
      <c r="G1" s="273"/>
      <c r="H1" s="273"/>
    </row>
    <row r="2" spans="1:17" s="41" customFormat="1" ht="24.9" customHeight="1">
      <c r="A2" s="167" t="s">
        <v>716</v>
      </c>
      <c r="B2" s="167"/>
      <c r="C2" s="167"/>
      <c r="D2" s="167"/>
      <c r="E2" s="167"/>
      <c r="F2" s="167"/>
      <c r="G2" s="167"/>
      <c r="H2" s="167"/>
    </row>
    <row r="3" spans="1:17" s="610" customFormat="1" ht="20.100000000000001" customHeight="1">
      <c r="A3" s="169">
        <v>45351</v>
      </c>
      <c r="B3" s="169"/>
      <c r="C3" s="169"/>
      <c r="D3" s="169"/>
      <c r="E3" s="169"/>
      <c r="F3" s="169"/>
      <c r="G3" s="169"/>
      <c r="H3" s="169"/>
    </row>
    <row r="4" spans="1:17" s="376"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717</v>
      </c>
      <c r="C6" s="175"/>
      <c r="D6" s="175"/>
      <c r="E6" s="175"/>
      <c r="F6" s="175"/>
      <c r="G6" s="47" t="s">
        <v>718</v>
      </c>
      <c r="H6" s="46" t="s">
        <v>719</v>
      </c>
      <c r="I6" s="694"/>
      <c r="J6" s="694"/>
      <c r="K6" s="694"/>
    </row>
    <row r="7" spans="1:17" ht="15.75" customHeight="1">
      <c r="A7" s="383"/>
      <c r="B7" s="590" t="s">
        <v>720</v>
      </c>
      <c r="C7" s="590" t="s">
        <v>721</v>
      </c>
      <c r="D7" s="590" t="s">
        <v>722</v>
      </c>
      <c r="E7" s="590" t="s">
        <v>723</v>
      </c>
      <c r="F7" s="590" t="s">
        <v>190</v>
      </c>
      <c r="G7" s="695"/>
      <c r="H7" s="589"/>
      <c r="I7" s="694"/>
      <c r="J7" s="694"/>
      <c r="K7" s="694"/>
    </row>
    <row r="8" spans="1:17" ht="24.9" customHeight="1">
      <c r="A8" s="696"/>
      <c r="B8" s="49"/>
      <c r="C8" s="49"/>
      <c r="D8" s="49"/>
      <c r="E8" s="49"/>
      <c r="F8" s="49"/>
      <c r="G8" s="49"/>
      <c r="H8" s="612"/>
      <c r="I8" s="694"/>
      <c r="J8" s="694"/>
      <c r="K8" s="694"/>
    </row>
    <row r="9" spans="1:17" ht="9.75" customHeight="1">
      <c r="A9" s="34"/>
      <c r="B9" s="697"/>
      <c r="C9" s="697"/>
      <c r="D9" s="697"/>
      <c r="E9" s="697"/>
      <c r="F9" s="697"/>
      <c r="G9" s="697"/>
      <c r="H9" s="698"/>
      <c r="I9" s="694"/>
      <c r="J9" s="694"/>
      <c r="K9" s="694"/>
    </row>
    <row r="10" spans="1:17" s="24" customFormat="1" ht="20.100000000000001" customHeight="1">
      <c r="A10" s="288" t="s">
        <v>29</v>
      </c>
      <c r="B10" s="699">
        <v>33.004693138787886</v>
      </c>
      <c r="C10" s="699">
        <v>32.608707515430609</v>
      </c>
      <c r="D10" s="699">
        <v>32.743387371388614</v>
      </c>
      <c r="E10" s="699">
        <v>0.24332306470918785</v>
      </c>
      <c r="F10" s="699">
        <v>98.600111090316318</v>
      </c>
      <c r="G10" s="699">
        <v>1.3998889096836966</v>
      </c>
      <c r="H10" s="700">
        <v>69631880.233999997</v>
      </c>
      <c r="I10" s="701"/>
      <c r="J10" s="598"/>
      <c r="K10" s="598"/>
      <c r="L10" s="598"/>
      <c r="M10" s="598"/>
      <c r="N10" s="598"/>
      <c r="O10" s="598"/>
      <c r="P10" s="598"/>
      <c r="Q10" s="598"/>
    </row>
    <row r="11" spans="1:17" s="24" customFormat="1" ht="20.100000000000001" customHeight="1">
      <c r="A11" s="288" t="s">
        <v>30</v>
      </c>
      <c r="B11" s="699">
        <v>14.844477563651434</v>
      </c>
      <c r="C11" s="699">
        <v>10.63122054550475</v>
      </c>
      <c r="D11" s="699">
        <v>69.537706842568554</v>
      </c>
      <c r="E11" s="699">
        <v>4.5865956211081054</v>
      </c>
      <c r="F11" s="699">
        <v>99.60000057283284</v>
      </c>
      <c r="G11" s="699">
        <v>0.39999942716716841</v>
      </c>
      <c r="H11" s="700">
        <v>1597673.7879999999</v>
      </c>
      <c r="I11" s="701"/>
      <c r="J11" s="598"/>
      <c r="K11" s="598"/>
      <c r="L11" s="598"/>
      <c r="M11" s="598"/>
      <c r="N11" s="598"/>
      <c r="O11" s="598"/>
      <c r="P11" s="598"/>
      <c r="Q11" s="598"/>
    </row>
    <row r="12" spans="1:17" s="24" customFormat="1" ht="20.100000000000001" customHeight="1">
      <c r="A12" s="288" t="s">
        <v>31</v>
      </c>
      <c r="B12" s="699">
        <v>34.710982583341831</v>
      </c>
      <c r="C12" s="699">
        <v>39.016063343586019</v>
      </c>
      <c r="D12" s="699">
        <v>25.094541725621323</v>
      </c>
      <c r="E12" s="699">
        <v>0.22383510083618463</v>
      </c>
      <c r="F12" s="699">
        <v>99.045422753385353</v>
      </c>
      <c r="G12" s="699">
        <v>0.95457724661464993</v>
      </c>
      <c r="H12" s="700">
        <v>120738150.536</v>
      </c>
      <c r="I12" s="701"/>
      <c r="J12" s="598"/>
      <c r="K12" s="598"/>
      <c r="L12" s="598"/>
      <c r="M12" s="598"/>
      <c r="N12" s="598"/>
      <c r="O12" s="598"/>
      <c r="P12" s="598"/>
      <c r="Q12" s="598"/>
    </row>
    <row r="13" spans="1:17" s="24" customFormat="1" ht="20.100000000000001" customHeight="1">
      <c r="A13" s="288" t="s">
        <v>32</v>
      </c>
      <c r="B13" s="699">
        <v>6.9353571128645486</v>
      </c>
      <c r="C13" s="699">
        <v>41.429005179563696</v>
      </c>
      <c r="D13" s="699">
        <v>46.800404118823906</v>
      </c>
      <c r="E13" s="699">
        <v>3.9727082102537503</v>
      </c>
      <c r="F13" s="699">
        <v>99.137474621505888</v>
      </c>
      <c r="G13" s="699">
        <v>0.86252537849409727</v>
      </c>
      <c r="H13" s="700">
        <v>7739993.8210000005</v>
      </c>
      <c r="I13" s="701"/>
      <c r="J13" s="598"/>
      <c r="K13" s="598"/>
      <c r="L13" s="598"/>
      <c r="M13" s="598"/>
      <c r="N13" s="598"/>
      <c r="O13" s="598"/>
      <c r="P13" s="598"/>
      <c r="Q13" s="598"/>
    </row>
    <row r="14" spans="1:17" s="24" customFormat="1" ht="20.100000000000001" customHeight="1">
      <c r="A14" s="288" t="s">
        <v>33</v>
      </c>
      <c r="B14" s="699">
        <v>28.702932561179452</v>
      </c>
      <c r="C14" s="699">
        <v>13.950637692860415</v>
      </c>
      <c r="D14" s="699">
        <v>55.075474311429694</v>
      </c>
      <c r="E14" s="699">
        <v>0.42935332750128929</v>
      </c>
      <c r="F14" s="699">
        <v>98.158397892970854</v>
      </c>
      <c r="G14" s="699">
        <v>1.8416021070291562</v>
      </c>
      <c r="H14" s="700">
        <v>15667902.794999998</v>
      </c>
      <c r="I14" s="701"/>
      <c r="J14" s="598"/>
      <c r="K14" s="598"/>
      <c r="L14" s="598"/>
      <c r="M14" s="598"/>
      <c r="N14" s="598"/>
      <c r="O14" s="598"/>
      <c r="P14" s="598"/>
      <c r="Q14" s="598"/>
    </row>
    <row r="15" spans="1:17" s="24" customFormat="1" ht="20.100000000000001" customHeight="1">
      <c r="A15" s="288" t="s">
        <v>114</v>
      </c>
      <c r="B15" s="699">
        <v>33.452250831858052</v>
      </c>
      <c r="C15" s="699">
        <v>30.694928004907979</v>
      </c>
      <c r="D15" s="699">
        <v>32.621560911221458</v>
      </c>
      <c r="E15" s="699">
        <v>1.7599199926180236</v>
      </c>
      <c r="F15" s="699">
        <v>98.528659740605519</v>
      </c>
      <c r="G15" s="699">
        <v>1.4713402593944742</v>
      </c>
      <c r="H15" s="700">
        <v>41275873.281000003</v>
      </c>
      <c r="I15" s="701"/>
      <c r="J15" s="598"/>
      <c r="K15" s="598"/>
      <c r="L15" s="598"/>
      <c r="M15" s="598"/>
      <c r="N15" s="598"/>
      <c r="O15" s="598"/>
      <c r="P15" s="598"/>
      <c r="Q15" s="598"/>
    </row>
    <row r="16" spans="1:17" s="24" customFormat="1" ht="20.100000000000001" customHeight="1">
      <c r="A16" s="288" t="s">
        <v>35</v>
      </c>
      <c r="B16" s="699">
        <v>71.059458954969628</v>
      </c>
      <c r="C16" s="699">
        <v>1.4160247830006671</v>
      </c>
      <c r="D16" s="699">
        <v>0.21503221035227707</v>
      </c>
      <c r="E16" s="699">
        <v>0.64440075887999571</v>
      </c>
      <c r="F16" s="699">
        <v>73.334916707202552</v>
      </c>
      <c r="G16" s="699">
        <v>26.665083292797448</v>
      </c>
      <c r="H16" s="700">
        <v>6564855.0869999994</v>
      </c>
      <c r="I16" s="701"/>
      <c r="J16" s="598"/>
      <c r="K16" s="598"/>
      <c r="L16" s="598"/>
      <c r="M16" s="598"/>
      <c r="N16" s="598"/>
      <c r="O16" s="598"/>
      <c r="P16" s="598"/>
      <c r="Q16" s="598"/>
    </row>
    <row r="17" spans="1:35" s="24" customFormat="1" ht="20.100000000000001" customHeight="1">
      <c r="A17" s="288" t="s">
        <v>36</v>
      </c>
      <c r="B17" s="699">
        <v>22.471136223828321</v>
      </c>
      <c r="C17" s="699">
        <v>37.727763199218558</v>
      </c>
      <c r="D17" s="699">
        <v>34.590619904867154</v>
      </c>
      <c r="E17" s="699">
        <v>1.9134572856904934</v>
      </c>
      <c r="F17" s="699">
        <v>96.702976613604534</v>
      </c>
      <c r="G17" s="699">
        <v>3.2970233863954723</v>
      </c>
      <c r="H17" s="700">
        <v>46247233.195</v>
      </c>
      <c r="I17" s="701"/>
      <c r="J17" s="598"/>
      <c r="K17" s="598"/>
      <c r="L17" s="598"/>
      <c r="M17" s="598"/>
      <c r="N17" s="598"/>
      <c r="O17" s="598"/>
      <c r="P17" s="598"/>
      <c r="Q17" s="598"/>
    </row>
    <row r="18" spans="1:35" s="24" customFormat="1" ht="20.100000000000001" customHeight="1">
      <c r="A18" s="288" t="s">
        <v>37</v>
      </c>
      <c r="B18" s="699">
        <v>0.14502095031921919</v>
      </c>
      <c r="C18" s="699">
        <v>13.828579809234409</v>
      </c>
      <c r="D18" s="699">
        <v>84.614915421768117</v>
      </c>
      <c r="E18" s="699">
        <v>1.9893407611285135E-2</v>
      </c>
      <c r="F18" s="699">
        <v>98.608409588933029</v>
      </c>
      <c r="G18" s="699">
        <v>1.3915904110669834</v>
      </c>
      <c r="H18" s="700">
        <v>10140786.533</v>
      </c>
      <c r="I18" s="701"/>
      <c r="J18" s="598"/>
      <c r="K18" s="598"/>
      <c r="L18" s="598"/>
      <c r="M18" s="598"/>
      <c r="N18" s="598"/>
      <c r="O18" s="598"/>
      <c r="P18" s="598"/>
      <c r="Q18" s="598"/>
    </row>
    <row r="19" spans="1:35" s="24" customFormat="1" ht="20.100000000000001" customHeight="1">
      <c r="A19" s="288" t="s">
        <v>38</v>
      </c>
      <c r="B19" s="699">
        <v>5.9753997554593425</v>
      </c>
      <c r="C19" s="699">
        <v>19.864233829634468</v>
      </c>
      <c r="D19" s="699">
        <v>68.927506112146091</v>
      </c>
      <c r="E19" s="699">
        <v>0.53594817471439704</v>
      </c>
      <c r="F19" s="699">
        <v>95.303087871954318</v>
      </c>
      <c r="G19" s="699">
        <v>4.6969121280456916</v>
      </c>
      <c r="H19" s="700">
        <v>4469704.1860000007</v>
      </c>
      <c r="I19" s="701"/>
      <c r="J19" s="598"/>
      <c r="K19" s="598"/>
      <c r="L19" s="598"/>
      <c r="M19" s="598"/>
      <c r="N19" s="598"/>
      <c r="O19" s="598"/>
      <c r="P19" s="598"/>
      <c r="Q19" s="598"/>
    </row>
    <row r="20" spans="1:35" s="24" customFormat="1" ht="20.100000000000001" customHeight="1">
      <c r="A20" s="26" t="s">
        <v>39</v>
      </c>
      <c r="B20" s="699" t="s">
        <v>132</v>
      </c>
      <c r="C20" s="699">
        <v>17.014925844045507</v>
      </c>
      <c r="D20" s="699">
        <v>81.192621877382649</v>
      </c>
      <c r="E20" s="699">
        <v>0.41940429324834638</v>
      </c>
      <c r="F20" s="699">
        <v>98.626952014676519</v>
      </c>
      <c r="G20" s="699">
        <v>1.3730479853234887</v>
      </c>
      <c r="H20" s="700">
        <v>2893723.12</v>
      </c>
      <c r="I20" s="701"/>
      <c r="J20" s="598"/>
      <c r="K20" s="598"/>
      <c r="L20" s="598"/>
      <c r="M20" s="598"/>
      <c r="N20" s="598"/>
      <c r="O20" s="598"/>
      <c r="P20" s="598"/>
      <c r="Q20" s="598"/>
    </row>
    <row r="21" spans="1:35" s="24" customFormat="1" ht="20.100000000000001" customHeight="1">
      <c r="A21" s="26" t="s">
        <v>116</v>
      </c>
      <c r="B21" s="699">
        <v>36.23338971679491</v>
      </c>
      <c r="C21" s="699">
        <v>2.7259556131779674</v>
      </c>
      <c r="D21" s="699">
        <v>54.582429252009824</v>
      </c>
      <c r="E21" s="699">
        <v>5.2480873910861607</v>
      </c>
      <c r="F21" s="699">
        <v>98.789861973068867</v>
      </c>
      <c r="G21" s="699">
        <v>1.210138026931141</v>
      </c>
      <c r="H21" s="700">
        <v>7003467.9609999992</v>
      </c>
      <c r="I21" s="701"/>
      <c r="J21" s="598"/>
      <c r="K21" s="598"/>
      <c r="L21" s="598"/>
      <c r="M21" s="598"/>
      <c r="N21" s="598"/>
      <c r="O21" s="598"/>
      <c r="P21" s="598"/>
      <c r="Q21" s="598"/>
    </row>
    <row r="22" spans="1:35" s="24" customFormat="1" ht="20.100000000000001" customHeight="1">
      <c r="A22" s="26" t="s">
        <v>151</v>
      </c>
      <c r="B22" s="699" t="s">
        <v>132</v>
      </c>
      <c r="C22" s="699">
        <v>28.732777880015881</v>
      </c>
      <c r="D22" s="699">
        <v>71.215091799904641</v>
      </c>
      <c r="E22" s="699">
        <v>5.2130320079482442E-2</v>
      </c>
      <c r="F22" s="699">
        <v>100</v>
      </c>
      <c r="G22" s="699" t="s">
        <v>132</v>
      </c>
      <c r="H22" s="700">
        <v>1364864.054</v>
      </c>
      <c r="I22" s="701"/>
      <c r="J22" s="598"/>
      <c r="K22" s="598"/>
      <c r="L22" s="598"/>
      <c r="M22" s="598"/>
      <c r="N22" s="598"/>
      <c r="O22" s="598"/>
      <c r="P22" s="598"/>
      <c r="Q22" s="598"/>
    </row>
    <row r="23" spans="1:35" s="24" customFormat="1" ht="20.100000000000001" customHeight="1">
      <c r="A23" s="27" t="s">
        <v>42</v>
      </c>
      <c r="B23" s="699">
        <v>12.283355951941553</v>
      </c>
      <c r="C23" s="699">
        <v>7.8755049661246703</v>
      </c>
      <c r="D23" s="699">
        <v>79.421645349646099</v>
      </c>
      <c r="E23" s="699">
        <v>0.41949373228768833</v>
      </c>
      <c r="F23" s="699">
        <v>100</v>
      </c>
      <c r="G23" s="699" t="s">
        <v>132</v>
      </c>
      <c r="H23" s="700">
        <v>979238.70699999994</v>
      </c>
      <c r="I23" s="701"/>
      <c r="J23" s="598"/>
      <c r="K23" s="598"/>
      <c r="L23" s="598"/>
      <c r="M23" s="598"/>
      <c r="N23" s="598"/>
      <c r="O23" s="598"/>
      <c r="P23" s="598"/>
      <c r="Q23" s="598"/>
    </row>
    <row r="24" spans="1:35" s="24" customFormat="1" ht="20.100000000000001" customHeight="1">
      <c r="A24" s="26" t="s">
        <v>43</v>
      </c>
      <c r="B24" s="699">
        <v>19.194803494978583</v>
      </c>
      <c r="C24" s="699" t="s">
        <v>132</v>
      </c>
      <c r="D24" s="699">
        <v>77.839513146104736</v>
      </c>
      <c r="E24" s="699">
        <v>2.5177175543326156</v>
      </c>
      <c r="F24" s="699">
        <v>99.552034195415942</v>
      </c>
      <c r="G24" s="699">
        <v>0.44796580458406293</v>
      </c>
      <c r="H24" s="702">
        <v>1785850.5980000002</v>
      </c>
      <c r="I24" s="701"/>
      <c r="J24" s="598"/>
      <c r="K24" s="598"/>
      <c r="L24" s="598"/>
      <c r="M24" s="598"/>
      <c r="N24" s="598"/>
      <c r="O24" s="598"/>
      <c r="P24" s="598"/>
      <c r="Q24" s="598"/>
    </row>
    <row r="25" spans="1:35" s="24" customFormat="1" ht="20.100000000000001" customHeight="1">
      <c r="A25" s="26" t="s">
        <v>44</v>
      </c>
      <c r="B25" s="699">
        <v>11.097899874845757</v>
      </c>
      <c r="C25" s="699">
        <v>6.0042019070554606E-2</v>
      </c>
      <c r="D25" s="699">
        <v>85.737280803539605</v>
      </c>
      <c r="E25" s="699">
        <v>3.104777302544083</v>
      </c>
      <c r="F25" s="699">
        <v>100</v>
      </c>
      <c r="G25" s="699" t="s">
        <v>132</v>
      </c>
      <c r="H25" s="703">
        <v>1789651.675</v>
      </c>
      <c r="I25" s="701"/>
      <c r="J25" s="598"/>
      <c r="K25" s="598"/>
      <c r="L25" s="598"/>
      <c r="M25" s="598"/>
      <c r="N25" s="598"/>
      <c r="O25" s="598"/>
      <c r="P25" s="598"/>
      <c r="Q25" s="598"/>
    </row>
    <row r="26" spans="1:35" s="24" customFormat="1" ht="20.100000000000001" customHeight="1">
      <c r="A26" s="26" t="s">
        <v>45</v>
      </c>
      <c r="B26" s="699">
        <v>0.4988928769699123</v>
      </c>
      <c r="C26" s="699" t="s">
        <v>132</v>
      </c>
      <c r="D26" s="699">
        <v>98.955266181627849</v>
      </c>
      <c r="E26" s="699">
        <v>0.50010802132009802</v>
      </c>
      <c r="F26" s="699">
        <v>99.954267079917869</v>
      </c>
      <c r="G26" s="699">
        <v>4.5732920082138161E-2</v>
      </c>
      <c r="H26" s="703">
        <v>536644.06200000003</v>
      </c>
      <c r="I26" s="701"/>
      <c r="J26" s="598"/>
      <c r="K26" s="598"/>
      <c r="L26" s="598"/>
      <c r="M26" s="598"/>
      <c r="N26" s="598"/>
      <c r="O26" s="598"/>
      <c r="P26" s="598"/>
      <c r="Q26" s="598"/>
    </row>
    <row r="27" spans="1:35" s="70" customFormat="1" ht="25.5" customHeight="1" thickBot="1">
      <c r="A27" s="675" t="s">
        <v>46</v>
      </c>
      <c r="B27" s="704">
        <v>30.112427605953769</v>
      </c>
      <c r="C27" s="704">
        <v>32.027376788062966</v>
      </c>
      <c r="D27" s="704">
        <v>34.949016111566742</v>
      </c>
      <c r="E27" s="704">
        <v>0.89741773979440198</v>
      </c>
      <c r="F27" s="704">
        <v>97.986238245377891</v>
      </c>
      <c r="G27" s="704">
        <v>2.0137617546221183</v>
      </c>
      <c r="H27" s="705">
        <v>340427493.63300002</v>
      </c>
      <c r="J27" s="706"/>
      <c r="K27" s="706"/>
      <c r="L27" s="706"/>
      <c r="M27" s="706"/>
      <c r="N27" s="706"/>
      <c r="O27" s="706"/>
      <c r="P27" s="706"/>
      <c r="Q27" s="706"/>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154</v>
      </c>
      <c r="B29" s="18"/>
      <c r="C29" s="18"/>
      <c r="D29" s="18"/>
      <c r="E29" s="18"/>
      <c r="F29" s="18"/>
      <c r="G29" s="18"/>
      <c r="H29" s="18"/>
    </row>
    <row r="30" spans="1:35" s="73" customFormat="1" ht="11.1" customHeight="1">
      <c r="A30" s="30" t="s">
        <v>724</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05C462F4-769E-4268-8F11-76A04369F3DE}"/>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7660-E1CC-472D-8E70-6FBC0E161E3B}">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85" customFormat="1" ht="18" customHeight="1">
      <c r="A1" s="1407" t="s">
        <v>1213</v>
      </c>
      <c r="B1" s="273"/>
      <c r="C1" s="273"/>
      <c r="D1" s="273"/>
      <c r="E1" s="273"/>
      <c r="F1" s="273"/>
    </row>
    <row r="2" spans="1:15" s="41" customFormat="1" ht="24.9" customHeight="1">
      <c r="A2" s="167" t="s">
        <v>664</v>
      </c>
      <c r="B2" s="167"/>
      <c r="C2" s="167"/>
      <c r="D2" s="167"/>
      <c r="E2" s="167"/>
      <c r="F2" s="167"/>
      <c r="H2" s="586"/>
    </row>
    <row r="3" spans="1:15" s="43" customFormat="1" ht="18" customHeight="1">
      <c r="A3" s="169">
        <v>45351</v>
      </c>
      <c r="B3" s="169"/>
      <c r="C3" s="169"/>
      <c r="D3" s="169"/>
      <c r="E3" s="169"/>
      <c r="F3" s="169"/>
      <c r="H3" s="587"/>
    </row>
    <row r="4" spans="1:15" s="382" customFormat="1" ht="18" customHeight="1">
      <c r="A4" s="170" t="s">
        <v>173</v>
      </c>
      <c r="B4" s="170"/>
      <c r="C4" s="170"/>
      <c r="D4" s="170"/>
      <c r="E4" s="170"/>
      <c r="F4" s="170"/>
      <c r="H4" s="588"/>
    </row>
    <row r="5" spans="1:15" ht="7.5" customHeight="1" thickBot="1">
      <c r="A5" s="44"/>
      <c r="B5" s="44"/>
      <c r="C5" s="44"/>
      <c r="D5" s="44"/>
      <c r="E5" s="44"/>
      <c r="F5" s="44"/>
      <c r="G5" s="44"/>
      <c r="H5" s="44"/>
    </row>
    <row r="6" spans="1:15" s="35" customFormat="1" ht="35.1" customHeight="1">
      <c r="A6" s="46" t="s">
        <v>1</v>
      </c>
      <c r="B6" s="46" t="s">
        <v>665</v>
      </c>
      <c r="C6" s="46"/>
      <c r="D6" s="46" t="s">
        <v>666</v>
      </c>
      <c r="E6" s="46"/>
      <c r="F6" s="46" t="s">
        <v>667</v>
      </c>
    </row>
    <row r="7" spans="1:15" s="35" customFormat="1" ht="35.1" customHeight="1">
      <c r="A7" s="589"/>
      <c r="B7" s="590" t="s">
        <v>668</v>
      </c>
      <c r="C7" s="590" t="s">
        <v>669</v>
      </c>
      <c r="D7" s="590" t="s">
        <v>668</v>
      </c>
      <c r="E7" s="590" t="s">
        <v>669</v>
      </c>
      <c r="F7" s="589"/>
    </row>
    <row r="8" spans="1:15" s="35" customFormat="1" ht="7.5" customHeight="1">
      <c r="A8" s="406"/>
      <c r="B8" s="591"/>
      <c r="C8" s="591"/>
      <c r="D8" s="591"/>
      <c r="E8" s="591"/>
      <c r="F8" s="406"/>
    </row>
    <row r="9" spans="1:15" s="35" customFormat="1" ht="8.25" customHeight="1">
      <c r="A9" s="592"/>
      <c r="B9" s="593"/>
      <c r="C9" s="593"/>
      <c r="D9" s="593"/>
      <c r="E9" s="593"/>
      <c r="F9" s="594"/>
    </row>
    <row r="10" spans="1:15" s="24" customFormat="1" ht="20.100000000000001" customHeight="1">
      <c r="A10" s="288" t="s">
        <v>29</v>
      </c>
      <c r="B10" s="595">
        <v>1.1922476443300556</v>
      </c>
      <c r="C10" s="595">
        <v>16.602768437046901</v>
      </c>
      <c r="D10" s="595">
        <v>35.40039128604483</v>
      </c>
      <c r="E10" s="595">
        <v>46.804592632578206</v>
      </c>
      <c r="F10" s="596">
        <v>5445702.5190000003</v>
      </c>
      <c r="G10" s="597"/>
      <c r="H10" s="598"/>
      <c r="I10" s="598"/>
      <c r="J10" s="598"/>
      <c r="K10" s="598"/>
      <c r="L10" s="598"/>
      <c r="M10" s="598"/>
      <c r="N10" s="598"/>
      <c r="O10" s="598"/>
    </row>
    <row r="11" spans="1:15" s="24" customFormat="1" ht="20.100000000000001" customHeight="1">
      <c r="A11" s="288" t="s">
        <v>30</v>
      </c>
      <c r="B11" s="595">
        <v>5.8500742607343319E-3</v>
      </c>
      <c r="C11" s="595">
        <v>90.729987372927695</v>
      </c>
      <c r="D11" s="595">
        <v>9.264162552811591</v>
      </c>
      <c r="E11" s="595" t="s">
        <v>132</v>
      </c>
      <c r="F11" s="596">
        <v>166151.73699999999</v>
      </c>
      <c r="G11" s="597"/>
      <c r="H11" s="598"/>
      <c r="I11" s="598"/>
      <c r="J11" s="598"/>
      <c r="K11" s="598"/>
      <c r="L11" s="598"/>
      <c r="M11" s="598"/>
      <c r="N11" s="598"/>
      <c r="O11" s="598"/>
    </row>
    <row r="12" spans="1:15" s="24" customFormat="1" ht="20.100000000000001" customHeight="1">
      <c r="A12" s="288" t="s">
        <v>31</v>
      </c>
      <c r="B12" s="595">
        <v>0.87144862234488984</v>
      </c>
      <c r="C12" s="595">
        <v>52.302677673462064</v>
      </c>
      <c r="D12" s="595">
        <v>44.679170902203794</v>
      </c>
      <c r="E12" s="595">
        <v>2.1467028019892509</v>
      </c>
      <c r="F12" s="596">
        <v>8675210.2259999998</v>
      </c>
      <c r="G12" s="597"/>
      <c r="H12" s="598"/>
      <c r="I12" s="598"/>
      <c r="J12" s="598"/>
      <c r="K12" s="598"/>
      <c r="L12" s="598"/>
      <c r="M12" s="598"/>
      <c r="N12" s="598"/>
      <c r="O12" s="598"/>
    </row>
    <row r="13" spans="1:15" s="24" customFormat="1" ht="20.100000000000001" customHeight="1">
      <c r="A13" s="288" t="s">
        <v>32</v>
      </c>
      <c r="B13" s="595">
        <v>2.8567098289049637</v>
      </c>
      <c r="C13" s="595">
        <v>82.745472633414025</v>
      </c>
      <c r="D13" s="595" t="s">
        <v>132</v>
      </c>
      <c r="E13" s="595">
        <v>14.397817537681016</v>
      </c>
      <c r="F13" s="596">
        <v>1050159.162</v>
      </c>
      <c r="G13" s="597"/>
      <c r="H13" s="598"/>
      <c r="I13" s="598"/>
      <c r="J13" s="598"/>
      <c r="K13" s="598"/>
      <c r="L13" s="598"/>
      <c r="M13" s="598"/>
      <c r="N13" s="598"/>
      <c r="O13" s="598"/>
    </row>
    <row r="14" spans="1:15" s="24" customFormat="1" ht="20.100000000000001" customHeight="1">
      <c r="A14" s="288" t="s">
        <v>33</v>
      </c>
      <c r="B14" s="595" t="s">
        <v>132</v>
      </c>
      <c r="C14" s="595">
        <v>38.979381400227126</v>
      </c>
      <c r="D14" s="595">
        <v>43.748227742651302</v>
      </c>
      <c r="E14" s="595">
        <v>17.272390857121575</v>
      </c>
      <c r="F14" s="596">
        <v>1969617.3089999999</v>
      </c>
      <c r="G14" s="597"/>
      <c r="H14" s="598"/>
      <c r="I14" s="598"/>
      <c r="J14" s="598"/>
      <c r="K14" s="598"/>
      <c r="L14" s="598"/>
      <c r="M14" s="598"/>
      <c r="N14" s="598"/>
      <c r="O14" s="598"/>
    </row>
    <row r="15" spans="1:15" s="24" customFormat="1" ht="20.100000000000001" customHeight="1">
      <c r="A15" s="288" t="s">
        <v>34</v>
      </c>
      <c r="B15" s="595" t="s">
        <v>132</v>
      </c>
      <c r="C15" s="595">
        <v>11.535996005726114</v>
      </c>
      <c r="D15" s="595">
        <v>16.248246583751136</v>
      </c>
      <c r="E15" s="595">
        <v>72.215757410522755</v>
      </c>
      <c r="F15" s="596">
        <v>7746785.7439999999</v>
      </c>
      <c r="G15" s="597"/>
      <c r="H15" s="598"/>
      <c r="I15" s="598"/>
      <c r="J15" s="598"/>
      <c r="K15" s="598"/>
      <c r="L15" s="598"/>
      <c r="M15" s="598"/>
      <c r="N15" s="598"/>
      <c r="O15" s="598"/>
    </row>
    <row r="16" spans="1:15" s="24" customFormat="1" ht="20.100000000000001" customHeight="1">
      <c r="A16" s="288" t="s">
        <v>35</v>
      </c>
      <c r="B16" s="595" t="s">
        <v>132</v>
      </c>
      <c r="C16" s="595" t="s">
        <v>132</v>
      </c>
      <c r="D16" s="595">
        <v>100</v>
      </c>
      <c r="E16" s="595" t="s">
        <v>132</v>
      </c>
      <c r="F16" s="596">
        <v>149285.861</v>
      </c>
      <c r="G16" s="597"/>
      <c r="H16" s="598"/>
      <c r="I16" s="598"/>
      <c r="J16" s="598"/>
      <c r="K16" s="598"/>
      <c r="L16" s="598"/>
      <c r="M16" s="598"/>
      <c r="N16" s="598"/>
      <c r="O16" s="598"/>
    </row>
    <row r="17" spans="1:15" s="24" customFormat="1" ht="20.100000000000001" customHeight="1">
      <c r="A17" s="288" t="s">
        <v>36</v>
      </c>
      <c r="B17" s="595">
        <v>23.359614331411485</v>
      </c>
      <c r="C17" s="595">
        <v>29.00120865482031</v>
      </c>
      <c r="D17" s="595">
        <v>31.441856829087012</v>
      </c>
      <c r="E17" s="595">
        <v>16.197320184681189</v>
      </c>
      <c r="F17" s="596">
        <v>3967322.9440000001</v>
      </c>
      <c r="G17" s="597"/>
      <c r="H17" s="598"/>
      <c r="I17" s="598"/>
      <c r="J17" s="598"/>
      <c r="K17" s="598"/>
      <c r="L17" s="598"/>
      <c r="M17" s="598"/>
      <c r="N17" s="598"/>
      <c r="O17" s="598"/>
    </row>
    <row r="18" spans="1:15" s="24" customFormat="1" ht="20.100000000000001" customHeight="1">
      <c r="A18" s="288" t="s">
        <v>37</v>
      </c>
      <c r="B18" s="595">
        <v>59.254299128855145</v>
      </c>
      <c r="C18" s="595">
        <v>10.416085608679701</v>
      </c>
      <c r="D18" s="595" t="s">
        <v>132</v>
      </c>
      <c r="E18" s="595">
        <v>30.329615262465154</v>
      </c>
      <c r="F18" s="596">
        <v>1872668.8060000001</v>
      </c>
      <c r="G18" s="597"/>
      <c r="H18" s="598"/>
      <c r="I18" s="598"/>
      <c r="J18" s="598"/>
      <c r="K18" s="598"/>
      <c r="L18" s="598"/>
      <c r="M18" s="598"/>
      <c r="N18" s="598"/>
      <c r="O18" s="598"/>
    </row>
    <row r="19" spans="1:15" s="24" customFormat="1" ht="20.100000000000001" customHeight="1">
      <c r="A19" s="288" t="s">
        <v>38</v>
      </c>
      <c r="B19" s="595" t="s">
        <v>132</v>
      </c>
      <c r="C19" s="595">
        <v>98.871885410878065</v>
      </c>
      <c r="D19" s="595" t="s">
        <v>132</v>
      </c>
      <c r="E19" s="595">
        <v>1.1281145891219286</v>
      </c>
      <c r="F19" s="596">
        <v>234550.641</v>
      </c>
      <c r="G19" s="597"/>
      <c r="H19" s="598"/>
      <c r="I19" s="598"/>
      <c r="J19" s="598"/>
      <c r="K19" s="598"/>
      <c r="L19" s="598"/>
      <c r="M19" s="598"/>
      <c r="N19" s="598"/>
      <c r="O19" s="598"/>
    </row>
    <row r="20" spans="1:15" s="24" customFormat="1" ht="20.100000000000001" customHeight="1">
      <c r="A20" s="26" t="s">
        <v>39</v>
      </c>
      <c r="B20" s="595" t="s">
        <v>132</v>
      </c>
      <c r="C20" s="595">
        <v>100</v>
      </c>
      <c r="D20" s="595" t="s">
        <v>132</v>
      </c>
      <c r="E20" s="595" t="s">
        <v>132</v>
      </c>
      <c r="F20" s="596">
        <v>60.424999999999997</v>
      </c>
      <c r="G20" s="597"/>
      <c r="H20" s="598"/>
      <c r="I20" s="598"/>
      <c r="J20" s="598"/>
      <c r="K20" s="598"/>
      <c r="L20" s="598"/>
      <c r="M20" s="598"/>
      <c r="N20" s="598"/>
      <c r="O20" s="598"/>
    </row>
    <row r="21" spans="1:15" s="24" customFormat="1" ht="20.100000000000001" customHeight="1">
      <c r="A21" s="26" t="s">
        <v>116</v>
      </c>
      <c r="B21" s="595">
        <v>24.103468547912993</v>
      </c>
      <c r="C21" s="595" t="s">
        <v>132</v>
      </c>
      <c r="D21" s="595">
        <v>34.156378600823047</v>
      </c>
      <c r="E21" s="595">
        <v>41.740152851263964</v>
      </c>
      <c r="F21" s="596">
        <v>1285956</v>
      </c>
      <c r="G21" s="597"/>
      <c r="H21" s="598"/>
      <c r="I21" s="598"/>
      <c r="J21" s="598"/>
      <c r="K21" s="598"/>
      <c r="L21" s="598"/>
      <c r="M21" s="598"/>
      <c r="N21" s="598"/>
      <c r="O21" s="598"/>
    </row>
    <row r="22" spans="1:15" s="24" customFormat="1" ht="20.100000000000001" customHeight="1">
      <c r="A22" s="26" t="s">
        <v>151</v>
      </c>
      <c r="B22" s="595" t="s">
        <v>132</v>
      </c>
      <c r="C22" s="595" t="s">
        <v>132</v>
      </c>
      <c r="D22" s="595" t="s">
        <v>132</v>
      </c>
      <c r="E22" s="595" t="s">
        <v>132</v>
      </c>
      <c r="F22" s="596" t="s">
        <v>132</v>
      </c>
      <c r="G22" s="597"/>
      <c r="H22" s="598"/>
      <c r="I22" s="598"/>
      <c r="J22" s="598"/>
      <c r="K22" s="598"/>
      <c r="L22" s="598"/>
      <c r="M22" s="598"/>
      <c r="N22" s="598"/>
      <c r="O22" s="598"/>
    </row>
    <row r="23" spans="1:15" s="24" customFormat="1" ht="20.100000000000001" customHeight="1">
      <c r="A23" s="27" t="s">
        <v>42</v>
      </c>
      <c r="B23" s="595" t="s">
        <v>132</v>
      </c>
      <c r="C23" s="595">
        <v>100</v>
      </c>
      <c r="D23" s="595" t="s">
        <v>132</v>
      </c>
      <c r="E23" s="595" t="s">
        <v>132</v>
      </c>
      <c r="F23" s="596">
        <v>33089.620000000003</v>
      </c>
      <c r="G23" s="597"/>
      <c r="H23" s="598"/>
      <c r="I23" s="598"/>
      <c r="J23" s="598"/>
      <c r="K23" s="598"/>
      <c r="L23" s="598"/>
      <c r="M23" s="598"/>
      <c r="N23" s="598"/>
      <c r="O23" s="598"/>
    </row>
    <row r="24" spans="1:15" s="24" customFormat="1" ht="20.100000000000001" customHeight="1">
      <c r="A24" s="26" t="s">
        <v>43</v>
      </c>
      <c r="B24" s="595" t="s">
        <v>132</v>
      </c>
      <c r="C24" s="595" t="s">
        <v>132</v>
      </c>
      <c r="D24" s="595">
        <v>81.632653061224488</v>
      </c>
      <c r="E24" s="595">
        <v>18.367346938775512</v>
      </c>
      <c r="F24" s="596">
        <v>370440</v>
      </c>
      <c r="G24" s="597"/>
      <c r="H24" s="598"/>
      <c r="I24" s="598"/>
      <c r="J24" s="598"/>
      <c r="K24" s="598"/>
      <c r="L24" s="598"/>
      <c r="M24" s="598"/>
      <c r="N24" s="598"/>
      <c r="O24" s="598"/>
    </row>
    <row r="25" spans="1:15" s="24" customFormat="1" ht="20.100000000000001" customHeight="1">
      <c r="A25" s="26" t="s">
        <v>44</v>
      </c>
      <c r="B25" s="595" t="s">
        <v>132</v>
      </c>
      <c r="C25" s="595" t="s">
        <v>132</v>
      </c>
      <c r="D25" s="595" t="s">
        <v>132</v>
      </c>
      <c r="E25" s="595" t="s">
        <v>132</v>
      </c>
      <c r="F25" s="596" t="s">
        <v>132</v>
      </c>
      <c r="G25" s="597"/>
      <c r="H25" s="598"/>
      <c r="I25" s="598"/>
      <c r="J25" s="598"/>
      <c r="K25" s="598"/>
      <c r="L25" s="598"/>
      <c r="M25" s="598"/>
      <c r="N25" s="598"/>
      <c r="O25" s="598"/>
    </row>
    <row r="26" spans="1:15" s="24" customFormat="1" ht="20.100000000000001" customHeight="1">
      <c r="A26" s="26" t="s">
        <v>45</v>
      </c>
      <c r="B26" s="595" t="s">
        <v>132</v>
      </c>
      <c r="C26" s="595" t="s">
        <v>132</v>
      </c>
      <c r="D26" s="595">
        <v>37.209302325581397</v>
      </c>
      <c r="E26" s="595">
        <v>62.790697674418603</v>
      </c>
      <c r="F26" s="596">
        <v>203175</v>
      </c>
      <c r="G26" s="597"/>
      <c r="H26" s="598"/>
      <c r="I26" s="598"/>
      <c r="J26" s="598"/>
      <c r="K26" s="598"/>
      <c r="L26" s="598"/>
      <c r="M26" s="598"/>
      <c r="N26" s="598"/>
      <c r="O26" s="598"/>
    </row>
    <row r="27" spans="1:15" s="602" customFormat="1" ht="30" customHeight="1" thickBot="1">
      <c r="A27" s="363" t="s">
        <v>46</v>
      </c>
      <c r="B27" s="599">
        <v>7.5877924056093864</v>
      </c>
      <c r="C27" s="599">
        <v>29.343564076237076</v>
      </c>
      <c r="D27" s="599">
        <v>30.610377071368632</v>
      </c>
      <c r="E27" s="599">
        <v>32.45826644678489</v>
      </c>
      <c r="F27" s="600">
        <v>33170175.994000006</v>
      </c>
      <c r="G27" s="597"/>
      <c r="H27" s="601"/>
      <c r="I27" s="601"/>
      <c r="J27" s="601"/>
      <c r="K27" s="601"/>
      <c r="L27" s="601"/>
      <c r="M27" s="601"/>
      <c r="N27" s="601"/>
      <c r="O27" s="601"/>
    </row>
    <row r="28" spans="1:15" ht="5.25" customHeight="1">
      <c r="A28" s="18"/>
      <c r="B28" s="603"/>
      <c r="C28" s="603"/>
      <c r="D28" s="603"/>
      <c r="E28" s="603"/>
      <c r="F28" s="37"/>
      <c r="G28" s="604"/>
      <c r="H28" s="605"/>
    </row>
    <row r="29" spans="1:15">
      <c r="A29" s="26" t="s">
        <v>670</v>
      </c>
      <c r="B29" s="18"/>
      <c r="C29" s="18"/>
      <c r="D29" s="18"/>
      <c r="E29" s="18"/>
      <c r="F29" s="606"/>
      <c r="H29" s="607"/>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607"/>
    </row>
    <row r="33" spans="8:8">
      <c r="H33" s="607"/>
    </row>
    <row r="34" spans="8:8">
      <c r="H34" s="607"/>
    </row>
    <row r="35" spans="8:8">
      <c r="H35" s="607"/>
    </row>
    <row r="36" spans="8:8">
      <c r="H36" s="607"/>
    </row>
  </sheetData>
  <mergeCells count="8">
    <mergeCell ref="A6:A8"/>
    <mergeCell ref="B6:C6"/>
    <mergeCell ref="D6:E6"/>
    <mergeCell ref="F6:F8"/>
    <mergeCell ref="B7:B8"/>
    <mergeCell ref="C7:C8"/>
    <mergeCell ref="D7:D8"/>
    <mergeCell ref="E7:E8"/>
  </mergeCells>
  <hyperlinks>
    <hyperlink ref="A1" location="Índice!A1" display="Volver al Índice" xr:uid="{D44B29B2-D23F-463F-8608-7422BED141A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0FFF-97A1-4B89-A87B-654C7EF1947F}">
  <dimension ref="A1:J203"/>
  <sheetViews>
    <sheetView showGridLines="0" zoomScale="180" zoomScaleNormal="180" workbookViewId="0"/>
  </sheetViews>
  <sheetFormatPr baseColWidth="10" defaultColWidth="11.44140625" defaultRowHeight="13.2"/>
  <cols>
    <col min="1" max="1" width="34" style="732" customWidth="1"/>
    <col min="2" max="2" width="17.6640625" style="732" customWidth="1"/>
    <col min="3" max="3" width="15.33203125" style="732" customWidth="1"/>
    <col min="4" max="5" width="17.6640625" style="732" customWidth="1"/>
    <col min="6" max="6" width="13.88671875" style="732" bestFit="1" customWidth="1"/>
    <col min="7" max="10" width="11.44140625" style="732"/>
    <col min="11" max="11" width="19.33203125" style="732" customWidth="1"/>
    <col min="12" max="256" width="11.44140625" style="732"/>
    <col min="257" max="257" width="34" style="732" customWidth="1"/>
    <col min="258" max="258" width="17.6640625" style="732" customWidth="1"/>
    <col min="259" max="259" width="15.33203125" style="732" customWidth="1"/>
    <col min="260" max="261" width="17.6640625" style="732" customWidth="1"/>
    <col min="262" max="262" width="13.88671875" style="732" bestFit="1" customWidth="1"/>
    <col min="263" max="266" width="11.44140625" style="732"/>
    <col min="267" max="267" width="19.33203125" style="732" customWidth="1"/>
    <col min="268" max="512" width="11.44140625" style="732"/>
    <col min="513" max="513" width="34" style="732" customWidth="1"/>
    <col min="514" max="514" width="17.6640625" style="732" customWidth="1"/>
    <col min="515" max="515" width="15.33203125" style="732" customWidth="1"/>
    <col min="516" max="517" width="17.6640625" style="732" customWidth="1"/>
    <col min="518" max="518" width="13.88671875" style="732" bestFit="1" customWidth="1"/>
    <col min="519" max="522" width="11.44140625" style="732"/>
    <col min="523" max="523" width="19.33203125" style="732" customWidth="1"/>
    <col min="524" max="768" width="11.44140625" style="732"/>
    <col min="769" max="769" width="34" style="732" customWidth="1"/>
    <col min="770" max="770" width="17.6640625" style="732" customWidth="1"/>
    <col min="771" max="771" width="15.33203125" style="732" customWidth="1"/>
    <col min="772" max="773" width="17.6640625" style="732" customWidth="1"/>
    <col min="774" max="774" width="13.88671875" style="732" bestFit="1" customWidth="1"/>
    <col min="775" max="778" width="11.44140625" style="732"/>
    <col min="779" max="779" width="19.33203125" style="732" customWidth="1"/>
    <col min="780" max="1024" width="11.44140625" style="732"/>
    <col min="1025" max="1025" width="34" style="732" customWidth="1"/>
    <col min="1026" max="1026" width="17.6640625" style="732" customWidth="1"/>
    <col min="1027" max="1027" width="15.33203125" style="732" customWidth="1"/>
    <col min="1028" max="1029" width="17.6640625" style="732" customWidth="1"/>
    <col min="1030" max="1030" width="13.88671875" style="732" bestFit="1" customWidth="1"/>
    <col min="1031" max="1034" width="11.44140625" style="732"/>
    <col min="1035" max="1035" width="19.33203125" style="732" customWidth="1"/>
    <col min="1036" max="1280" width="11.44140625" style="732"/>
    <col min="1281" max="1281" width="34" style="732" customWidth="1"/>
    <col min="1282" max="1282" width="17.6640625" style="732" customWidth="1"/>
    <col min="1283" max="1283" width="15.33203125" style="732" customWidth="1"/>
    <col min="1284" max="1285" width="17.6640625" style="732" customWidth="1"/>
    <col min="1286" max="1286" width="13.88671875" style="732" bestFit="1" customWidth="1"/>
    <col min="1287" max="1290" width="11.44140625" style="732"/>
    <col min="1291" max="1291" width="19.33203125" style="732" customWidth="1"/>
    <col min="1292" max="1536" width="11.44140625" style="732"/>
    <col min="1537" max="1537" width="34" style="732" customWidth="1"/>
    <col min="1538" max="1538" width="17.6640625" style="732" customWidth="1"/>
    <col min="1539" max="1539" width="15.33203125" style="732" customWidth="1"/>
    <col min="1540" max="1541" width="17.6640625" style="732" customWidth="1"/>
    <col min="1542" max="1542" width="13.88671875" style="732" bestFit="1" customWidth="1"/>
    <col min="1543" max="1546" width="11.44140625" style="732"/>
    <col min="1547" max="1547" width="19.33203125" style="732" customWidth="1"/>
    <col min="1548" max="1792" width="11.44140625" style="732"/>
    <col min="1793" max="1793" width="34" style="732" customWidth="1"/>
    <col min="1794" max="1794" width="17.6640625" style="732" customWidth="1"/>
    <col min="1795" max="1795" width="15.33203125" style="732" customWidth="1"/>
    <col min="1796" max="1797" width="17.6640625" style="732" customWidth="1"/>
    <col min="1798" max="1798" width="13.88671875" style="732" bestFit="1" customWidth="1"/>
    <col min="1799" max="1802" width="11.44140625" style="732"/>
    <col min="1803" max="1803" width="19.33203125" style="732" customWidth="1"/>
    <col min="1804" max="2048" width="11.44140625" style="732"/>
    <col min="2049" max="2049" width="34" style="732" customWidth="1"/>
    <col min="2050" max="2050" width="17.6640625" style="732" customWidth="1"/>
    <col min="2051" max="2051" width="15.33203125" style="732" customWidth="1"/>
    <col min="2052" max="2053" width="17.6640625" style="732" customWidth="1"/>
    <col min="2054" max="2054" width="13.88671875" style="732" bestFit="1" customWidth="1"/>
    <col min="2055" max="2058" width="11.44140625" style="732"/>
    <col min="2059" max="2059" width="19.33203125" style="732" customWidth="1"/>
    <col min="2060" max="2304" width="11.44140625" style="732"/>
    <col min="2305" max="2305" width="34" style="732" customWidth="1"/>
    <col min="2306" max="2306" width="17.6640625" style="732" customWidth="1"/>
    <col min="2307" max="2307" width="15.33203125" style="732" customWidth="1"/>
    <col min="2308" max="2309" width="17.6640625" style="732" customWidth="1"/>
    <col min="2310" max="2310" width="13.88671875" style="732" bestFit="1" customWidth="1"/>
    <col min="2311" max="2314" width="11.44140625" style="732"/>
    <col min="2315" max="2315" width="19.33203125" style="732" customWidth="1"/>
    <col min="2316" max="2560" width="11.44140625" style="732"/>
    <col min="2561" max="2561" width="34" style="732" customWidth="1"/>
    <col min="2562" max="2562" width="17.6640625" style="732" customWidth="1"/>
    <col min="2563" max="2563" width="15.33203125" style="732" customWidth="1"/>
    <col min="2564" max="2565" width="17.6640625" style="732" customWidth="1"/>
    <col min="2566" max="2566" width="13.88671875" style="732" bestFit="1" customWidth="1"/>
    <col min="2567" max="2570" width="11.44140625" style="732"/>
    <col min="2571" max="2571" width="19.33203125" style="732" customWidth="1"/>
    <col min="2572" max="2816" width="11.44140625" style="732"/>
    <col min="2817" max="2817" width="34" style="732" customWidth="1"/>
    <col min="2818" max="2818" width="17.6640625" style="732" customWidth="1"/>
    <col min="2819" max="2819" width="15.33203125" style="732" customWidth="1"/>
    <col min="2820" max="2821" width="17.6640625" style="732" customWidth="1"/>
    <col min="2822" max="2822" width="13.88671875" style="732" bestFit="1" customWidth="1"/>
    <col min="2823" max="2826" width="11.44140625" style="732"/>
    <col min="2827" max="2827" width="19.33203125" style="732" customWidth="1"/>
    <col min="2828" max="3072" width="11.44140625" style="732"/>
    <col min="3073" max="3073" width="34" style="732" customWidth="1"/>
    <col min="3074" max="3074" width="17.6640625" style="732" customWidth="1"/>
    <col min="3075" max="3075" width="15.33203125" style="732" customWidth="1"/>
    <col min="3076" max="3077" width="17.6640625" style="732" customWidth="1"/>
    <col min="3078" max="3078" width="13.88671875" style="732" bestFit="1" customWidth="1"/>
    <col min="3079" max="3082" width="11.44140625" style="732"/>
    <col min="3083" max="3083" width="19.33203125" style="732" customWidth="1"/>
    <col min="3084" max="3328" width="11.44140625" style="732"/>
    <col min="3329" max="3329" width="34" style="732" customWidth="1"/>
    <col min="3330" max="3330" width="17.6640625" style="732" customWidth="1"/>
    <col min="3331" max="3331" width="15.33203125" style="732" customWidth="1"/>
    <col min="3332" max="3333" width="17.6640625" style="732" customWidth="1"/>
    <col min="3334" max="3334" width="13.88671875" style="732" bestFit="1" customWidth="1"/>
    <col min="3335" max="3338" width="11.44140625" style="732"/>
    <col min="3339" max="3339" width="19.33203125" style="732" customWidth="1"/>
    <col min="3340" max="3584" width="11.44140625" style="732"/>
    <col min="3585" max="3585" width="34" style="732" customWidth="1"/>
    <col min="3586" max="3586" width="17.6640625" style="732" customWidth="1"/>
    <col min="3587" max="3587" width="15.33203125" style="732" customWidth="1"/>
    <col min="3588" max="3589" width="17.6640625" style="732" customWidth="1"/>
    <col min="3590" max="3590" width="13.88671875" style="732" bestFit="1" customWidth="1"/>
    <col min="3591" max="3594" width="11.44140625" style="732"/>
    <col min="3595" max="3595" width="19.33203125" style="732" customWidth="1"/>
    <col min="3596" max="3840" width="11.44140625" style="732"/>
    <col min="3841" max="3841" width="34" style="732" customWidth="1"/>
    <col min="3842" max="3842" width="17.6640625" style="732" customWidth="1"/>
    <col min="3843" max="3843" width="15.33203125" style="732" customWidth="1"/>
    <col min="3844" max="3845" width="17.6640625" style="732" customWidth="1"/>
    <col min="3846" max="3846" width="13.88671875" style="732" bestFit="1" customWidth="1"/>
    <col min="3847" max="3850" width="11.44140625" style="732"/>
    <col min="3851" max="3851" width="19.33203125" style="732" customWidth="1"/>
    <col min="3852" max="4096" width="11.44140625" style="732"/>
    <col min="4097" max="4097" width="34" style="732" customWidth="1"/>
    <col min="4098" max="4098" width="17.6640625" style="732" customWidth="1"/>
    <col min="4099" max="4099" width="15.33203125" style="732" customWidth="1"/>
    <col min="4100" max="4101" width="17.6640625" style="732" customWidth="1"/>
    <col min="4102" max="4102" width="13.88671875" style="732" bestFit="1" customWidth="1"/>
    <col min="4103" max="4106" width="11.44140625" style="732"/>
    <col min="4107" max="4107" width="19.33203125" style="732" customWidth="1"/>
    <col min="4108" max="4352" width="11.44140625" style="732"/>
    <col min="4353" max="4353" width="34" style="732" customWidth="1"/>
    <col min="4354" max="4354" width="17.6640625" style="732" customWidth="1"/>
    <col min="4355" max="4355" width="15.33203125" style="732" customWidth="1"/>
    <col min="4356" max="4357" width="17.6640625" style="732" customWidth="1"/>
    <col min="4358" max="4358" width="13.88671875" style="732" bestFit="1" customWidth="1"/>
    <col min="4359" max="4362" width="11.44140625" style="732"/>
    <col min="4363" max="4363" width="19.33203125" style="732" customWidth="1"/>
    <col min="4364" max="4608" width="11.44140625" style="732"/>
    <col min="4609" max="4609" width="34" style="732" customWidth="1"/>
    <col min="4610" max="4610" width="17.6640625" style="732" customWidth="1"/>
    <col min="4611" max="4611" width="15.33203125" style="732" customWidth="1"/>
    <col min="4612" max="4613" width="17.6640625" style="732" customWidth="1"/>
    <col min="4614" max="4614" width="13.88671875" style="732" bestFit="1" customWidth="1"/>
    <col min="4615" max="4618" width="11.44140625" style="732"/>
    <col min="4619" max="4619" width="19.33203125" style="732" customWidth="1"/>
    <col min="4620" max="4864" width="11.44140625" style="732"/>
    <col min="4865" max="4865" width="34" style="732" customWidth="1"/>
    <col min="4866" max="4866" width="17.6640625" style="732" customWidth="1"/>
    <col min="4867" max="4867" width="15.33203125" style="732" customWidth="1"/>
    <col min="4868" max="4869" width="17.6640625" style="732" customWidth="1"/>
    <col min="4870" max="4870" width="13.88671875" style="732" bestFit="1" customWidth="1"/>
    <col min="4871" max="4874" width="11.44140625" style="732"/>
    <col min="4875" max="4875" width="19.33203125" style="732" customWidth="1"/>
    <col min="4876" max="5120" width="11.44140625" style="732"/>
    <col min="5121" max="5121" width="34" style="732" customWidth="1"/>
    <col min="5122" max="5122" width="17.6640625" style="732" customWidth="1"/>
    <col min="5123" max="5123" width="15.33203125" style="732" customWidth="1"/>
    <col min="5124" max="5125" width="17.6640625" style="732" customWidth="1"/>
    <col min="5126" max="5126" width="13.88671875" style="732" bestFit="1" customWidth="1"/>
    <col min="5127" max="5130" width="11.44140625" style="732"/>
    <col min="5131" max="5131" width="19.33203125" style="732" customWidth="1"/>
    <col min="5132" max="5376" width="11.44140625" style="732"/>
    <col min="5377" max="5377" width="34" style="732" customWidth="1"/>
    <col min="5378" max="5378" width="17.6640625" style="732" customWidth="1"/>
    <col min="5379" max="5379" width="15.33203125" style="732" customWidth="1"/>
    <col min="5380" max="5381" width="17.6640625" style="732" customWidth="1"/>
    <col min="5382" max="5382" width="13.88671875" style="732" bestFit="1" customWidth="1"/>
    <col min="5383" max="5386" width="11.44140625" style="732"/>
    <col min="5387" max="5387" width="19.33203125" style="732" customWidth="1"/>
    <col min="5388" max="5632" width="11.44140625" style="732"/>
    <col min="5633" max="5633" width="34" style="732" customWidth="1"/>
    <col min="5634" max="5634" width="17.6640625" style="732" customWidth="1"/>
    <col min="5635" max="5635" width="15.33203125" style="732" customWidth="1"/>
    <col min="5636" max="5637" width="17.6640625" style="732" customWidth="1"/>
    <col min="5638" max="5638" width="13.88671875" style="732" bestFit="1" customWidth="1"/>
    <col min="5639" max="5642" width="11.44140625" style="732"/>
    <col min="5643" max="5643" width="19.33203125" style="732" customWidth="1"/>
    <col min="5644" max="5888" width="11.44140625" style="732"/>
    <col min="5889" max="5889" width="34" style="732" customWidth="1"/>
    <col min="5890" max="5890" width="17.6640625" style="732" customWidth="1"/>
    <col min="5891" max="5891" width="15.33203125" style="732" customWidth="1"/>
    <col min="5892" max="5893" width="17.6640625" style="732" customWidth="1"/>
    <col min="5894" max="5894" width="13.88671875" style="732" bestFit="1" customWidth="1"/>
    <col min="5895" max="5898" width="11.44140625" style="732"/>
    <col min="5899" max="5899" width="19.33203125" style="732" customWidth="1"/>
    <col min="5900" max="6144" width="11.44140625" style="732"/>
    <col min="6145" max="6145" width="34" style="732" customWidth="1"/>
    <col min="6146" max="6146" width="17.6640625" style="732" customWidth="1"/>
    <col min="6147" max="6147" width="15.33203125" style="732" customWidth="1"/>
    <col min="6148" max="6149" width="17.6640625" style="732" customWidth="1"/>
    <col min="6150" max="6150" width="13.88671875" style="732" bestFit="1" customWidth="1"/>
    <col min="6151" max="6154" width="11.44140625" style="732"/>
    <col min="6155" max="6155" width="19.33203125" style="732" customWidth="1"/>
    <col min="6156" max="6400" width="11.44140625" style="732"/>
    <col min="6401" max="6401" width="34" style="732" customWidth="1"/>
    <col min="6402" max="6402" width="17.6640625" style="732" customWidth="1"/>
    <col min="6403" max="6403" width="15.33203125" style="732" customWidth="1"/>
    <col min="6404" max="6405" width="17.6640625" style="732" customWidth="1"/>
    <col min="6406" max="6406" width="13.88671875" style="732" bestFit="1" customWidth="1"/>
    <col min="6407" max="6410" width="11.44140625" style="732"/>
    <col min="6411" max="6411" width="19.33203125" style="732" customWidth="1"/>
    <col min="6412" max="6656" width="11.44140625" style="732"/>
    <col min="6657" max="6657" width="34" style="732" customWidth="1"/>
    <col min="6658" max="6658" width="17.6640625" style="732" customWidth="1"/>
    <col min="6659" max="6659" width="15.33203125" style="732" customWidth="1"/>
    <col min="6660" max="6661" width="17.6640625" style="732" customWidth="1"/>
    <col min="6662" max="6662" width="13.88671875" style="732" bestFit="1" customWidth="1"/>
    <col min="6663" max="6666" width="11.44140625" style="732"/>
    <col min="6667" max="6667" width="19.33203125" style="732" customWidth="1"/>
    <col min="6668" max="6912" width="11.44140625" style="732"/>
    <col min="6913" max="6913" width="34" style="732" customWidth="1"/>
    <col min="6914" max="6914" width="17.6640625" style="732" customWidth="1"/>
    <col min="6915" max="6915" width="15.33203125" style="732" customWidth="1"/>
    <col min="6916" max="6917" width="17.6640625" style="732" customWidth="1"/>
    <col min="6918" max="6918" width="13.88671875" style="732" bestFit="1" customWidth="1"/>
    <col min="6919" max="6922" width="11.44140625" style="732"/>
    <col min="6923" max="6923" width="19.33203125" style="732" customWidth="1"/>
    <col min="6924" max="7168" width="11.44140625" style="732"/>
    <col min="7169" max="7169" width="34" style="732" customWidth="1"/>
    <col min="7170" max="7170" width="17.6640625" style="732" customWidth="1"/>
    <col min="7171" max="7171" width="15.33203125" style="732" customWidth="1"/>
    <col min="7172" max="7173" width="17.6640625" style="732" customWidth="1"/>
    <col min="7174" max="7174" width="13.88671875" style="732" bestFit="1" customWidth="1"/>
    <col min="7175" max="7178" width="11.44140625" style="732"/>
    <col min="7179" max="7179" width="19.33203125" style="732" customWidth="1"/>
    <col min="7180" max="7424" width="11.44140625" style="732"/>
    <col min="7425" max="7425" width="34" style="732" customWidth="1"/>
    <col min="7426" max="7426" width="17.6640625" style="732" customWidth="1"/>
    <col min="7427" max="7427" width="15.33203125" style="732" customWidth="1"/>
    <col min="7428" max="7429" width="17.6640625" style="732" customWidth="1"/>
    <col min="7430" max="7430" width="13.88671875" style="732" bestFit="1" customWidth="1"/>
    <col min="7431" max="7434" width="11.44140625" style="732"/>
    <col min="7435" max="7435" width="19.33203125" style="732" customWidth="1"/>
    <col min="7436" max="7680" width="11.44140625" style="732"/>
    <col min="7681" max="7681" width="34" style="732" customWidth="1"/>
    <col min="7682" max="7682" width="17.6640625" style="732" customWidth="1"/>
    <col min="7683" max="7683" width="15.33203125" style="732" customWidth="1"/>
    <col min="7684" max="7685" width="17.6640625" style="732" customWidth="1"/>
    <col min="7686" max="7686" width="13.88671875" style="732" bestFit="1" customWidth="1"/>
    <col min="7687" max="7690" width="11.44140625" style="732"/>
    <col min="7691" max="7691" width="19.33203125" style="732" customWidth="1"/>
    <col min="7692" max="7936" width="11.44140625" style="732"/>
    <col min="7937" max="7937" width="34" style="732" customWidth="1"/>
    <col min="7938" max="7938" width="17.6640625" style="732" customWidth="1"/>
    <col min="7939" max="7939" width="15.33203125" style="732" customWidth="1"/>
    <col min="7940" max="7941" width="17.6640625" style="732" customWidth="1"/>
    <col min="7942" max="7942" width="13.88671875" style="732" bestFit="1" customWidth="1"/>
    <col min="7943" max="7946" width="11.44140625" style="732"/>
    <col min="7947" max="7947" width="19.33203125" style="732" customWidth="1"/>
    <col min="7948" max="8192" width="11.44140625" style="732"/>
    <col min="8193" max="8193" width="34" style="732" customWidth="1"/>
    <col min="8194" max="8194" width="17.6640625" style="732" customWidth="1"/>
    <col min="8195" max="8195" width="15.33203125" style="732" customWidth="1"/>
    <col min="8196" max="8197" width="17.6640625" style="732" customWidth="1"/>
    <col min="8198" max="8198" width="13.88671875" style="732" bestFit="1" customWidth="1"/>
    <col min="8199" max="8202" width="11.44140625" style="732"/>
    <col min="8203" max="8203" width="19.33203125" style="732" customWidth="1"/>
    <col min="8204" max="8448" width="11.44140625" style="732"/>
    <col min="8449" max="8449" width="34" style="732" customWidth="1"/>
    <col min="8450" max="8450" width="17.6640625" style="732" customWidth="1"/>
    <col min="8451" max="8451" width="15.33203125" style="732" customWidth="1"/>
    <col min="8452" max="8453" width="17.6640625" style="732" customWidth="1"/>
    <col min="8454" max="8454" width="13.88671875" style="732" bestFit="1" customWidth="1"/>
    <col min="8455" max="8458" width="11.44140625" style="732"/>
    <col min="8459" max="8459" width="19.33203125" style="732" customWidth="1"/>
    <col min="8460" max="8704" width="11.44140625" style="732"/>
    <col min="8705" max="8705" width="34" style="732" customWidth="1"/>
    <col min="8706" max="8706" width="17.6640625" style="732" customWidth="1"/>
    <col min="8707" max="8707" width="15.33203125" style="732" customWidth="1"/>
    <col min="8708" max="8709" width="17.6640625" style="732" customWidth="1"/>
    <col min="8710" max="8710" width="13.88671875" style="732" bestFit="1" customWidth="1"/>
    <col min="8711" max="8714" width="11.44140625" style="732"/>
    <col min="8715" max="8715" width="19.33203125" style="732" customWidth="1"/>
    <col min="8716" max="8960" width="11.44140625" style="732"/>
    <col min="8961" max="8961" width="34" style="732" customWidth="1"/>
    <col min="8962" max="8962" width="17.6640625" style="732" customWidth="1"/>
    <col min="8963" max="8963" width="15.33203125" style="732" customWidth="1"/>
    <col min="8964" max="8965" width="17.6640625" style="732" customWidth="1"/>
    <col min="8966" max="8966" width="13.88671875" style="732" bestFit="1" customWidth="1"/>
    <col min="8967" max="8970" width="11.44140625" style="732"/>
    <col min="8971" max="8971" width="19.33203125" style="732" customWidth="1"/>
    <col min="8972" max="9216" width="11.44140625" style="732"/>
    <col min="9217" max="9217" width="34" style="732" customWidth="1"/>
    <col min="9218" max="9218" width="17.6640625" style="732" customWidth="1"/>
    <col min="9219" max="9219" width="15.33203125" style="732" customWidth="1"/>
    <col min="9220" max="9221" width="17.6640625" style="732" customWidth="1"/>
    <col min="9222" max="9222" width="13.88671875" style="732" bestFit="1" customWidth="1"/>
    <col min="9223" max="9226" width="11.44140625" style="732"/>
    <col min="9227" max="9227" width="19.33203125" style="732" customWidth="1"/>
    <col min="9228" max="9472" width="11.44140625" style="732"/>
    <col min="9473" max="9473" width="34" style="732" customWidth="1"/>
    <col min="9474" max="9474" width="17.6640625" style="732" customWidth="1"/>
    <col min="9475" max="9475" width="15.33203125" style="732" customWidth="1"/>
    <col min="9476" max="9477" width="17.6640625" style="732" customWidth="1"/>
    <col min="9478" max="9478" width="13.88671875" style="732" bestFit="1" customWidth="1"/>
    <col min="9479" max="9482" width="11.44140625" style="732"/>
    <col min="9483" max="9483" width="19.33203125" style="732" customWidth="1"/>
    <col min="9484" max="9728" width="11.44140625" style="732"/>
    <col min="9729" max="9729" width="34" style="732" customWidth="1"/>
    <col min="9730" max="9730" width="17.6640625" style="732" customWidth="1"/>
    <col min="9731" max="9731" width="15.33203125" style="732" customWidth="1"/>
    <col min="9732" max="9733" width="17.6640625" style="732" customWidth="1"/>
    <col min="9734" max="9734" width="13.88671875" style="732" bestFit="1" customWidth="1"/>
    <col min="9735" max="9738" width="11.44140625" style="732"/>
    <col min="9739" max="9739" width="19.33203125" style="732" customWidth="1"/>
    <col min="9740" max="9984" width="11.44140625" style="732"/>
    <col min="9985" max="9985" width="34" style="732" customWidth="1"/>
    <col min="9986" max="9986" width="17.6640625" style="732" customWidth="1"/>
    <col min="9987" max="9987" width="15.33203125" style="732" customWidth="1"/>
    <col min="9988" max="9989" width="17.6640625" style="732" customWidth="1"/>
    <col min="9990" max="9990" width="13.88671875" style="732" bestFit="1" customWidth="1"/>
    <col min="9991" max="9994" width="11.44140625" style="732"/>
    <col min="9995" max="9995" width="19.33203125" style="732" customWidth="1"/>
    <col min="9996" max="10240" width="11.44140625" style="732"/>
    <col min="10241" max="10241" width="34" style="732" customWidth="1"/>
    <col min="10242" max="10242" width="17.6640625" style="732" customWidth="1"/>
    <col min="10243" max="10243" width="15.33203125" style="732" customWidth="1"/>
    <col min="10244" max="10245" width="17.6640625" style="732" customWidth="1"/>
    <col min="10246" max="10246" width="13.88671875" style="732" bestFit="1" customWidth="1"/>
    <col min="10247" max="10250" width="11.44140625" style="732"/>
    <col min="10251" max="10251" width="19.33203125" style="732" customWidth="1"/>
    <col min="10252" max="10496" width="11.44140625" style="732"/>
    <col min="10497" max="10497" width="34" style="732" customWidth="1"/>
    <col min="10498" max="10498" width="17.6640625" style="732" customWidth="1"/>
    <col min="10499" max="10499" width="15.33203125" style="732" customWidth="1"/>
    <col min="10500" max="10501" width="17.6640625" style="732" customWidth="1"/>
    <col min="10502" max="10502" width="13.88671875" style="732" bestFit="1" customWidth="1"/>
    <col min="10503" max="10506" width="11.44140625" style="732"/>
    <col min="10507" max="10507" width="19.33203125" style="732" customWidth="1"/>
    <col min="10508" max="10752" width="11.44140625" style="732"/>
    <col min="10753" max="10753" width="34" style="732" customWidth="1"/>
    <col min="10754" max="10754" width="17.6640625" style="732" customWidth="1"/>
    <col min="10755" max="10755" width="15.33203125" style="732" customWidth="1"/>
    <col min="10756" max="10757" width="17.6640625" style="732" customWidth="1"/>
    <col min="10758" max="10758" width="13.88671875" style="732" bestFit="1" customWidth="1"/>
    <col min="10759" max="10762" width="11.44140625" style="732"/>
    <col min="10763" max="10763" width="19.33203125" style="732" customWidth="1"/>
    <col min="10764" max="11008" width="11.44140625" style="732"/>
    <col min="11009" max="11009" width="34" style="732" customWidth="1"/>
    <col min="11010" max="11010" width="17.6640625" style="732" customWidth="1"/>
    <col min="11011" max="11011" width="15.33203125" style="732" customWidth="1"/>
    <col min="11012" max="11013" width="17.6640625" style="732" customWidth="1"/>
    <col min="11014" max="11014" width="13.88671875" style="732" bestFit="1" customWidth="1"/>
    <col min="11015" max="11018" width="11.44140625" style="732"/>
    <col min="11019" max="11019" width="19.33203125" style="732" customWidth="1"/>
    <col min="11020" max="11264" width="11.44140625" style="732"/>
    <col min="11265" max="11265" width="34" style="732" customWidth="1"/>
    <col min="11266" max="11266" width="17.6640625" style="732" customWidth="1"/>
    <col min="11267" max="11267" width="15.33203125" style="732" customWidth="1"/>
    <col min="11268" max="11269" width="17.6640625" style="732" customWidth="1"/>
    <col min="11270" max="11270" width="13.88671875" style="732" bestFit="1" customWidth="1"/>
    <col min="11271" max="11274" width="11.44140625" style="732"/>
    <col min="11275" max="11275" width="19.33203125" style="732" customWidth="1"/>
    <col min="11276" max="11520" width="11.44140625" style="732"/>
    <col min="11521" max="11521" width="34" style="732" customWidth="1"/>
    <col min="11522" max="11522" width="17.6640625" style="732" customWidth="1"/>
    <col min="11523" max="11523" width="15.33203125" style="732" customWidth="1"/>
    <col min="11524" max="11525" width="17.6640625" style="732" customWidth="1"/>
    <col min="11526" max="11526" width="13.88671875" style="732" bestFit="1" customWidth="1"/>
    <col min="11527" max="11530" width="11.44140625" style="732"/>
    <col min="11531" max="11531" width="19.33203125" style="732" customWidth="1"/>
    <col min="11532" max="11776" width="11.44140625" style="732"/>
    <col min="11777" max="11777" width="34" style="732" customWidth="1"/>
    <col min="11778" max="11778" width="17.6640625" style="732" customWidth="1"/>
    <col min="11779" max="11779" width="15.33203125" style="732" customWidth="1"/>
    <col min="11780" max="11781" width="17.6640625" style="732" customWidth="1"/>
    <col min="11782" max="11782" width="13.88671875" style="732" bestFit="1" customWidth="1"/>
    <col min="11783" max="11786" width="11.44140625" style="732"/>
    <col min="11787" max="11787" width="19.33203125" style="732" customWidth="1"/>
    <col min="11788" max="12032" width="11.44140625" style="732"/>
    <col min="12033" max="12033" width="34" style="732" customWidth="1"/>
    <col min="12034" max="12034" width="17.6640625" style="732" customWidth="1"/>
    <col min="12035" max="12035" width="15.33203125" style="732" customWidth="1"/>
    <col min="12036" max="12037" width="17.6640625" style="732" customWidth="1"/>
    <col min="12038" max="12038" width="13.88671875" style="732" bestFit="1" customWidth="1"/>
    <col min="12039" max="12042" width="11.44140625" style="732"/>
    <col min="12043" max="12043" width="19.33203125" style="732" customWidth="1"/>
    <col min="12044" max="12288" width="11.44140625" style="732"/>
    <col min="12289" max="12289" width="34" style="732" customWidth="1"/>
    <col min="12290" max="12290" width="17.6640625" style="732" customWidth="1"/>
    <col min="12291" max="12291" width="15.33203125" style="732" customWidth="1"/>
    <col min="12292" max="12293" width="17.6640625" style="732" customWidth="1"/>
    <col min="12294" max="12294" width="13.88671875" style="732" bestFit="1" customWidth="1"/>
    <col min="12295" max="12298" width="11.44140625" style="732"/>
    <col min="12299" max="12299" width="19.33203125" style="732" customWidth="1"/>
    <col min="12300" max="12544" width="11.44140625" style="732"/>
    <col min="12545" max="12545" width="34" style="732" customWidth="1"/>
    <col min="12546" max="12546" width="17.6640625" style="732" customWidth="1"/>
    <col min="12547" max="12547" width="15.33203125" style="732" customWidth="1"/>
    <col min="12548" max="12549" width="17.6640625" style="732" customWidth="1"/>
    <col min="12550" max="12550" width="13.88671875" style="732" bestFit="1" customWidth="1"/>
    <col min="12551" max="12554" width="11.44140625" style="732"/>
    <col min="12555" max="12555" width="19.33203125" style="732" customWidth="1"/>
    <col min="12556" max="12800" width="11.44140625" style="732"/>
    <col min="12801" max="12801" width="34" style="732" customWidth="1"/>
    <col min="12802" max="12802" width="17.6640625" style="732" customWidth="1"/>
    <col min="12803" max="12803" width="15.33203125" style="732" customWidth="1"/>
    <col min="12804" max="12805" width="17.6640625" style="732" customWidth="1"/>
    <col min="12806" max="12806" width="13.88671875" style="732" bestFit="1" customWidth="1"/>
    <col min="12807" max="12810" width="11.44140625" style="732"/>
    <col min="12811" max="12811" width="19.33203125" style="732" customWidth="1"/>
    <col min="12812" max="13056" width="11.44140625" style="732"/>
    <col min="13057" max="13057" width="34" style="732" customWidth="1"/>
    <col min="13058" max="13058" width="17.6640625" style="732" customWidth="1"/>
    <col min="13059" max="13059" width="15.33203125" style="732" customWidth="1"/>
    <col min="13060" max="13061" width="17.6640625" style="732" customWidth="1"/>
    <col min="13062" max="13062" width="13.88671875" style="732" bestFit="1" customWidth="1"/>
    <col min="13063" max="13066" width="11.44140625" style="732"/>
    <col min="13067" max="13067" width="19.33203125" style="732" customWidth="1"/>
    <col min="13068" max="13312" width="11.44140625" style="732"/>
    <col min="13313" max="13313" width="34" style="732" customWidth="1"/>
    <col min="13314" max="13314" width="17.6640625" style="732" customWidth="1"/>
    <col min="13315" max="13315" width="15.33203125" style="732" customWidth="1"/>
    <col min="13316" max="13317" width="17.6640625" style="732" customWidth="1"/>
    <col min="13318" max="13318" width="13.88671875" style="732" bestFit="1" customWidth="1"/>
    <col min="13319" max="13322" width="11.44140625" style="732"/>
    <col min="13323" max="13323" width="19.33203125" style="732" customWidth="1"/>
    <col min="13324" max="13568" width="11.44140625" style="732"/>
    <col min="13569" max="13569" width="34" style="732" customWidth="1"/>
    <col min="13570" max="13570" width="17.6640625" style="732" customWidth="1"/>
    <col min="13571" max="13571" width="15.33203125" style="732" customWidth="1"/>
    <col min="13572" max="13573" width="17.6640625" style="732" customWidth="1"/>
    <col min="13574" max="13574" width="13.88671875" style="732" bestFit="1" customWidth="1"/>
    <col min="13575" max="13578" width="11.44140625" style="732"/>
    <col min="13579" max="13579" width="19.33203125" style="732" customWidth="1"/>
    <col min="13580" max="13824" width="11.44140625" style="732"/>
    <col min="13825" max="13825" width="34" style="732" customWidth="1"/>
    <col min="13826" max="13826" width="17.6640625" style="732" customWidth="1"/>
    <col min="13827" max="13827" width="15.33203125" style="732" customWidth="1"/>
    <col min="13828" max="13829" width="17.6640625" style="732" customWidth="1"/>
    <col min="13830" max="13830" width="13.88671875" style="732" bestFit="1" customWidth="1"/>
    <col min="13831" max="13834" width="11.44140625" style="732"/>
    <col min="13835" max="13835" width="19.33203125" style="732" customWidth="1"/>
    <col min="13836" max="14080" width="11.44140625" style="732"/>
    <col min="14081" max="14081" width="34" style="732" customWidth="1"/>
    <col min="14082" max="14082" width="17.6640625" style="732" customWidth="1"/>
    <col min="14083" max="14083" width="15.33203125" style="732" customWidth="1"/>
    <col min="14084" max="14085" width="17.6640625" style="732" customWidth="1"/>
    <col min="14086" max="14086" width="13.88671875" style="732" bestFit="1" customWidth="1"/>
    <col min="14087" max="14090" width="11.44140625" style="732"/>
    <col min="14091" max="14091" width="19.33203125" style="732" customWidth="1"/>
    <col min="14092" max="14336" width="11.44140625" style="732"/>
    <col min="14337" max="14337" width="34" style="732" customWidth="1"/>
    <col min="14338" max="14338" width="17.6640625" style="732" customWidth="1"/>
    <col min="14339" max="14339" width="15.33203125" style="732" customWidth="1"/>
    <col min="14340" max="14341" width="17.6640625" style="732" customWidth="1"/>
    <col min="14342" max="14342" width="13.88671875" style="732" bestFit="1" customWidth="1"/>
    <col min="14343" max="14346" width="11.44140625" style="732"/>
    <col min="14347" max="14347" width="19.33203125" style="732" customWidth="1"/>
    <col min="14348" max="14592" width="11.44140625" style="732"/>
    <col min="14593" max="14593" width="34" style="732" customWidth="1"/>
    <col min="14594" max="14594" width="17.6640625" style="732" customWidth="1"/>
    <col min="14595" max="14595" width="15.33203125" style="732" customWidth="1"/>
    <col min="14596" max="14597" width="17.6640625" style="732" customWidth="1"/>
    <col min="14598" max="14598" width="13.88671875" style="732" bestFit="1" customWidth="1"/>
    <col min="14599" max="14602" width="11.44140625" style="732"/>
    <col min="14603" max="14603" width="19.33203125" style="732" customWidth="1"/>
    <col min="14604" max="14848" width="11.44140625" style="732"/>
    <col min="14849" max="14849" width="34" style="732" customWidth="1"/>
    <col min="14850" max="14850" width="17.6640625" style="732" customWidth="1"/>
    <col min="14851" max="14851" width="15.33203125" style="732" customWidth="1"/>
    <col min="14852" max="14853" width="17.6640625" style="732" customWidth="1"/>
    <col min="14854" max="14854" width="13.88671875" style="732" bestFit="1" customWidth="1"/>
    <col min="14855" max="14858" width="11.44140625" style="732"/>
    <col min="14859" max="14859" width="19.33203125" style="732" customWidth="1"/>
    <col min="14860" max="15104" width="11.44140625" style="732"/>
    <col min="15105" max="15105" width="34" style="732" customWidth="1"/>
    <col min="15106" max="15106" width="17.6640625" style="732" customWidth="1"/>
    <col min="15107" max="15107" width="15.33203125" style="732" customWidth="1"/>
    <col min="15108" max="15109" width="17.6640625" style="732" customWidth="1"/>
    <col min="15110" max="15110" width="13.88671875" style="732" bestFit="1" customWidth="1"/>
    <col min="15111" max="15114" width="11.44140625" style="732"/>
    <col min="15115" max="15115" width="19.33203125" style="732" customWidth="1"/>
    <col min="15116" max="15360" width="11.44140625" style="732"/>
    <col min="15361" max="15361" width="34" style="732" customWidth="1"/>
    <col min="15362" max="15362" width="17.6640625" style="732" customWidth="1"/>
    <col min="15363" max="15363" width="15.33203125" style="732" customWidth="1"/>
    <col min="15364" max="15365" width="17.6640625" style="732" customWidth="1"/>
    <col min="15366" max="15366" width="13.88671875" style="732" bestFit="1" customWidth="1"/>
    <col min="15367" max="15370" width="11.44140625" style="732"/>
    <col min="15371" max="15371" width="19.33203125" style="732" customWidth="1"/>
    <col min="15372" max="15616" width="11.44140625" style="732"/>
    <col min="15617" max="15617" width="34" style="732" customWidth="1"/>
    <col min="15618" max="15618" width="17.6640625" style="732" customWidth="1"/>
    <col min="15619" max="15619" width="15.33203125" style="732" customWidth="1"/>
    <col min="15620" max="15621" width="17.6640625" style="732" customWidth="1"/>
    <col min="15622" max="15622" width="13.88671875" style="732" bestFit="1" customWidth="1"/>
    <col min="15623" max="15626" width="11.44140625" style="732"/>
    <col min="15627" max="15627" width="19.33203125" style="732" customWidth="1"/>
    <col min="15628" max="15872" width="11.44140625" style="732"/>
    <col min="15873" max="15873" width="34" style="732" customWidth="1"/>
    <col min="15874" max="15874" width="17.6640625" style="732" customWidth="1"/>
    <col min="15875" max="15875" width="15.33203125" style="732" customWidth="1"/>
    <col min="15876" max="15877" width="17.6640625" style="732" customWidth="1"/>
    <col min="15878" max="15878" width="13.88671875" style="732" bestFit="1" customWidth="1"/>
    <col min="15879" max="15882" width="11.44140625" style="732"/>
    <col min="15883" max="15883" width="19.33203125" style="732" customWidth="1"/>
    <col min="15884" max="16128" width="11.44140625" style="732"/>
    <col min="16129" max="16129" width="34" style="732" customWidth="1"/>
    <col min="16130" max="16130" width="17.6640625" style="732" customWidth="1"/>
    <col min="16131" max="16131" width="15.33203125" style="732" customWidth="1"/>
    <col min="16132" max="16133" width="17.6640625" style="732" customWidth="1"/>
    <col min="16134" max="16134" width="13.88671875" style="732" bestFit="1" customWidth="1"/>
    <col min="16135" max="16138" width="11.44140625" style="732"/>
    <col min="16139" max="16139" width="19.33203125" style="732" customWidth="1"/>
    <col min="16140" max="16384" width="11.44140625" style="732"/>
  </cols>
  <sheetData>
    <row r="1" spans="1:6" ht="13.8">
      <c r="A1" s="1407" t="s">
        <v>1213</v>
      </c>
      <c r="B1" s="733"/>
    </row>
    <row r="3" spans="1:6" ht="28.2">
      <c r="A3" s="734" t="s">
        <v>758</v>
      </c>
      <c r="B3" s="734"/>
      <c r="C3" s="734"/>
      <c r="D3" s="734"/>
      <c r="E3" s="734"/>
    </row>
    <row r="4" spans="1:6" ht="17.399999999999999">
      <c r="A4" s="735">
        <v>45351</v>
      </c>
      <c r="B4" s="735"/>
      <c r="C4" s="735"/>
      <c r="D4" s="735"/>
      <c r="E4" s="735"/>
    </row>
    <row r="5" spans="1:6" ht="16.8">
      <c r="A5" s="736" t="s">
        <v>123</v>
      </c>
      <c r="B5" s="736"/>
      <c r="C5" s="736"/>
      <c r="D5" s="736"/>
      <c r="E5" s="736"/>
    </row>
    <row r="6" spans="1:6">
      <c r="A6" s="737"/>
      <c r="B6" s="737"/>
      <c r="C6" s="738"/>
      <c r="D6" s="738"/>
      <c r="E6" s="738"/>
    </row>
    <row r="7" spans="1:6" ht="13.8" thickBot="1">
      <c r="A7" s="739">
        <v>45400</v>
      </c>
      <c r="B7" s="737"/>
      <c r="C7" s="738"/>
      <c r="D7" s="738"/>
      <c r="E7" s="738"/>
    </row>
    <row r="8" spans="1:6" ht="25.5" customHeight="1">
      <c r="A8" s="740"/>
      <c r="B8" s="741" t="s">
        <v>759</v>
      </c>
      <c r="C8" s="741"/>
      <c r="D8" s="742" t="s">
        <v>760</v>
      </c>
      <c r="E8" s="742" t="s">
        <v>761</v>
      </c>
    </row>
    <row r="9" spans="1:6" ht="25.5" customHeight="1">
      <c r="A9" s="743" t="s">
        <v>762</v>
      </c>
      <c r="B9" s="744" t="s">
        <v>763</v>
      </c>
      <c r="C9" s="744" t="s">
        <v>764</v>
      </c>
      <c r="D9" s="745"/>
      <c r="E9" s="745"/>
    </row>
    <row r="10" spans="1:6" ht="13.5" customHeight="1">
      <c r="A10" s="746"/>
      <c r="B10" s="747"/>
      <c r="C10" s="747"/>
      <c r="D10" s="747"/>
      <c r="E10" s="747"/>
    </row>
    <row r="11" spans="1:6" ht="10.5" customHeight="1">
      <c r="A11" s="748"/>
      <c r="B11" s="749"/>
      <c r="C11" s="749"/>
      <c r="D11" s="749"/>
      <c r="E11" s="750"/>
    </row>
    <row r="12" spans="1:6" ht="18" customHeight="1">
      <c r="A12" s="751" t="s">
        <v>29</v>
      </c>
      <c r="B12" s="752">
        <v>12018914.335999999</v>
      </c>
      <c r="C12" s="752">
        <v>0</v>
      </c>
      <c r="D12" s="752">
        <v>3122473.5869999998</v>
      </c>
      <c r="E12" s="753">
        <v>15141387.924000001</v>
      </c>
      <c r="F12" s="754"/>
    </row>
    <row r="13" spans="1:6" ht="18" customHeight="1">
      <c r="A13" s="751" t="s">
        <v>30</v>
      </c>
      <c r="B13" s="752">
        <v>380129.53200000001</v>
      </c>
      <c r="C13" s="752">
        <v>0</v>
      </c>
      <c r="D13" s="752">
        <v>45036.646000000001</v>
      </c>
      <c r="E13" s="753">
        <v>425166.179</v>
      </c>
      <c r="F13" s="754"/>
    </row>
    <row r="14" spans="1:6" ht="18" customHeight="1">
      <c r="A14" s="751" t="s">
        <v>31</v>
      </c>
      <c r="B14" s="752">
        <v>21000804.745999999</v>
      </c>
      <c r="C14" s="752">
        <v>0</v>
      </c>
      <c r="D14" s="752">
        <v>6775201.3739999998</v>
      </c>
      <c r="E14" s="753">
        <v>27776006.120000001</v>
      </c>
      <c r="F14" s="754"/>
    </row>
    <row r="15" spans="1:6" ht="18" customHeight="1">
      <c r="A15" s="755" t="s">
        <v>32</v>
      </c>
      <c r="B15" s="752">
        <v>954619.44400000002</v>
      </c>
      <c r="C15" s="752">
        <v>77249.601999999999</v>
      </c>
      <c r="D15" s="752">
        <v>354992.826</v>
      </c>
      <c r="E15" s="753">
        <v>1386861.8729999999</v>
      </c>
      <c r="F15" s="754"/>
    </row>
    <row r="16" spans="1:6" ht="18" customHeight="1">
      <c r="A16" s="751" t="s">
        <v>33</v>
      </c>
      <c r="B16" s="752">
        <v>1699687.4750000001</v>
      </c>
      <c r="C16" s="752">
        <v>0</v>
      </c>
      <c r="D16" s="752">
        <v>852735.45</v>
      </c>
      <c r="E16" s="753">
        <v>2552422.9249999998</v>
      </c>
      <c r="F16" s="754"/>
    </row>
    <row r="17" spans="1:6" ht="18" customHeight="1">
      <c r="A17" s="756" t="s">
        <v>114</v>
      </c>
      <c r="B17" s="752">
        <v>10175578.9</v>
      </c>
      <c r="C17" s="752">
        <v>0</v>
      </c>
      <c r="D17" s="752">
        <v>800374.33299999998</v>
      </c>
      <c r="E17" s="753">
        <v>10975953.232999999</v>
      </c>
      <c r="F17" s="754"/>
    </row>
    <row r="18" spans="1:6" ht="18" customHeight="1">
      <c r="A18" s="751" t="s">
        <v>35</v>
      </c>
      <c r="B18" s="752">
        <v>1254160.675</v>
      </c>
      <c r="C18" s="752">
        <v>0</v>
      </c>
      <c r="D18" s="752">
        <v>19293.348000000002</v>
      </c>
      <c r="E18" s="753">
        <v>1273454.023</v>
      </c>
      <c r="F18" s="754"/>
    </row>
    <row r="19" spans="1:6" ht="18" customHeight="1">
      <c r="A19" s="751" t="s">
        <v>36</v>
      </c>
      <c r="B19" s="752">
        <v>7578295.5789999999</v>
      </c>
      <c r="C19" s="752">
        <v>0</v>
      </c>
      <c r="D19" s="752">
        <v>2784476.2960000001</v>
      </c>
      <c r="E19" s="753">
        <v>10362771.876</v>
      </c>
      <c r="F19" s="754"/>
    </row>
    <row r="20" spans="1:6" ht="18" customHeight="1">
      <c r="A20" s="751" t="s">
        <v>37</v>
      </c>
      <c r="B20" s="752">
        <v>2614372.9270000001</v>
      </c>
      <c r="C20" s="752">
        <v>0</v>
      </c>
      <c r="D20" s="752">
        <v>327017.609</v>
      </c>
      <c r="E20" s="753">
        <v>2941390.5359999998</v>
      </c>
      <c r="F20" s="754"/>
    </row>
    <row r="21" spans="1:6" ht="18" customHeight="1">
      <c r="A21" s="751" t="s">
        <v>38</v>
      </c>
      <c r="B21" s="752">
        <v>731062.47100000002</v>
      </c>
      <c r="C21" s="752">
        <v>0</v>
      </c>
      <c r="D21" s="752">
        <v>64435.428</v>
      </c>
      <c r="E21" s="753">
        <v>795497.9</v>
      </c>
      <c r="F21" s="754"/>
    </row>
    <row r="22" spans="1:6" ht="18" customHeight="1">
      <c r="A22" s="751" t="s">
        <v>96</v>
      </c>
      <c r="B22" s="752">
        <v>762445.41</v>
      </c>
      <c r="C22" s="752">
        <v>0</v>
      </c>
      <c r="D22" s="752">
        <v>32461.48</v>
      </c>
      <c r="E22" s="753">
        <v>794906.89099999995</v>
      </c>
      <c r="F22" s="754"/>
    </row>
    <row r="23" spans="1:6" ht="18" customHeight="1">
      <c r="A23" s="751" t="s">
        <v>40</v>
      </c>
      <c r="B23" s="752">
        <v>1334663.4339999999</v>
      </c>
      <c r="C23" s="752">
        <v>0</v>
      </c>
      <c r="D23" s="752">
        <v>355352.44699999999</v>
      </c>
      <c r="E23" s="753">
        <v>1690015.8810000001</v>
      </c>
      <c r="F23" s="754"/>
    </row>
    <row r="24" spans="1:6" ht="18" customHeight="1">
      <c r="A24" s="751" t="s">
        <v>41</v>
      </c>
      <c r="B24" s="752">
        <v>292200.70400000003</v>
      </c>
      <c r="C24" s="752">
        <v>0</v>
      </c>
      <c r="D24" s="752">
        <v>727.70500000000004</v>
      </c>
      <c r="E24" s="753">
        <v>292928.40899999999</v>
      </c>
      <c r="F24" s="754"/>
    </row>
    <row r="25" spans="1:6" ht="18" customHeight="1">
      <c r="A25" s="757" t="s">
        <v>765</v>
      </c>
      <c r="B25" s="752">
        <v>108344.914</v>
      </c>
      <c r="C25" s="752">
        <v>0</v>
      </c>
      <c r="D25" s="752">
        <v>24748.285</v>
      </c>
      <c r="E25" s="753">
        <v>133093.19899999999</v>
      </c>
      <c r="F25" s="754"/>
    </row>
    <row r="26" spans="1:6" ht="18" customHeight="1">
      <c r="A26" s="751" t="s">
        <v>43</v>
      </c>
      <c r="B26" s="752">
        <v>497485.42599999998</v>
      </c>
      <c r="C26" s="752">
        <v>0</v>
      </c>
      <c r="D26" s="752">
        <v>81624.148000000001</v>
      </c>
      <c r="E26" s="753">
        <v>579109.57400000002</v>
      </c>
      <c r="F26" s="754"/>
    </row>
    <row r="27" spans="1:6" ht="18" customHeight="1">
      <c r="A27" s="751" t="s">
        <v>44</v>
      </c>
      <c r="B27" s="752">
        <v>265374.85399999999</v>
      </c>
      <c r="C27" s="752">
        <v>0</v>
      </c>
      <c r="D27" s="752">
        <v>5155.8220000000001</v>
      </c>
      <c r="E27" s="753">
        <v>270530.67700000003</v>
      </c>
      <c r="F27" s="754"/>
    </row>
    <row r="28" spans="1:6" ht="18" customHeight="1">
      <c r="A28" s="751" t="s">
        <v>766</v>
      </c>
      <c r="B28" s="752">
        <v>554689.96</v>
      </c>
      <c r="C28" s="752">
        <v>0</v>
      </c>
      <c r="D28" s="752">
        <v>5482.2560000000003</v>
      </c>
      <c r="E28" s="753">
        <v>560172.21699999995</v>
      </c>
      <c r="F28" s="754"/>
    </row>
    <row r="29" spans="1:6" ht="26.25" customHeight="1" thickBot="1">
      <c r="A29" s="758" t="s">
        <v>767</v>
      </c>
      <c r="B29" s="759">
        <v>62222830.786999993</v>
      </c>
      <c r="C29" s="759">
        <v>77249.601999999999</v>
      </c>
      <c r="D29" s="759">
        <v>15651589.039999999</v>
      </c>
      <c r="E29" s="759">
        <v>77951669.437000006</v>
      </c>
      <c r="F29" s="760"/>
    </row>
    <row r="30" spans="1:6">
      <c r="A30" s="751" t="s">
        <v>768</v>
      </c>
      <c r="B30" s="751"/>
      <c r="C30" s="761"/>
      <c r="D30" s="761"/>
      <c r="E30" s="761"/>
    </row>
    <row r="31" spans="1:6" ht="13.2" customHeight="1">
      <c r="A31" s="762" t="s">
        <v>769</v>
      </c>
      <c r="B31" s="762"/>
      <c r="C31" s="762"/>
      <c r="D31" s="762"/>
      <c r="E31" s="762"/>
    </row>
    <row r="32" spans="1:6">
      <c r="A32" s="762"/>
      <c r="B32" s="762"/>
      <c r="C32" s="762"/>
      <c r="D32" s="762"/>
      <c r="E32" s="762"/>
    </row>
    <row r="33" spans="2:10" ht="39.6" customHeight="1">
      <c r="B33" s="763"/>
      <c r="C33" s="763"/>
      <c r="D33" s="763"/>
      <c r="E33" s="763"/>
      <c r="F33" s="763"/>
      <c r="G33" s="763"/>
      <c r="H33" s="763"/>
      <c r="I33" s="763"/>
      <c r="J33" s="763"/>
    </row>
    <row r="203" spans="4:4">
      <c r="D203" s="732" t="s">
        <v>115</v>
      </c>
    </row>
  </sheetData>
  <mergeCells count="7">
    <mergeCell ref="A31:E32"/>
    <mergeCell ref="A3:E3"/>
    <mergeCell ref="A4:E4"/>
    <mergeCell ref="A5:E5"/>
    <mergeCell ref="B8:C8"/>
    <mergeCell ref="D8:D9"/>
    <mergeCell ref="E8:E9"/>
  </mergeCells>
  <hyperlinks>
    <hyperlink ref="A1" location="Índice!A1" display="Volver al Índice" xr:uid="{6D3A1D31-53AA-4182-966C-0672FECCA30F}"/>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7464-20DC-4FFE-AB57-CE0A01128D93}">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07" t="s">
        <v>1213</v>
      </c>
      <c r="B1" s="273"/>
      <c r="C1" s="273"/>
      <c r="D1" s="273"/>
      <c r="E1" s="273"/>
      <c r="F1" s="273"/>
      <c r="G1" s="273"/>
      <c r="H1" s="273"/>
      <c r="I1" s="273"/>
      <c r="J1" s="273"/>
      <c r="K1" s="273"/>
    </row>
    <row r="2" spans="1:12" s="41" customFormat="1" ht="24.9" customHeight="1">
      <c r="A2" s="167" t="s">
        <v>725</v>
      </c>
      <c r="B2" s="167"/>
      <c r="C2" s="167"/>
      <c r="D2" s="167"/>
      <c r="E2" s="167"/>
      <c r="F2" s="167"/>
      <c r="G2" s="167"/>
      <c r="H2" s="167"/>
      <c r="I2" s="167"/>
      <c r="J2" s="167"/>
      <c r="K2" s="167"/>
      <c r="L2" s="586"/>
    </row>
    <row r="3" spans="1:12" s="43" customFormat="1" ht="18" customHeight="1">
      <c r="A3" s="169">
        <v>45351</v>
      </c>
      <c r="B3" s="169"/>
      <c r="C3" s="169"/>
      <c r="D3" s="169"/>
      <c r="E3" s="169"/>
      <c r="F3" s="169"/>
      <c r="G3" s="169"/>
      <c r="H3" s="169"/>
      <c r="I3" s="169"/>
      <c r="J3" s="169"/>
      <c r="K3" s="169"/>
      <c r="L3" s="587"/>
    </row>
    <row r="4" spans="1:12" s="382" customFormat="1" ht="18" customHeight="1">
      <c r="A4" s="170" t="s">
        <v>173</v>
      </c>
      <c r="B4" s="170"/>
      <c r="C4" s="170"/>
      <c r="D4" s="170"/>
      <c r="E4" s="170"/>
      <c r="F4" s="170"/>
      <c r="G4" s="170"/>
      <c r="H4" s="170"/>
      <c r="I4" s="170"/>
      <c r="J4" s="170"/>
      <c r="K4" s="170"/>
      <c r="L4" s="588"/>
    </row>
    <row r="5" spans="1:12" ht="11.25" customHeight="1" thickBot="1">
      <c r="A5" s="707"/>
      <c r="B5" s="707"/>
      <c r="C5" s="707"/>
      <c r="D5" s="707"/>
      <c r="E5" s="707"/>
      <c r="F5" s="707"/>
      <c r="G5" s="707"/>
      <c r="H5" s="707"/>
      <c r="I5" s="707"/>
      <c r="J5" s="707"/>
      <c r="K5" s="707"/>
    </row>
    <row r="6" spans="1:12" ht="35.1" customHeight="1">
      <c r="A6" s="175" t="s">
        <v>1</v>
      </c>
      <c r="B6" s="667" t="s">
        <v>726</v>
      </c>
      <c r="C6" s="667"/>
      <c r="D6" s="667"/>
      <c r="E6" s="667"/>
      <c r="F6" s="47" t="s">
        <v>727</v>
      </c>
      <c r="G6" s="47" t="s">
        <v>728</v>
      </c>
      <c r="H6" s="47" t="s">
        <v>729</v>
      </c>
      <c r="I6" s="47" t="s">
        <v>730</v>
      </c>
      <c r="J6" s="47" t="s">
        <v>731</v>
      </c>
      <c r="K6" s="46" t="s">
        <v>732</v>
      </c>
    </row>
    <row r="7" spans="1:12" ht="39.9" customHeight="1">
      <c r="A7" s="708"/>
      <c r="B7" s="670" t="s">
        <v>545</v>
      </c>
      <c r="C7" s="670" t="s">
        <v>733</v>
      </c>
      <c r="D7" s="670" t="s">
        <v>734</v>
      </c>
      <c r="E7" s="670" t="s">
        <v>735</v>
      </c>
      <c r="F7" s="49"/>
      <c r="G7" s="49"/>
      <c r="H7" s="49"/>
      <c r="I7" s="49"/>
      <c r="J7" s="49"/>
      <c r="K7" s="709"/>
    </row>
    <row r="8" spans="1:12" ht="9.75" customHeight="1">
      <c r="A8" s="13"/>
      <c r="B8" s="614"/>
      <c r="C8" s="614"/>
      <c r="D8" s="614"/>
      <c r="E8" s="614"/>
      <c r="F8" s="614"/>
      <c r="G8" s="614"/>
      <c r="H8" s="614"/>
      <c r="I8" s="614"/>
      <c r="J8" s="614"/>
      <c r="K8" s="614"/>
    </row>
    <row r="9" spans="1:12" s="24" customFormat="1" ht="20.100000000000001" customHeight="1">
      <c r="A9" s="288" t="s">
        <v>29</v>
      </c>
      <c r="B9" s="710">
        <v>5.3885319165780636</v>
      </c>
      <c r="C9" s="710">
        <v>0.16730248641697515</v>
      </c>
      <c r="D9" s="710">
        <v>6.5581066333651643</v>
      </c>
      <c r="E9" s="710">
        <v>79.77743427004026</v>
      </c>
      <c r="F9" s="710" t="s">
        <v>132</v>
      </c>
      <c r="G9" s="710">
        <v>3.9345306275148116E-2</v>
      </c>
      <c r="H9" s="710">
        <v>6.0282642977060901</v>
      </c>
      <c r="I9" s="710">
        <v>1.9859263364623916</v>
      </c>
      <c r="J9" s="710">
        <v>5.5088753155905203E-2</v>
      </c>
      <c r="K9" s="711">
        <v>1449936.61</v>
      </c>
      <c r="L9" s="597"/>
    </row>
    <row r="10" spans="1:12" s="24" customFormat="1" ht="20.100000000000001" customHeight="1">
      <c r="A10" s="288" t="s">
        <v>30</v>
      </c>
      <c r="B10" s="710">
        <v>5.8955561093711566</v>
      </c>
      <c r="C10" s="710">
        <v>0.8896422926489308</v>
      </c>
      <c r="D10" s="710" t="s">
        <v>132</v>
      </c>
      <c r="E10" s="710">
        <v>92.686412769452303</v>
      </c>
      <c r="F10" s="710" t="s">
        <v>132</v>
      </c>
      <c r="G10" s="710">
        <v>0.12362176977401705</v>
      </c>
      <c r="H10" s="710">
        <v>0.40476705875359886</v>
      </c>
      <c r="I10" s="710" t="s">
        <v>132</v>
      </c>
      <c r="J10" s="710" t="s">
        <v>132</v>
      </c>
      <c r="K10" s="711">
        <v>42260.356</v>
      </c>
      <c r="L10" s="597"/>
    </row>
    <row r="11" spans="1:12" s="24" customFormat="1" ht="20.100000000000001" customHeight="1">
      <c r="A11" s="288" t="s">
        <v>31</v>
      </c>
      <c r="B11" s="710">
        <v>7.7492007863977292</v>
      </c>
      <c r="C11" s="710">
        <v>5.8715832043316422E-2</v>
      </c>
      <c r="D11" s="710">
        <v>9.804113496123037</v>
      </c>
      <c r="E11" s="710">
        <v>71.144121215223549</v>
      </c>
      <c r="F11" s="710" t="s">
        <v>132</v>
      </c>
      <c r="G11" s="710">
        <v>1.7071256837164621</v>
      </c>
      <c r="H11" s="710">
        <v>8.4087083728753012</v>
      </c>
      <c r="I11" s="710">
        <v>0.50754127860798848</v>
      </c>
      <c r="J11" s="710">
        <v>0.62047333501260771</v>
      </c>
      <c r="K11" s="711">
        <v>2632029.4650000003</v>
      </c>
      <c r="L11" s="597"/>
    </row>
    <row r="12" spans="1:12" s="24" customFormat="1" ht="20.100000000000001" customHeight="1">
      <c r="A12" s="288" t="s">
        <v>32</v>
      </c>
      <c r="B12" s="710">
        <v>3.2270778699675851</v>
      </c>
      <c r="C12" s="710">
        <v>8.024066989581892E-2</v>
      </c>
      <c r="D12" s="710">
        <v>5.9275586981946935</v>
      </c>
      <c r="E12" s="710">
        <v>87.667844327671403</v>
      </c>
      <c r="F12" s="710" t="s">
        <v>132</v>
      </c>
      <c r="G12" s="710">
        <v>1.1614103266165444E-3</v>
      </c>
      <c r="H12" s="710">
        <v>3.0431452893420183</v>
      </c>
      <c r="I12" s="710" t="s">
        <v>132</v>
      </c>
      <c r="J12" s="710">
        <v>5.2971734601845087E-2</v>
      </c>
      <c r="K12" s="711">
        <v>183828.22600000002</v>
      </c>
      <c r="L12" s="597"/>
    </row>
    <row r="13" spans="1:12" s="24" customFormat="1" ht="20.100000000000001" customHeight="1">
      <c r="A13" s="288" t="s">
        <v>33</v>
      </c>
      <c r="B13" s="710">
        <v>7.6855794116913483</v>
      </c>
      <c r="C13" s="710">
        <v>0.37776190499755358</v>
      </c>
      <c r="D13" s="710">
        <v>11.136963223651444</v>
      </c>
      <c r="E13" s="710">
        <v>75.976317896351901</v>
      </c>
      <c r="F13" s="710">
        <v>0.54066452824641575</v>
      </c>
      <c r="G13" s="710" t="s">
        <v>132</v>
      </c>
      <c r="H13" s="710">
        <v>0.73329292949172786</v>
      </c>
      <c r="I13" s="710">
        <v>3.5183348737640618</v>
      </c>
      <c r="J13" s="710">
        <v>3.108523180555587E-2</v>
      </c>
      <c r="K13" s="711">
        <v>282098.58799999999</v>
      </c>
      <c r="L13" s="597"/>
    </row>
    <row r="14" spans="1:12" s="24" customFormat="1" ht="20.100000000000001" customHeight="1">
      <c r="A14" s="288" t="s">
        <v>34</v>
      </c>
      <c r="B14" s="710">
        <v>4.9729084675739266</v>
      </c>
      <c r="C14" s="710">
        <v>0.13829153261674312</v>
      </c>
      <c r="D14" s="710">
        <v>5.0259836831027425</v>
      </c>
      <c r="E14" s="710">
        <v>75.690441987735994</v>
      </c>
      <c r="F14" s="710">
        <v>5.5366924804574333</v>
      </c>
      <c r="G14" s="710">
        <v>0.16627180040167541</v>
      </c>
      <c r="H14" s="710" t="s">
        <v>132</v>
      </c>
      <c r="I14" s="710">
        <v>8.2949018631090983</v>
      </c>
      <c r="J14" s="710">
        <v>0.17450818500240198</v>
      </c>
      <c r="K14" s="711">
        <v>965022.92999999993</v>
      </c>
      <c r="L14" s="597"/>
    </row>
    <row r="15" spans="1:12" s="24" customFormat="1" ht="20.100000000000001" customHeight="1">
      <c r="A15" s="288" t="s">
        <v>35</v>
      </c>
      <c r="B15" s="710">
        <v>9.1220234647878389</v>
      </c>
      <c r="C15" s="710">
        <v>2.0757089790753924</v>
      </c>
      <c r="D15" s="710">
        <v>23.156121186632927</v>
      </c>
      <c r="E15" s="710">
        <v>22.022670979031091</v>
      </c>
      <c r="F15" s="710">
        <v>10.549804710304102</v>
      </c>
      <c r="G15" s="710" t="s">
        <v>132</v>
      </c>
      <c r="H15" s="710" t="s">
        <v>132</v>
      </c>
      <c r="I15" s="710">
        <v>31.341290568499868</v>
      </c>
      <c r="J15" s="710">
        <v>1.7323801116687645</v>
      </c>
      <c r="K15" s="711">
        <v>129628.19100000002</v>
      </c>
      <c r="L15" s="597"/>
    </row>
    <row r="16" spans="1:12" s="24" customFormat="1" ht="20.100000000000001" customHeight="1">
      <c r="A16" s="288" t="s">
        <v>36</v>
      </c>
      <c r="B16" s="710">
        <v>5.2038365605477308</v>
      </c>
      <c r="C16" s="710">
        <v>0.22940237829801791</v>
      </c>
      <c r="D16" s="710">
        <v>9.452609131554528</v>
      </c>
      <c r="E16" s="710">
        <v>78.218631749099856</v>
      </c>
      <c r="F16" s="710">
        <v>0.5353432687695755</v>
      </c>
      <c r="G16" s="710">
        <v>0.69257280268476762</v>
      </c>
      <c r="H16" s="710">
        <v>4.7847971965213194</v>
      </c>
      <c r="I16" s="710">
        <v>0.88065968307922182</v>
      </c>
      <c r="J16" s="710">
        <v>2.147229444988393E-3</v>
      </c>
      <c r="K16" s="711">
        <v>1067282.3089999999</v>
      </c>
      <c r="L16" s="597"/>
    </row>
    <row r="17" spans="1:12" s="24" customFormat="1" ht="20.100000000000001" customHeight="1">
      <c r="A17" s="288" t="s">
        <v>37</v>
      </c>
      <c r="B17" s="710">
        <v>0.53676516590413403</v>
      </c>
      <c r="C17" s="710">
        <v>9.9334991542768883E-2</v>
      </c>
      <c r="D17" s="710">
        <v>4.943853636710819</v>
      </c>
      <c r="E17" s="710">
        <v>91.771382347334551</v>
      </c>
      <c r="F17" s="710" t="s">
        <v>132</v>
      </c>
      <c r="G17" s="710" t="s">
        <v>132</v>
      </c>
      <c r="H17" s="710" t="s">
        <v>132</v>
      </c>
      <c r="I17" s="710">
        <v>2.5986204262144783</v>
      </c>
      <c r="J17" s="710">
        <v>5.0043432293244601E-2</v>
      </c>
      <c r="K17" s="711">
        <v>533334.72100000002</v>
      </c>
      <c r="L17" s="597"/>
    </row>
    <row r="18" spans="1:12" s="24" customFormat="1" ht="20.100000000000001" customHeight="1">
      <c r="A18" s="288" t="s">
        <v>38</v>
      </c>
      <c r="B18" s="710">
        <v>4.4629803479268118</v>
      </c>
      <c r="C18" s="710">
        <v>1.5382993904671298</v>
      </c>
      <c r="D18" s="710">
        <v>14.728607968942914</v>
      </c>
      <c r="E18" s="710">
        <v>69.353027353360545</v>
      </c>
      <c r="F18" s="710" t="s">
        <v>132</v>
      </c>
      <c r="G18" s="710" t="s">
        <v>132</v>
      </c>
      <c r="H18" s="710">
        <v>9.9170570029613803</v>
      </c>
      <c r="I18" s="710" t="s">
        <v>132</v>
      </c>
      <c r="J18" s="710">
        <v>2.7936341205328675E-5</v>
      </c>
      <c r="K18" s="711">
        <v>78750.47</v>
      </c>
      <c r="L18" s="597"/>
    </row>
    <row r="19" spans="1:12" s="24" customFormat="1" ht="20.100000000000001" customHeight="1">
      <c r="A19" s="26" t="s">
        <v>39</v>
      </c>
      <c r="B19" s="710">
        <v>0.5234193717971688</v>
      </c>
      <c r="C19" s="710">
        <v>0.3678705699046691</v>
      </c>
      <c r="D19" s="710">
        <v>1.8238092629917619</v>
      </c>
      <c r="E19" s="710">
        <v>94.66317253279658</v>
      </c>
      <c r="F19" s="710">
        <v>0.47244933795675265</v>
      </c>
      <c r="G19" s="710" t="s">
        <v>132</v>
      </c>
      <c r="H19" s="710" t="s">
        <v>132</v>
      </c>
      <c r="I19" s="710">
        <v>2.1492789245530664</v>
      </c>
      <c r="J19" s="710" t="s">
        <v>132</v>
      </c>
      <c r="K19" s="711">
        <v>199226.864</v>
      </c>
      <c r="L19" s="597"/>
    </row>
    <row r="20" spans="1:12" s="24" customFormat="1" ht="20.100000000000001" customHeight="1">
      <c r="A20" s="26" t="s">
        <v>116</v>
      </c>
      <c r="B20" s="710">
        <v>10.075902722109248</v>
      </c>
      <c r="C20" s="710">
        <v>0.4234614678526184</v>
      </c>
      <c r="D20" s="710">
        <v>6.9778743127729346</v>
      </c>
      <c r="E20" s="710">
        <v>58.128681470482533</v>
      </c>
      <c r="F20" s="710">
        <v>2.5748148723609683</v>
      </c>
      <c r="G20" s="710" t="s">
        <v>132</v>
      </c>
      <c r="H20" s="710">
        <v>17.534994397986214</v>
      </c>
      <c r="I20" s="710" t="s">
        <v>132</v>
      </c>
      <c r="J20" s="710">
        <v>4.2842707564354754</v>
      </c>
      <c r="K20" s="711">
        <v>173670.58300000001</v>
      </c>
      <c r="L20" s="597"/>
    </row>
    <row r="21" spans="1:12" s="24" customFormat="1" ht="20.100000000000001" customHeight="1">
      <c r="A21" s="26" t="s">
        <v>151</v>
      </c>
      <c r="B21" s="710">
        <v>1.3425446626069426</v>
      </c>
      <c r="C21" s="710">
        <v>0.46962389504894314</v>
      </c>
      <c r="D21" s="710">
        <v>2.0327226396094704</v>
      </c>
      <c r="E21" s="710">
        <v>95.096409710845649</v>
      </c>
      <c r="F21" s="710" t="s">
        <v>132</v>
      </c>
      <c r="G21" s="710" t="s">
        <v>132</v>
      </c>
      <c r="H21" s="710">
        <v>1.0310830490710368</v>
      </c>
      <c r="I21" s="710" t="s">
        <v>132</v>
      </c>
      <c r="J21" s="710">
        <v>2.7616042817947193E-2</v>
      </c>
      <c r="K21" s="711">
        <v>82028.407000000021</v>
      </c>
      <c r="L21" s="597"/>
    </row>
    <row r="22" spans="1:12" s="24" customFormat="1" ht="20.100000000000001" customHeight="1">
      <c r="A22" s="27" t="s">
        <v>42</v>
      </c>
      <c r="B22" s="710">
        <v>3.0554234895523309</v>
      </c>
      <c r="C22" s="710" t="s">
        <v>132</v>
      </c>
      <c r="D22" s="710">
        <v>1.8371997961777731</v>
      </c>
      <c r="E22" s="710">
        <v>94.76760138143861</v>
      </c>
      <c r="F22" s="710" t="s">
        <v>132</v>
      </c>
      <c r="G22" s="710" t="s">
        <v>132</v>
      </c>
      <c r="H22" s="710">
        <v>0.33977533283128714</v>
      </c>
      <c r="I22" s="710" t="s">
        <v>132</v>
      </c>
      <c r="J22" s="710" t="s">
        <v>132</v>
      </c>
      <c r="K22" s="711">
        <v>46075.446000000004</v>
      </c>
      <c r="L22" s="597"/>
    </row>
    <row r="23" spans="1:12" s="24" customFormat="1" ht="20.100000000000001" customHeight="1">
      <c r="A23" s="26" t="s">
        <v>43</v>
      </c>
      <c r="B23" s="710">
        <v>29.272189086422017</v>
      </c>
      <c r="C23" s="710">
        <v>2.5502086739613068</v>
      </c>
      <c r="D23" s="710">
        <v>8.8063371316712011</v>
      </c>
      <c r="E23" s="710">
        <v>49.069335760748345</v>
      </c>
      <c r="F23" s="710">
        <v>10.30192934719712</v>
      </c>
      <c r="G23" s="710" t="s">
        <v>132</v>
      </c>
      <c r="H23" s="710" t="s">
        <v>132</v>
      </c>
      <c r="I23" s="710" t="s">
        <v>132</v>
      </c>
      <c r="J23" s="710" t="s">
        <v>132</v>
      </c>
      <c r="K23" s="711">
        <v>26354.510000000002</v>
      </c>
      <c r="L23" s="597"/>
    </row>
    <row r="24" spans="1:12" s="24" customFormat="1" ht="20.100000000000001" customHeight="1">
      <c r="A24" s="26" t="s">
        <v>44</v>
      </c>
      <c r="B24" s="710">
        <v>58.383877475460409</v>
      </c>
      <c r="C24" s="710">
        <v>12.126919608454781</v>
      </c>
      <c r="D24" s="710">
        <v>12.813462355121372</v>
      </c>
      <c r="E24" s="710">
        <v>13.958522220958921</v>
      </c>
      <c r="F24" s="710" t="s">
        <v>132</v>
      </c>
      <c r="G24" s="710" t="s">
        <v>132</v>
      </c>
      <c r="H24" s="710">
        <v>2.7172183400045284</v>
      </c>
      <c r="I24" s="710" t="s">
        <v>132</v>
      </c>
      <c r="J24" s="710" t="s">
        <v>132</v>
      </c>
      <c r="K24" s="711">
        <v>16464.815999999999</v>
      </c>
      <c r="L24" s="597"/>
    </row>
    <row r="25" spans="1:12" s="24" customFormat="1" ht="20.100000000000001" customHeight="1">
      <c r="A25" s="26" t="s">
        <v>45</v>
      </c>
      <c r="B25" s="710">
        <v>6.5797683730566607</v>
      </c>
      <c r="C25" s="710">
        <v>6.1402881879158935</v>
      </c>
      <c r="D25" s="710">
        <v>10.012332310089315</v>
      </c>
      <c r="E25" s="710">
        <v>52.864255359807288</v>
      </c>
      <c r="F25" s="710">
        <v>1.2764034795637869E-2</v>
      </c>
      <c r="G25" s="710" t="s">
        <v>132</v>
      </c>
      <c r="H25" s="710">
        <v>21.813080782468298</v>
      </c>
      <c r="I25" s="710">
        <v>2.5775109518669073</v>
      </c>
      <c r="J25" s="710" t="s">
        <v>132</v>
      </c>
      <c r="K25" s="711">
        <v>21842.623</v>
      </c>
      <c r="L25" s="597"/>
    </row>
    <row r="26" spans="1:12" s="19" customFormat="1" ht="30.75" customHeight="1" thickBot="1">
      <c r="A26" s="363" t="s">
        <v>46</v>
      </c>
      <c r="B26" s="712">
        <v>5.9741836511060944</v>
      </c>
      <c r="C26" s="712">
        <v>0.24765554031321124</v>
      </c>
      <c r="D26" s="712">
        <v>8.0418277524298816</v>
      </c>
      <c r="E26" s="712">
        <v>75.912839002327743</v>
      </c>
      <c r="F26" s="713">
        <v>1.0400652195654134</v>
      </c>
      <c r="G26" s="713">
        <v>0.68794846562203726</v>
      </c>
      <c r="H26" s="712">
        <v>5.1968790021934783</v>
      </c>
      <c r="I26" s="712">
        <v>2.5329245701472578</v>
      </c>
      <c r="J26" s="712">
        <v>0.36567679629490007</v>
      </c>
      <c r="K26" s="714">
        <v>7929835.1149999984</v>
      </c>
      <c r="L26" s="597"/>
    </row>
    <row r="27" spans="1:12" ht="5.25" customHeight="1">
      <c r="A27" s="19"/>
      <c r="B27" s="715"/>
      <c r="C27" s="715"/>
      <c r="D27" s="715"/>
      <c r="E27" s="715"/>
      <c r="F27" s="715"/>
      <c r="G27" s="715"/>
      <c r="H27" s="715"/>
      <c r="I27" s="715"/>
      <c r="J27" s="715"/>
      <c r="K27" s="715"/>
      <c r="L27" s="716"/>
    </row>
    <row r="28" spans="1:12">
      <c r="A28" s="30" t="s">
        <v>154</v>
      </c>
      <c r="B28" s="717"/>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210477D5-E736-4E38-A623-161C338CAA8E}"/>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FC92-97ED-47C0-8C7A-3A822FD5AE0A}">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07" t="s">
        <v>1213</v>
      </c>
      <c r="B1" s="38"/>
      <c r="C1" s="38"/>
      <c r="D1" s="38"/>
      <c r="E1" s="38"/>
      <c r="F1" s="38"/>
      <c r="G1" s="38"/>
      <c r="H1" s="38"/>
      <c r="I1" s="38"/>
      <c r="J1" s="38"/>
      <c r="K1" s="38"/>
      <c r="L1" s="38"/>
      <c r="M1" s="38"/>
      <c r="N1" s="38"/>
    </row>
    <row r="2" spans="1:15" s="41" customFormat="1" ht="24.9" customHeight="1">
      <c r="A2" s="167" t="s">
        <v>805</v>
      </c>
      <c r="B2" s="167"/>
      <c r="C2" s="167"/>
      <c r="D2" s="167"/>
      <c r="E2" s="167"/>
      <c r="F2" s="167"/>
      <c r="G2" s="167"/>
      <c r="H2" s="167"/>
      <c r="I2" s="167"/>
      <c r="J2" s="167"/>
      <c r="K2" s="167"/>
      <c r="L2" s="167"/>
      <c r="M2" s="167"/>
      <c r="N2" s="167"/>
      <c r="O2" s="586"/>
    </row>
    <row r="3" spans="1:15" s="43" customFormat="1" ht="18" customHeight="1">
      <c r="A3" s="169">
        <v>45351</v>
      </c>
      <c r="B3" s="169"/>
      <c r="C3" s="169"/>
      <c r="D3" s="169"/>
      <c r="E3" s="169"/>
      <c r="F3" s="169"/>
      <c r="G3" s="169"/>
      <c r="H3" s="169"/>
      <c r="I3" s="169"/>
      <c r="J3" s="169"/>
      <c r="K3" s="169"/>
      <c r="L3" s="169"/>
      <c r="M3" s="169"/>
      <c r="N3" s="169"/>
      <c r="O3" s="587"/>
    </row>
    <row r="4" spans="1:15" s="382" customFormat="1" ht="18" customHeight="1">
      <c r="A4" s="170" t="s">
        <v>173</v>
      </c>
      <c r="B4" s="170"/>
      <c r="C4" s="170"/>
      <c r="D4" s="170"/>
      <c r="E4" s="170"/>
      <c r="F4" s="170"/>
      <c r="G4" s="170"/>
      <c r="H4" s="170"/>
      <c r="I4" s="170"/>
      <c r="J4" s="170"/>
      <c r="K4" s="170"/>
      <c r="L4" s="170"/>
      <c r="M4" s="170"/>
      <c r="N4" s="170"/>
      <c r="O4" s="588"/>
    </row>
    <row r="5" spans="1:15" ht="11.25" customHeight="1" thickBot="1">
      <c r="A5" s="707"/>
      <c r="B5" s="707"/>
      <c r="C5" s="707"/>
      <c r="D5" s="707"/>
      <c r="E5" s="707"/>
      <c r="F5" s="707"/>
      <c r="G5" s="707"/>
      <c r="H5" s="707"/>
      <c r="I5" s="707"/>
      <c r="J5" s="707"/>
      <c r="K5" s="707"/>
      <c r="L5" s="707"/>
      <c r="M5" s="707"/>
      <c r="N5" s="707"/>
    </row>
    <row r="6" spans="1:15" ht="35.1" customHeight="1">
      <c r="A6" s="175" t="s">
        <v>1</v>
      </c>
      <c r="B6" s="667" t="s">
        <v>726</v>
      </c>
      <c r="C6" s="667"/>
      <c r="D6" s="667"/>
      <c r="E6" s="667"/>
      <c r="F6" s="667"/>
      <c r="G6" s="667"/>
      <c r="H6" s="47" t="s">
        <v>727</v>
      </c>
      <c r="I6" s="47" t="s">
        <v>728</v>
      </c>
      <c r="J6" s="47" t="s">
        <v>806</v>
      </c>
      <c r="K6" s="47" t="s">
        <v>729</v>
      </c>
      <c r="L6" s="47" t="s">
        <v>730</v>
      </c>
      <c r="M6" s="47" t="s">
        <v>731</v>
      </c>
      <c r="N6" s="46" t="s">
        <v>807</v>
      </c>
    </row>
    <row r="7" spans="1:15" ht="81.75" customHeight="1">
      <c r="A7" s="708"/>
      <c r="B7" s="844" t="s">
        <v>808</v>
      </c>
      <c r="C7" s="844" t="s">
        <v>809</v>
      </c>
      <c r="D7" s="844" t="s">
        <v>733</v>
      </c>
      <c r="E7" s="844" t="s">
        <v>693</v>
      </c>
      <c r="F7" s="844" t="s">
        <v>810</v>
      </c>
      <c r="G7" s="844" t="s">
        <v>811</v>
      </c>
      <c r="H7" s="49"/>
      <c r="I7" s="49"/>
      <c r="J7" s="49"/>
      <c r="K7" s="49"/>
      <c r="L7" s="49"/>
      <c r="M7" s="49"/>
      <c r="N7" s="709"/>
    </row>
    <row r="8" spans="1:15" ht="9.75" customHeight="1">
      <c r="A8" s="13"/>
      <c r="B8" s="614"/>
      <c r="C8" s="614"/>
      <c r="D8" s="614"/>
      <c r="E8" s="614"/>
      <c r="F8" s="614"/>
      <c r="G8" s="614"/>
      <c r="H8" s="614"/>
      <c r="I8" s="614"/>
      <c r="J8" s="614"/>
      <c r="K8" s="614"/>
      <c r="L8" s="614"/>
      <c r="M8" s="614"/>
      <c r="N8" s="614"/>
    </row>
    <row r="9" spans="1:15" s="24" customFormat="1" ht="20.100000000000001" customHeight="1">
      <c r="A9" s="288" t="s">
        <v>29</v>
      </c>
      <c r="B9" s="845">
        <v>68.662451938702645</v>
      </c>
      <c r="C9" s="845">
        <v>1.0546858590639627</v>
      </c>
      <c r="D9" s="845">
        <v>0.96260829090897027</v>
      </c>
      <c r="E9" s="845">
        <v>12.39129703566131</v>
      </c>
      <c r="F9" s="845">
        <v>0.77481317482507994</v>
      </c>
      <c r="G9" s="845">
        <v>3.1253387065887246</v>
      </c>
      <c r="H9" s="845">
        <v>2.6386300713981474</v>
      </c>
      <c r="I9" s="845" t="s">
        <v>132</v>
      </c>
      <c r="J9" s="845">
        <v>4.5664678857938723</v>
      </c>
      <c r="K9" s="845" t="s">
        <v>132</v>
      </c>
      <c r="L9" s="845">
        <v>5.2957335486115733</v>
      </c>
      <c r="M9" s="845">
        <v>0.52797348844570657</v>
      </c>
      <c r="N9" s="846">
        <v>391375.80109999998</v>
      </c>
      <c r="O9" s="597"/>
    </row>
    <row r="10" spans="1:15" s="24" customFormat="1" ht="20.100000000000001" customHeight="1">
      <c r="A10" s="288" t="s">
        <v>30</v>
      </c>
      <c r="B10" s="845">
        <v>74.111248397661782</v>
      </c>
      <c r="C10" s="845">
        <v>0.39798858465617781</v>
      </c>
      <c r="D10" s="845">
        <v>5.8553411110072291E-2</v>
      </c>
      <c r="E10" s="845">
        <v>15.378249848056152</v>
      </c>
      <c r="F10" s="845" t="s">
        <v>132</v>
      </c>
      <c r="G10" s="845">
        <v>4.7345544537142406</v>
      </c>
      <c r="H10" s="845" t="s">
        <v>132</v>
      </c>
      <c r="I10" s="845" t="s">
        <v>132</v>
      </c>
      <c r="J10" s="845">
        <v>5.30181956678397</v>
      </c>
      <c r="K10" s="845" t="s">
        <v>132</v>
      </c>
      <c r="L10" s="845" t="s">
        <v>132</v>
      </c>
      <c r="M10" s="845">
        <v>1.7585738017592546E-2</v>
      </c>
      <c r="N10" s="846">
        <v>17545.297200000001</v>
      </c>
      <c r="O10" s="597"/>
    </row>
    <row r="11" spans="1:15" s="24" customFormat="1" ht="20.100000000000001" customHeight="1">
      <c r="A11" s="288" t="s">
        <v>31</v>
      </c>
      <c r="B11" s="845">
        <v>51.748924667416837</v>
      </c>
      <c r="C11" s="845" t="s">
        <v>132</v>
      </c>
      <c r="D11" s="845">
        <v>0.66336938709484006</v>
      </c>
      <c r="E11" s="845">
        <v>17.213519533186243</v>
      </c>
      <c r="F11" s="845">
        <v>10.557714807119403</v>
      </c>
      <c r="G11" s="845">
        <v>4.5306923101462822</v>
      </c>
      <c r="H11" s="845">
        <v>1.7255686457786426</v>
      </c>
      <c r="I11" s="845" t="s">
        <v>132</v>
      </c>
      <c r="J11" s="845">
        <v>6.3427750379094485</v>
      </c>
      <c r="K11" s="845" t="s">
        <v>132</v>
      </c>
      <c r="L11" s="845">
        <v>7.1651381840599369</v>
      </c>
      <c r="M11" s="845">
        <v>5.2297427288347159E-2</v>
      </c>
      <c r="N11" s="846">
        <v>590599.32011000009</v>
      </c>
      <c r="O11" s="597"/>
    </row>
    <row r="12" spans="1:15" s="24" customFormat="1" ht="20.100000000000001" customHeight="1">
      <c r="A12" s="288" t="s">
        <v>32</v>
      </c>
      <c r="B12" s="845">
        <v>75.292945268061644</v>
      </c>
      <c r="C12" s="845">
        <v>1.3959082542976275</v>
      </c>
      <c r="D12" s="845">
        <v>0.36104588997177856</v>
      </c>
      <c r="E12" s="845">
        <v>13.378728710379031</v>
      </c>
      <c r="F12" s="845">
        <v>1.3743223629129453</v>
      </c>
      <c r="G12" s="845">
        <v>4.5199545221623669</v>
      </c>
      <c r="H12" s="845" t="s">
        <v>132</v>
      </c>
      <c r="I12" s="845" t="s">
        <v>132</v>
      </c>
      <c r="J12" s="845">
        <v>3.6681195469947747</v>
      </c>
      <c r="K12" s="845" t="s">
        <v>132</v>
      </c>
      <c r="L12" s="845" t="s">
        <v>132</v>
      </c>
      <c r="M12" s="845">
        <v>8.975445219827731E-3</v>
      </c>
      <c r="N12" s="846">
        <v>89481.132170000012</v>
      </c>
      <c r="O12" s="597"/>
    </row>
    <row r="13" spans="1:15" s="24" customFormat="1" ht="20.100000000000001" customHeight="1">
      <c r="A13" s="288" t="s">
        <v>33</v>
      </c>
      <c r="B13" s="845">
        <v>75.509990225261532</v>
      </c>
      <c r="C13" s="845">
        <v>1.6367604805176985</v>
      </c>
      <c r="D13" s="845">
        <v>8.1303408210220182E-2</v>
      </c>
      <c r="E13" s="845">
        <v>14.261945732485975</v>
      </c>
      <c r="F13" s="845">
        <v>2.390928001753776</v>
      </c>
      <c r="G13" s="845">
        <v>3.9416661603861232</v>
      </c>
      <c r="H13" s="845" t="s">
        <v>132</v>
      </c>
      <c r="I13" s="845" t="s">
        <v>132</v>
      </c>
      <c r="J13" s="845">
        <v>1.4478166255575262</v>
      </c>
      <c r="K13" s="845" t="s">
        <v>132</v>
      </c>
      <c r="L13" s="845">
        <v>0.72958936582714651</v>
      </c>
      <c r="M13" s="845" t="s">
        <v>132</v>
      </c>
      <c r="N13" s="846">
        <v>165705.72250999999</v>
      </c>
      <c r="O13" s="597"/>
    </row>
    <row r="14" spans="1:15" s="24" customFormat="1" ht="20.100000000000001" customHeight="1">
      <c r="A14" s="288" t="s">
        <v>114</v>
      </c>
      <c r="B14" s="845">
        <v>55.761587248321817</v>
      </c>
      <c r="C14" s="845">
        <v>1.5536920718684994</v>
      </c>
      <c r="D14" s="845">
        <v>1.5272490448827698</v>
      </c>
      <c r="E14" s="845">
        <v>21.802296503234089</v>
      </c>
      <c r="F14" s="845">
        <v>-6.1379900005782695E-4</v>
      </c>
      <c r="G14" s="845">
        <v>1.6645617832829833</v>
      </c>
      <c r="H14" s="845" t="s">
        <v>132</v>
      </c>
      <c r="I14" s="845" t="s">
        <v>132</v>
      </c>
      <c r="J14" s="845">
        <v>2.6047957170967848</v>
      </c>
      <c r="K14" s="845">
        <v>15.08602644460437</v>
      </c>
      <c r="L14" s="845" t="s">
        <v>132</v>
      </c>
      <c r="M14" s="845">
        <v>4.049857087492635E-4</v>
      </c>
      <c r="N14" s="846">
        <v>387235.88662999996</v>
      </c>
      <c r="O14" s="597"/>
    </row>
    <row r="15" spans="1:15" s="24" customFormat="1" ht="20.100000000000001" customHeight="1">
      <c r="A15" s="288" t="s">
        <v>35</v>
      </c>
      <c r="B15" s="845">
        <v>8.5838941239718967</v>
      </c>
      <c r="C15" s="845">
        <v>0.32718348666273644</v>
      </c>
      <c r="D15" s="845">
        <v>1.2686661154497412</v>
      </c>
      <c r="E15" s="845">
        <v>8.3598311107991918</v>
      </c>
      <c r="F15" s="845" t="s">
        <v>132</v>
      </c>
      <c r="G15" s="845" t="s">
        <v>132</v>
      </c>
      <c r="H15" s="845" t="s">
        <v>132</v>
      </c>
      <c r="I15" s="845" t="s">
        <v>132</v>
      </c>
      <c r="J15" s="845">
        <v>0.18464197866384244</v>
      </c>
      <c r="K15" s="845">
        <v>81.275783184452592</v>
      </c>
      <c r="L15" s="845" t="s">
        <v>132</v>
      </c>
      <c r="M15" s="845" t="s">
        <v>132</v>
      </c>
      <c r="N15" s="846">
        <v>29496.13105</v>
      </c>
      <c r="O15" s="597"/>
    </row>
    <row r="16" spans="1:15" s="24" customFormat="1" ht="20.100000000000001" customHeight="1">
      <c r="A16" s="288" t="s">
        <v>36</v>
      </c>
      <c r="B16" s="845">
        <v>70.083669150954719</v>
      </c>
      <c r="C16" s="845" t="s">
        <v>132</v>
      </c>
      <c r="D16" s="845">
        <v>1.1085557218416031</v>
      </c>
      <c r="E16" s="845">
        <v>12.260821052870957</v>
      </c>
      <c r="F16" s="845">
        <v>3.4686221259068342</v>
      </c>
      <c r="G16" s="845">
        <v>7.3479273534960017</v>
      </c>
      <c r="H16" s="845" t="s">
        <v>132</v>
      </c>
      <c r="I16" s="845" t="s">
        <v>132</v>
      </c>
      <c r="J16" s="845">
        <v>3.8091272211265883</v>
      </c>
      <c r="K16" s="845" t="s">
        <v>132</v>
      </c>
      <c r="L16" s="845">
        <v>1.3271305979216652</v>
      </c>
      <c r="M16" s="845">
        <v>0.59414677588163789</v>
      </c>
      <c r="N16" s="846">
        <v>362950.00789999997</v>
      </c>
      <c r="O16" s="597"/>
    </row>
    <row r="17" spans="1:15" s="24" customFormat="1" ht="20.100000000000001" customHeight="1">
      <c r="A17" s="288" t="s">
        <v>37</v>
      </c>
      <c r="B17" s="845">
        <v>66.625298891520785</v>
      </c>
      <c r="C17" s="845">
        <v>1.1524400644456807</v>
      </c>
      <c r="D17" s="845">
        <v>0.22529914044935209</v>
      </c>
      <c r="E17" s="845">
        <v>17.087009902541212</v>
      </c>
      <c r="F17" s="845">
        <v>3.228102981661606</v>
      </c>
      <c r="G17" s="845">
        <v>1.18215610704156</v>
      </c>
      <c r="H17" s="845" t="s">
        <v>132</v>
      </c>
      <c r="I17" s="845">
        <v>6.8119601583396232E-3</v>
      </c>
      <c r="J17" s="845">
        <v>2.0230739145431889</v>
      </c>
      <c r="K17" s="845">
        <v>8.4656811674166601</v>
      </c>
      <c r="L17" s="845" t="s">
        <v>132</v>
      </c>
      <c r="M17" s="845">
        <v>4.1258702216093327E-3</v>
      </c>
      <c r="N17" s="846">
        <v>158985.36909000002</v>
      </c>
      <c r="O17" s="597"/>
    </row>
    <row r="18" spans="1:15" s="24" customFormat="1" ht="20.100000000000001" customHeight="1">
      <c r="A18" s="288" t="s">
        <v>38</v>
      </c>
      <c r="B18" s="845">
        <v>76.46485264978709</v>
      </c>
      <c r="C18" s="845">
        <v>4.7302244635059312</v>
      </c>
      <c r="D18" s="845">
        <v>0.35889191742047533</v>
      </c>
      <c r="E18" s="845">
        <v>4.5096353019427227</v>
      </c>
      <c r="F18" s="845" t="s">
        <v>132</v>
      </c>
      <c r="G18" s="845">
        <v>0.90892291866914288</v>
      </c>
      <c r="H18" s="845" t="s">
        <v>132</v>
      </c>
      <c r="I18" s="845" t="s">
        <v>132</v>
      </c>
      <c r="J18" s="845">
        <v>1.6502677215490764</v>
      </c>
      <c r="K18" s="845" t="s">
        <v>132</v>
      </c>
      <c r="L18" s="845">
        <v>11.375692220059964</v>
      </c>
      <c r="M18" s="845">
        <v>1.5128070656020476E-3</v>
      </c>
      <c r="N18" s="846">
        <v>55638.291169999997</v>
      </c>
      <c r="O18" s="597"/>
    </row>
    <row r="19" spans="1:15" s="24" customFormat="1" ht="20.100000000000001" customHeight="1">
      <c r="A19" s="26" t="s">
        <v>39</v>
      </c>
      <c r="B19" s="845">
        <v>63.992929572713123</v>
      </c>
      <c r="C19" s="845">
        <v>1.1299990011998238</v>
      </c>
      <c r="D19" s="845">
        <v>0.83170983389515141</v>
      </c>
      <c r="E19" s="845">
        <v>1.0963607208103388</v>
      </c>
      <c r="F19" s="845">
        <v>9.0552408081118738</v>
      </c>
      <c r="G19" s="845" t="s">
        <v>132</v>
      </c>
      <c r="H19" s="845" t="s">
        <v>132</v>
      </c>
      <c r="I19" s="845">
        <v>17.045172569679579</v>
      </c>
      <c r="J19" s="845">
        <v>3.3345079060592226</v>
      </c>
      <c r="K19" s="845">
        <v>3.4946446919960481</v>
      </c>
      <c r="L19" s="845" t="s">
        <v>132</v>
      </c>
      <c r="M19" s="845">
        <v>1.9434895534849495E-2</v>
      </c>
      <c r="N19" s="846">
        <v>47496.987999999998</v>
      </c>
      <c r="O19" s="597"/>
    </row>
    <row r="20" spans="1:15" s="24" customFormat="1" ht="20.100000000000001" customHeight="1">
      <c r="A20" s="26" t="s">
        <v>116</v>
      </c>
      <c r="B20" s="845">
        <v>66.151360107543198</v>
      </c>
      <c r="C20" s="845">
        <v>1.5687527493647875</v>
      </c>
      <c r="D20" s="845">
        <v>1.55987159596667</v>
      </c>
      <c r="E20" s="845">
        <v>17.99785131375225</v>
      </c>
      <c r="F20" s="845">
        <v>1.3330187246712892</v>
      </c>
      <c r="G20" s="845" t="s">
        <v>132</v>
      </c>
      <c r="H20" s="845" t="s">
        <v>132</v>
      </c>
      <c r="I20" s="845" t="s">
        <v>132</v>
      </c>
      <c r="J20" s="845">
        <v>6.0864585399963922E-2</v>
      </c>
      <c r="K20" s="845" t="s">
        <v>132</v>
      </c>
      <c r="L20" s="845">
        <v>7.6484565823442079</v>
      </c>
      <c r="M20" s="845">
        <v>3.6798243409576332</v>
      </c>
      <c r="N20" s="846">
        <v>81996.894700000004</v>
      </c>
      <c r="O20" s="597"/>
    </row>
    <row r="21" spans="1:15" s="24" customFormat="1" ht="20.100000000000001" customHeight="1">
      <c r="A21" s="26" t="s">
        <v>151</v>
      </c>
      <c r="B21" s="845">
        <v>93.699463904581833</v>
      </c>
      <c r="C21" s="845" t="s">
        <v>132</v>
      </c>
      <c r="D21" s="845">
        <v>7.5615144662551426E-2</v>
      </c>
      <c r="E21" s="845" t="s">
        <v>132</v>
      </c>
      <c r="F21" s="845" t="s">
        <v>132</v>
      </c>
      <c r="G21" s="845" t="s">
        <v>132</v>
      </c>
      <c r="H21" s="845" t="s">
        <v>132</v>
      </c>
      <c r="I21" s="845" t="s">
        <v>132</v>
      </c>
      <c r="J21" s="845">
        <v>6.1792873922161</v>
      </c>
      <c r="K21" s="845" t="s">
        <v>132</v>
      </c>
      <c r="L21" s="845" t="s">
        <v>132</v>
      </c>
      <c r="M21" s="845">
        <v>4.5633558539513154E-2</v>
      </c>
      <c r="N21" s="846">
        <v>19576.382569999998</v>
      </c>
      <c r="O21" s="597"/>
    </row>
    <row r="22" spans="1:15" s="24" customFormat="1" ht="20.100000000000001" customHeight="1">
      <c r="A22" s="27" t="s">
        <v>42</v>
      </c>
      <c r="B22" s="845">
        <v>82.152388699414274</v>
      </c>
      <c r="C22" s="845" t="s">
        <v>132</v>
      </c>
      <c r="D22" s="845" t="s">
        <v>132</v>
      </c>
      <c r="E22" s="845">
        <v>5.2789343309592871</v>
      </c>
      <c r="F22" s="845" t="s">
        <v>132</v>
      </c>
      <c r="G22" s="845">
        <v>3.5097848005018188</v>
      </c>
      <c r="H22" s="845" t="s">
        <v>132</v>
      </c>
      <c r="I22" s="845" t="s">
        <v>132</v>
      </c>
      <c r="J22" s="845">
        <v>5.7214268490101476</v>
      </c>
      <c r="K22" s="845" t="s">
        <v>132</v>
      </c>
      <c r="L22" s="845" t="s">
        <v>132</v>
      </c>
      <c r="M22" s="845">
        <v>3.3374653201144624</v>
      </c>
      <c r="N22" s="846">
        <v>12076.168030000003</v>
      </c>
      <c r="O22" s="597"/>
    </row>
    <row r="23" spans="1:15" s="24" customFormat="1" ht="20.100000000000001" customHeight="1">
      <c r="A23" s="26" t="s">
        <v>43</v>
      </c>
      <c r="B23" s="845">
        <v>63.224601343801488</v>
      </c>
      <c r="C23" s="845">
        <v>6.6229524818399499</v>
      </c>
      <c r="D23" s="845" t="s">
        <v>132</v>
      </c>
      <c r="E23" s="845">
        <v>23.471252989923286</v>
      </c>
      <c r="F23" s="845" t="s">
        <v>132</v>
      </c>
      <c r="G23" s="845" t="s">
        <v>132</v>
      </c>
      <c r="H23" s="845" t="s">
        <v>132</v>
      </c>
      <c r="I23" s="845" t="s">
        <v>132</v>
      </c>
      <c r="J23" s="845">
        <v>5.6967119220617424E-2</v>
      </c>
      <c r="K23" s="845">
        <v>6.1526301679837374</v>
      </c>
      <c r="L23" s="845">
        <v>0.47159589723093659</v>
      </c>
      <c r="M23" s="845" t="s">
        <v>132</v>
      </c>
      <c r="N23" s="846">
        <v>16746.449759999996</v>
      </c>
      <c r="O23" s="597"/>
    </row>
    <row r="24" spans="1:15" s="24" customFormat="1" ht="20.100000000000001" customHeight="1">
      <c r="A24" s="26" t="s">
        <v>44</v>
      </c>
      <c r="B24" s="845">
        <v>99.941371052189595</v>
      </c>
      <c r="C24" s="845" t="s">
        <v>132</v>
      </c>
      <c r="D24" s="845">
        <v>2.3984167702488294E-2</v>
      </c>
      <c r="E24" s="845" t="s">
        <v>132</v>
      </c>
      <c r="F24" s="845" t="s">
        <v>132</v>
      </c>
      <c r="G24" s="845" t="s">
        <v>132</v>
      </c>
      <c r="H24" s="845" t="s">
        <v>132</v>
      </c>
      <c r="I24" s="845" t="s">
        <v>132</v>
      </c>
      <c r="J24" s="845">
        <v>3.4644780107907058E-2</v>
      </c>
      <c r="K24" s="845" t="s">
        <v>132</v>
      </c>
      <c r="L24" s="845" t="s">
        <v>132</v>
      </c>
      <c r="M24" s="845" t="s">
        <v>132</v>
      </c>
      <c r="N24" s="846">
        <v>9727.5837500000016</v>
      </c>
      <c r="O24" s="597"/>
    </row>
    <row r="25" spans="1:15" s="24" customFormat="1" ht="20.100000000000001" customHeight="1">
      <c r="A25" s="26" t="s">
        <v>45</v>
      </c>
      <c r="B25" s="845">
        <v>72.867331209306457</v>
      </c>
      <c r="C25" s="845">
        <v>0.91593943156022417</v>
      </c>
      <c r="D25" s="845">
        <v>2.6644768738338831</v>
      </c>
      <c r="E25" s="845">
        <v>23.5517124913478</v>
      </c>
      <c r="F25" s="845" t="s">
        <v>132</v>
      </c>
      <c r="G25" s="845" t="s">
        <v>132</v>
      </c>
      <c r="H25" s="845" t="s">
        <v>132</v>
      </c>
      <c r="I25" s="845" t="s">
        <v>132</v>
      </c>
      <c r="J25" s="845">
        <v>5.399939516182819E-4</v>
      </c>
      <c r="K25" s="845" t="s">
        <v>132</v>
      </c>
      <c r="L25" s="845" t="s">
        <v>132</v>
      </c>
      <c r="M25" s="845" t="s">
        <v>132</v>
      </c>
      <c r="N25" s="846">
        <v>9344.5491100000017</v>
      </c>
      <c r="O25" s="597"/>
    </row>
    <row r="26" spans="1:15" s="19" customFormat="1" ht="30.75" customHeight="1" thickBot="1">
      <c r="A26" s="363" t="s">
        <v>46</v>
      </c>
      <c r="B26" s="847">
        <v>63.008522572019999</v>
      </c>
      <c r="C26" s="847">
        <v>0.88936305901667168</v>
      </c>
      <c r="D26" s="847">
        <v>0.85704697039578059</v>
      </c>
      <c r="E26" s="847">
        <v>15.191345386615222</v>
      </c>
      <c r="F26" s="847">
        <v>3.830414145317298</v>
      </c>
      <c r="G26" s="847">
        <v>3.5290962640533849</v>
      </c>
      <c r="H26" s="847">
        <v>0.83885286298451955</v>
      </c>
      <c r="I26" s="847">
        <v>0.33143281228839144</v>
      </c>
      <c r="J26" s="847">
        <v>3.8263746334731215</v>
      </c>
      <c r="K26" s="847">
        <v>4.0286999038101738</v>
      </c>
      <c r="L26" s="847">
        <v>3.3421798152133095</v>
      </c>
      <c r="M26" s="847">
        <v>0.32667157481211606</v>
      </c>
      <c r="N26" s="848">
        <v>2445977.9748500003</v>
      </c>
      <c r="O26" s="597"/>
    </row>
    <row r="27" spans="1:15" ht="9.75" customHeight="1">
      <c r="A27" s="19"/>
      <c r="B27" s="715"/>
      <c r="C27" s="715"/>
      <c r="D27" s="715"/>
      <c r="E27" s="715"/>
      <c r="F27" s="715"/>
      <c r="G27" s="715"/>
      <c r="H27" s="715"/>
      <c r="I27" s="715"/>
      <c r="J27" s="715"/>
      <c r="K27" s="715"/>
      <c r="L27" s="715"/>
      <c r="M27" s="715"/>
      <c r="N27" s="715"/>
      <c r="O27" s="849"/>
    </row>
    <row r="28" spans="1:15">
      <c r="A28" s="30" t="s">
        <v>154</v>
      </c>
      <c r="B28" s="717"/>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66D045BB-611E-4E99-BCF5-8691BC71C695}"/>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D2AF-A4F5-4766-BB6D-F5B80C79D542}">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407" t="s">
        <v>1213</v>
      </c>
    </row>
    <row r="2" spans="1:9" s="663" customFormat="1" ht="24.9" customHeight="1">
      <c r="A2" s="167" t="s">
        <v>736</v>
      </c>
      <c r="B2" s="167"/>
      <c r="C2" s="167"/>
      <c r="D2" s="167"/>
      <c r="E2" s="167"/>
      <c r="F2" s="167"/>
      <c r="G2" s="167"/>
      <c r="H2" s="167"/>
    </row>
    <row r="3" spans="1:9" s="165" customFormat="1" ht="20.100000000000001" customHeight="1">
      <c r="A3" s="169">
        <v>45351</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18" t="s">
        <v>1</v>
      </c>
      <c r="B6" s="686" t="s">
        <v>737</v>
      </c>
      <c r="C6" s="686" t="s">
        <v>738</v>
      </c>
      <c r="D6" s="686" t="s">
        <v>739</v>
      </c>
      <c r="E6" s="686" t="s">
        <v>740</v>
      </c>
      <c r="F6" s="686" t="s">
        <v>741</v>
      </c>
      <c r="G6" s="686" t="s">
        <v>742</v>
      </c>
      <c r="H6" s="354" t="s">
        <v>743</v>
      </c>
      <c r="I6" s="645"/>
    </row>
    <row r="7" spans="1:9" s="62" customFormat="1" ht="7.5" customHeight="1">
      <c r="A7" s="719"/>
      <c r="B7" s="720"/>
      <c r="C7" s="720"/>
      <c r="D7" s="720"/>
      <c r="E7" s="720"/>
      <c r="F7" s="720"/>
      <c r="G7" s="720"/>
      <c r="H7" s="720"/>
      <c r="I7" s="645"/>
    </row>
    <row r="8" spans="1:9" s="24" customFormat="1" ht="20.100000000000001" customHeight="1">
      <c r="A8" s="288" t="s">
        <v>29</v>
      </c>
      <c r="B8" s="721">
        <v>34.677536340310361</v>
      </c>
      <c r="C8" s="721">
        <v>10.384843529525613</v>
      </c>
      <c r="D8" s="721">
        <v>6.9907174372922667E-2</v>
      </c>
      <c r="E8" s="721">
        <v>1.1013904360219342</v>
      </c>
      <c r="F8" s="721">
        <v>51.90913499740477</v>
      </c>
      <c r="G8" s="721">
        <v>1.857187295860772</v>
      </c>
      <c r="H8" s="722">
        <v>441494.02799999999</v>
      </c>
    </row>
    <row r="9" spans="1:9" s="24" customFormat="1" ht="20.100000000000001" customHeight="1">
      <c r="A9" s="288" t="s">
        <v>30</v>
      </c>
      <c r="B9" s="721">
        <v>42.575302820140379</v>
      </c>
      <c r="C9" s="721">
        <v>17.542382094208286</v>
      </c>
      <c r="D9" s="721">
        <v>0.51515509590440645</v>
      </c>
      <c r="E9" s="721">
        <v>3.5238574822889079</v>
      </c>
      <c r="F9" s="721">
        <v>32.901535961198306</v>
      </c>
      <c r="G9" s="721">
        <v>2.9417738179425137</v>
      </c>
      <c r="H9" s="722">
        <v>13751.975</v>
      </c>
    </row>
    <row r="10" spans="1:9" s="24" customFormat="1" ht="20.100000000000001" customHeight="1">
      <c r="A10" s="288" t="s">
        <v>31</v>
      </c>
      <c r="B10" s="721">
        <v>28.435447739179132</v>
      </c>
      <c r="C10" s="721">
        <v>17.34602239520903</v>
      </c>
      <c r="D10" s="721">
        <v>0.11599845266829933</v>
      </c>
      <c r="E10" s="721">
        <v>0.82487693105581372</v>
      </c>
      <c r="F10" s="721">
        <v>48.274093621874421</v>
      </c>
      <c r="G10" s="721">
        <v>5.0035608600133052</v>
      </c>
      <c r="H10" s="722">
        <v>814780.696</v>
      </c>
    </row>
    <row r="11" spans="1:9" s="24" customFormat="1" ht="20.100000000000001" customHeight="1">
      <c r="A11" s="288" t="s">
        <v>32</v>
      </c>
      <c r="B11" s="721">
        <v>37.41866716094308</v>
      </c>
      <c r="C11" s="721">
        <v>13.478315621274191</v>
      </c>
      <c r="D11" s="721">
        <v>0.40955668940349887</v>
      </c>
      <c r="E11" s="721">
        <v>2.7181087811040996</v>
      </c>
      <c r="F11" s="721">
        <v>43.34751316105546</v>
      </c>
      <c r="G11" s="721">
        <v>2.6278405364896189</v>
      </c>
      <c r="H11" s="722">
        <v>51274.953000000001</v>
      </c>
    </row>
    <row r="12" spans="1:9" s="24" customFormat="1" ht="20.100000000000001" customHeight="1">
      <c r="A12" s="288" t="s">
        <v>33</v>
      </c>
      <c r="B12" s="721">
        <v>40.823679523537329</v>
      </c>
      <c r="C12" s="721">
        <v>25.963146591810656</v>
      </c>
      <c r="D12" s="721">
        <v>0.450393744551706</v>
      </c>
      <c r="E12" s="721">
        <v>3.4154769557486011</v>
      </c>
      <c r="F12" s="721">
        <v>23.414022029705237</v>
      </c>
      <c r="G12" s="721">
        <v>5.9332794242396663</v>
      </c>
      <c r="H12" s="722">
        <v>57789.879000000001</v>
      </c>
    </row>
    <row r="13" spans="1:9" s="24" customFormat="1" ht="20.100000000000001" customHeight="1">
      <c r="A13" s="288" t="s">
        <v>114</v>
      </c>
      <c r="B13" s="721">
        <v>33.99479144130769</v>
      </c>
      <c r="C13" s="721">
        <v>13.204249358481372</v>
      </c>
      <c r="D13" s="721">
        <v>9.3515299634847157E-2</v>
      </c>
      <c r="E13" s="721">
        <v>4.3709566736628425</v>
      </c>
      <c r="F13" s="721">
        <v>41.953011741121529</v>
      </c>
      <c r="G13" s="721">
        <v>6.3834750959464728</v>
      </c>
      <c r="H13" s="722">
        <v>256512.03700000001</v>
      </c>
    </row>
    <row r="14" spans="1:9" s="24" customFormat="1" ht="20.100000000000001" customHeight="1">
      <c r="A14" s="288" t="s">
        <v>35</v>
      </c>
      <c r="B14" s="721">
        <v>29.989447974538063</v>
      </c>
      <c r="C14" s="721">
        <v>25.070274097266786</v>
      </c>
      <c r="D14" s="721">
        <v>4.3876252931791697E-2</v>
      </c>
      <c r="E14" s="721">
        <v>0.39310820837017435</v>
      </c>
      <c r="F14" s="721">
        <v>34.789976222381355</v>
      </c>
      <c r="G14" s="721">
        <v>9.7133172445118312</v>
      </c>
      <c r="H14" s="722">
        <v>30932.45</v>
      </c>
    </row>
    <row r="15" spans="1:9" s="24" customFormat="1" ht="20.100000000000001" customHeight="1">
      <c r="A15" s="288" t="s">
        <v>36</v>
      </c>
      <c r="B15" s="721">
        <v>27.951614773215148</v>
      </c>
      <c r="C15" s="721">
        <v>8.3665936261620661</v>
      </c>
      <c r="D15" s="721">
        <v>9.8893272061036208E-2</v>
      </c>
      <c r="E15" s="721">
        <v>3.2291719757093653</v>
      </c>
      <c r="F15" s="721">
        <v>58.538062346362075</v>
      </c>
      <c r="G15" s="721">
        <v>1.8156643790819442</v>
      </c>
      <c r="H15" s="722">
        <v>268390.35100000002</v>
      </c>
    </row>
    <row r="16" spans="1:9" s="24" customFormat="1" ht="20.100000000000001" customHeight="1">
      <c r="A16" s="288" t="s">
        <v>37</v>
      </c>
      <c r="B16" s="721">
        <v>53.361070728874594</v>
      </c>
      <c r="C16" s="721">
        <v>17.596248511436311</v>
      </c>
      <c r="D16" s="721">
        <v>6.1396055918514089E-2</v>
      </c>
      <c r="E16" s="721">
        <v>2.6568573124669714</v>
      </c>
      <c r="F16" s="721">
        <v>25.452752926562734</v>
      </c>
      <c r="G16" s="721">
        <v>0.87167446474087795</v>
      </c>
      <c r="H16" s="722">
        <v>195413.204</v>
      </c>
    </row>
    <row r="17" spans="1:25" s="24" customFormat="1" ht="20.100000000000001" customHeight="1">
      <c r="A17" s="288" t="s">
        <v>38</v>
      </c>
      <c r="B17" s="721">
        <v>41.623290368397491</v>
      </c>
      <c r="C17" s="721">
        <v>14.729796588758362</v>
      </c>
      <c r="D17" s="721">
        <v>0.1942902146975308</v>
      </c>
      <c r="E17" s="721">
        <v>0.98609744577588754</v>
      </c>
      <c r="F17" s="721">
        <v>40.32807649546136</v>
      </c>
      <c r="G17" s="721">
        <v>2.1384488869093632</v>
      </c>
      <c r="H17" s="722">
        <v>17826.939999999999</v>
      </c>
    </row>
    <row r="18" spans="1:25" s="24" customFormat="1" ht="20.100000000000001" customHeight="1">
      <c r="A18" s="26" t="s">
        <v>39</v>
      </c>
      <c r="B18" s="721">
        <v>22.370126657109111</v>
      </c>
      <c r="C18" s="721">
        <v>7.3586447225570168</v>
      </c>
      <c r="D18" s="721">
        <v>0.24643101719428023</v>
      </c>
      <c r="E18" s="721">
        <v>6.043775035114642</v>
      </c>
      <c r="F18" s="721">
        <v>62.391085263048559</v>
      </c>
      <c r="G18" s="721">
        <v>1.5899385570138285</v>
      </c>
      <c r="H18" s="722">
        <v>79869.816000000006</v>
      </c>
    </row>
    <row r="19" spans="1:25" s="24" customFormat="1" ht="20.100000000000001" customHeight="1">
      <c r="A19" s="26" t="s">
        <v>116</v>
      </c>
      <c r="B19" s="721">
        <v>36.613213493017938</v>
      </c>
      <c r="C19" s="721">
        <v>21.771918449799223</v>
      </c>
      <c r="D19" s="721">
        <v>0.35012093653544724</v>
      </c>
      <c r="E19" s="721">
        <v>5.0880046800483543</v>
      </c>
      <c r="F19" s="721">
        <v>33.592657656042732</v>
      </c>
      <c r="G19" s="721">
        <v>2.5840815864038609</v>
      </c>
      <c r="H19" s="722">
        <v>31268.053</v>
      </c>
    </row>
    <row r="20" spans="1:25" s="24" customFormat="1" ht="20.100000000000001" customHeight="1">
      <c r="A20" s="26" t="s">
        <v>151</v>
      </c>
      <c r="B20" s="721">
        <v>34.057941310386063</v>
      </c>
      <c r="C20" s="721">
        <v>9.6774348460001427</v>
      </c>
      <c r="D20" s="721">
        <v>2.1846303428492635E-2</v>
      </c>
      <c r="E20" s="721">
        <v>0.16743437824409579</v>
      </c>
      <c r="F20" s="721">
        <v>55.493996418787539</v>
      </c>
      <c r="G20" s="721">
        <v>0.58134674315366863</v>
      </c>
      <c r="H20" s="722">
        <v>37690.587</v>
      </c>
    </row>
    <row r="21" spans="1:25" s="24" customFormat="1" ht="20.100000000000001" customHeight="1">
      <c r="A21" s="27" t="s">
        <v>42</v>
      </c>
      <c r="B21" s="721">
        <v>44.747450413033171</v>
      </c>
      <c r="C21" s="721">
        <v>11.513632967234212</v>
      </c>
      <c r="D21" s="721">
        <v>0.94316997360159405</v>
      </c>
      <c r="E21" s="721">
        <v>17.294943961530489</v>
      </c>
      <c r="F21" s="721">
        <v>25.077397184650163</v>
      </c>
      <c r="G21" s="721">
        <v>0.42340549995037202</v>
      </c>
      <c r="H21" s="722">
        <v>18467.402999999998</v>
      </c>
    </row>
    <row r="22" spans="1:25" s="24" customFormat="1" ht="20.100000000000001" customHeight="1">
      <c r="A22" s="26" t="s">
        <v>43</v>
      </c>
      <c r="B22" s="721">
        <v>53.027326392969741</v>
      </c>
      <c r="C22" s="721">
        <v>22.427807640998044</v>
      </c>
      <c r="D22" s="721">
        <v>0.23515997270041178</v>
      </c>
      <c r="E22" s="721">
        <v>2.2708556276534106</v>
      </c>
      <c r="F22" s="721">
        <v>16.730936165562518</v>
      </c>
      <c r="G22" s="721">
        <v>5.3079142001158788</v>
      </c>
      <c r="H22" s="722">
        <v>4849.8900000000003</v>
      </c>
    </row>
    <row r="23" spans="1:25" s="24" customFormat="1" ht="20.100000000000001" customHeight="1">
      <c r="A23" s="26" t="s">
        <v>44</v>
      </c>
      <c r="B23" s="721">
        <v>53.400557991642494</v>
      </c>
      <c r="C23" s="721">
        <v>10.941074762838086</v>
      </c>
      <c r="D23" s="721">
        <v>0.53989712415726454</v>
      </c>
      <c r="E23" s="721">
        <v>2.3017413009700931</v>
      </c>
      <c r="F23" s="721">
        <v>27.877724359139588</v>
      </c>
      <c r="G23" s="721">
        <v>4.9390044612524706</v>
      </c>
      <c r="H23" s="722">
        <v>3879.6280000000002</v>
      </c>
    </row>
    <row r="24" spans="1:25" s="24" customFormat="1" ht="20.100000000000001" customHeight="1">
      <c r="A24" s="26" t="s">
        <v>45</v>
      </c>
      <c r="B24" s="721">
        <v>39.552625621905932</v>
      </c>
      <c r="C24" s="721">
        <v>15.412876174785877</v>
      </c>
      <c r="D24" s="721">
        <v>2.9357616139739231</v>
      </c>
      <c r="E24" s="721">
        <v>1.4691847057248413</v>
      </c>
      <c r="F24" s="721">
        <v>39.121424965063575</v>
      </c>
      <c r="G24" s="721">
        <v>1.5081269185458492</v>
      </c>
      <c r="H24" s="722">
        <v>7439.2280000000001</v>
      </c>
    </row>
    <row r="25" spans="1:25" s="602" customFormat="1" ht="24.75" customHeight="1" thickBot="1">
      <c r="A25" s="363" t="s">
        <v>46</v>
      </c>
      <c r="B25" s="723">
        <v>33.221890633559468</v>
      </c>
      <c r="C25" s="723">
        <v>14.312610190511277</v>
      </c>
      <c r="D25" s="723">
        <v>0.1375791811678849</v>
      </c>
      <c r="E25" s="723">
        <v>2.1781966112874636</v>
      </c>
      <c r="F25" s="723">
        <v>46.57191695620525</v>
      </c>
      <c r="G25" s="723">
        <v>3.5778064272686554</v>
      </c>
      <c r="H25" s="724">
        <v>2331631.1179999998</v>
      </c>
      <c r="I25" s="24"/>
    </row>
    <row r="26" spans="1:25" s="62" customFormat="1" ht="6.75" customHeight="1">
      <c r="A26" s="24"/>
      <c r="B26" s="725"/>
      <c r="C26" s="725"/>
      <c r="D26" s="725"/>
      <c r="E26" s="725"/>
      <c r="F26" s="725"/>
      <c r="G26" s="725"/>
      <c r="H26" s="725"/>
      <c r="I26" s="24"/>
      <c r="J26" s="602"/>
      <c r="K26" s="602"/>
      <c r="L26" s="602"/>
      <c r="M26" s="602"/>
      <c r="N26" s="602"/>
      <c r="O26" s="602"/>
      <c r="P26" s="602"/>
      <c r="Q26" s="602"/>
      <c r="R26" s="602"/>
      <c r="S26" s="602"/>
      <c r="T26" s="602"/>
      <c r="U26" s="602"/>
      <c r="V26" s="602"/>
      <c r="W26" s="602"/>
      <c r="X26" s="602"/>
      <c r="Y26" s="602"/>
    </row>
    <row r="27" spans="1:25" s="365" customFormat="1" ht="11.1" customHeight="1">
      <c r="A27" s="202" t="s">
        <v>670</v>
      </c>
      <c r="B27" s="24"/>
      <c r="C27" s="24"/>
      <c r="D27" s="24"/>
      <c r="E27" s="24"/>
      <c r="F27" s="24"/>
      <c r="G27" s="24"/>
      <c r="H27" s="726"/>
      <c r="I27" s="727"/>
    </row>
    <row r="28" spans="1:25" s="365" customFormat="1" ht="11.1" customHeight="1">
      <c r="A28" s="202" t="s">
        <v>744</v>
      </c>
      <c r="B28" s="24"/>
      <c r="C28" s="24"/>
      <c r="D28" s="24"/>
      <c r="E28" s="24"/>
      <c r="F28" s="24"/>
      <c r="G28" s="24"/>
      <c r="H28" s="24"/>
      <c r="I28" s="727"/>
    </row>
    <row r="29" spans="1:25" s="365" customFormat="1" ht="11.1" customHeight="1">
      <c r="A29" s="202" t="s">
        <v>745</v>
      </c>
      <c r="B29" s="24"/>
      <c r="C29" s="24"/>
      <c r="D29" s="24"/>
      <c r="E29" s="24"/>
      <c r="F29" s="24"/>
      <c r="G29" s="24"/>
      <c r="H29" s="24"/>
      <c r="I29" s="727"/>
    </row>
    <row r="30" spans="1:25" s="365" customFormat="1" ht="11.1" customHeight="1">
      <c r="A30" s="202" t="s">
        <v>746</v>
      </c>
      <c r="B30" s="24"/>
      <c r="C30" s="24"/>
      <c r="D30" s="24"/>
      <c r="E30" s="24"/>
      <c r="F30" s="24"/>
      <c r="G30" s="24"/>
      <c r="H30" s="24"/>
      <c r="I30" s="727"/>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C692819D-B2BF-4698-9E16-23D96BE6CA82}"/>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68C6-0631-42B5-B30D-9D3BC056EC52}">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609" customFormat="1" ht="18.75" customHeight="1">
      <c r="A1" s="1407" t="s">
        <v>1213</v>
      </c>
      <c r="B1" s="728"/>
      <c r="C1" s="728"/>
      <c r="D1" s="728"/>
      <c r="E1" s="728"/>
      <c r="F1" s="728"/>
      <c r="G1" s="728"/>
      <c r="H1" s="728"/>
      <c r="I1" s="728"/>
    </row>
    <row r="2" spans="1:32" s="41" customFormat="1" ht="24.9" customHeight="1">
      <c r="A2" s="167" t="s">
        <v>747</v>
      </c>
      <c r="B2" s="167"/>
      <c r="C2" s="167"/>
      <c r="D2" s="167"/>
      <c r="E2" s="167"/>
      <c r="F2" s="167"/>
      <c r="G2" s="167"/>
      <c r="H2" s="167"/>
      <c r="I2" s="167"/>
    </row>
    <row r="3" spans="1:32" s="610" customFormat="1" ht="18" customHeight="1">
      <c r="A3" s="169">
        <v>45351</v>
      </c>
      <c r="B3" s="169"/>
      <c r="C3" s="169"/>
      <c r="D3" s="169"/>
      <c r="E3" s="169"/>
      <c r="F3" s="169"/>
      <c r="G3" s="169"/>
      <c r="H3" s="169"/>
      <c r="I3" s="169"/>
    </row>
    <row r="4" spans="1:32" s="382" customFormat="1" ht="18" customHeight="1">
      <c r="A4" s="170" t="s">
        <v>123</v>
      </c>
      <c r="B4" s="170"/>
      <c r="C4" s="170"/>
      <c r="D4" s="170"/>
      <c r="E4" s="170"/>
      <c r="F4" s="170"/>
      <c r="G4" s="170"/>
      <c r="H4" s="170"/>
      <c r="I4" s="170"/>
    </row>
    <row r="5" spans="1:32" ht="6.75" customHeight="1" thickBot="1">
      <c r="A5" s="611"/>
      <c r="B5" s="611"/>
      <c r="C5" s="611"/>
      <c r="D5" s="611"/>
      <c r="E5" s="611"/>
      <c r="F5" s="611"/>
    </row>
    <row r="6" spans="1:32" ht="27" customHeight="1">
      <c r="A6" s="46" t="s">
        <v>1</v>
      </c>
      <c r="B6" s="47" t="s">
        <v>748</v>
      </c>
      <c r="C6" s="47" t="s">
        <v>749</v>
      </c>
      <c r="D6" s="47" t="s">
        <v>750</v>
      </c>
      <c r="E6" s="47" t="s">
        <v>751</v>
      </c>
      <c r="F6" s="47" t="s">
        <v>752</v>
      </c>
      <c r="G6" s="47" t="s">
        <v>753</v>
      </c>
      <c r="H6" s="729" t="s">
        <v>754</v>
      </c>
      <c r="I6" s="729"/>
      <c r="J6" s="611"/>
      <c r="K6" s="611"/>
      <c r="L6" s="611"/>
      <c r="M6" s="611"/>
      <c r="N6" s="611"/>
      <c r="O6" s="611"/>
      <c r="P6" s="611"/>
      <c r="Q6" s="611"/>
      <c r="R6" s="611"/>
      <c r="S6" s="611"/>
      <c r="T6" s="611"/>
      <c r="U6" s="611"/>
      <c r="V6" s="611"/>
      <c r="W6" s="611"/>
      <c r="X6" s="611"/>
      <c r="Y6" s="611"/>
      <c r="Z6" s="611"/>
      <c r="AA6" s="611"/>
      <c r="AB6" s="611"/>
      <c r="AC6" s="611"/>
      <c r="AD6" s="611"/>
      <c r="AE6" s="611"/>
      <c r="AF6" s="611"/>
    </row>
    <row r="7" spans="1:32" ht="26.25" customHeight="1">
      <c r="A7" s="612"/>
      <c r="B7" s="49"/>
      <c r="C7" s="49"/>
      <c r="D7" s="49"/>
      <c r="E7" s="49"/>
      <c r="F7" s="49"/>
      <c r="G7" s="49"/>
      <c r="H7" s="730" t="s">
        <v>755</v>
      </c>
      <c r="I7" s="730" t="s">
        <v>756</v>
      </c>
      <c r="J7" s="611"/>
      <c r="K7" s="611"/>
      <c r="L7" s="611"/>
      <c r="M7" s="611"/>
      <c r="N7" s="611"/>
      <c r="O7" s="611"/>
      <c r="P7" s="611"/>
      <c r="Q7" s="611"/>
      <c r="R7" s="611"/>
      <c r="S7" s="611"/>
      <c r="T7" s="611"/>
      <c r="U7" s="611"/>
      <c r="V7" s="611"/>
      <c r="W7" s="611"/>
      <c r="X7" s="611"/>
      <c r="Y7" s="611"/>
      <c r="Z7" s="611"/>
      <c r="AA7" s="611"/>
      <c r="AB7" s="611"/>
      <c r="AC7" s="611"/>
      <c r="AD7" s="611"/>
      <c r="AE7" s="611"/>
      <c r="AF7" s="611"/>
    </row>
    <row r="8" spans="1:32" s="24" customFormat="1" ht="9" customHeight="1">
      <c r="A8" s="288"/>
      <c r="B8" s="615"/>
      <c r="C8" s="615"/>
      <c r="D8" s="615"/>
      <c r="E8" s="615"/>
      <c r="F8" s="615"/>
      <c r="G8" s="615"/>
      <c r="H8" s="615"/>
      <c r="I8" s="615"/>
      <c r="J8" s="617"/>
      <c r="K8" s="617"/>
      <c r="L8" s="617"/>
      <c r="M8" s="617"/>
      <c r="N8" s="617"/>
      <c r="O8" s="617"/>
      <c r="P8" s="618"/>
      <c r="Q8" s="618"/>
    </row>
    <row r="9" spans="1:32" s="24" customFormat="1" ht="18" customHeight="1">
      <c r="A9" s="288" t="s">
        <v>29</v>
      </c>
      <c r="B9" s="731">
        <v>898006.83287000004</v>
      </c>
      <c r="C9" s="731">
        <v>217.58729</v>
      </c>
      <c r="D9" s="731">
        <v>15631.279849999999</v>
      </c>
      <c r="E9" s="731">
        <v>9137.4666699999998</v>
      </c>
      <c r="F9" s="731">
        <v>882375.55319000001</v>
      </c>
      <c r="G9" s="731">
        <v>1951396.5613599999</v>
      </c>
      <c r="H9" s="731">
        <v>41.831890000000001</v>
      </c>
      <c r="I9" s="731">
        <v>151.49160000000001</v>
      </c>
      <c r="J9" s="617"/>
      <c r="K9" s="617"/>
      <c r="L9" s="617"/>
      <c r="M9" s="617"/>
      <c r="N9" s="617"/>
      <c r="O9" s="617"/>
      <c r="P9" s="618"/>
      <c r="Q9" s="618"/>
    </row>
    <row r="10" spans="1:32" s="24" customFormat="1" ht="18" customHeight="1">
      <c r="A10" s="288" t="s">
        <v>30</v>
      </c>
      <c r="B10" s="731">
        <v>350314.13936999999</v>
      </c>
      <c r="C10" s="731">
        <v>661.63882000000001</v>
      </c>
      <c r="D10" s="731">
        <v>322054.86599999998</v>
      </c>
      <c r="E10" s="731">
        <v>2.5881099999999999</v>
      </c>
      <c r="F10" s="731">
        <v>28259.273370000003</v>
      </c>
      <c r="G10" s="731" t="s">
        <v>132</v>
      </c>
      <c r="H10" s="731">
        <v>329.72746000000001</v>
      </c>
      <c r="I10" s="731" t="s">
        <v>132</v>
      </c>
      <c r="J10" s="617"/>
      <c r="K10" s="617"/>
      <c r="L10" s="617"/>
      <c r="M10" s="617"/>
      <c r="N10" s="617"/>
      <c r="O10" s="617"/>
      <c r="P10" s="618"/>
      <c r="Q10" s="618"/>
    </row>
    <row r="11" spans="1:32" s="24" customFormat="1" ht="18" customHeight="1">
      <c r="A11" s="288" t="s">
        <v>31</v>
      </c>
      <c r="B11" s="731">
        <v>4692116.8081599995</v>
      </c>
      <c r="C11" s="731">
        <v>117081.90059</v>
      </c>
      <c r="D11" s="731">
        <v>1535.1829300000002</v>
      </c>
      <c r="E11" s="731">
        <v>309395.81349999999</v>
      </c>
      <c r="F11" s="731">
        <v>4690581.6251300005</v>
      </c>
      <c r="G11" s="731">
        <v>1688104.20624</v>
      </c>
      <c r="H11" s="731">
        <v>668.16776000000004</v>
      </c>
      <c r="I11" s="731">
        <v>965.33816000000002</v>
      </c>
      <c r="J11" s="617"/>
      <c r="K11" s="617"/>
      <c r="L11" s="617"/>
      <c r="M11" s="617"/>
      <c r="N11" s="617"/>
      <c r="O11" s="617"/>
      <c r="P11" s="618"/>
      <c r="Q11" s="618"/>
    </row>
    <row r="12" spans="1:32" s="24" customFormat="1" ht="18" customHeight="1">
      <c r="A12" s="288" t="s">
        <v>32</v>
      </c>
      <c r="B12" s="731">
        <v>616673464.48413002</v>
      </c>
      <c r="C12" s="731">
        <v>44.73319</v>
      </c>
      <c r="D12" s="731">
        <v>152240448.0643</v>
      </c>
      <c r="E12" s="731">
        <v>23.494730000000001</v>
      </c>
      <c r="F12" s="731">
        <v>-383.08994999999999</v>
      </c>
      <c r="G12" s="731">
        <v>4365.8999999999996</v>
      </c>
      <c r="H12" s="731" t="s">
        <v>132</v>
      </c>
      <c r="I12" s="731" t="s">
        <v>132</v>
      </c>
      <c r="J12" s="617"/>
      <c r="K12" s="617"/>
      <c r="L12" s="617"/>
      <c r="M12" s="617"/>
      <c r="N12" s="617"/>
      <c r="O12" s="617"/>
      <c r="P12" s="618"/>
      <c r="Q12" s="618"/>
    </row>
    <row r="13" spans="1:32" s="24" customFormat="1" ht="18" customHeight="1">
      <c r="A13" s="288" t="s">
        <v>33</v>
      </c>
      <c r="B13" s="731">
        <v>13994.521409999999</v>
      </c>
      <c r="C13" s="731" t="s">
        <v>132</v>
      </c>
      <c r="D13" s="731" t="s">
        <v>132</v>
      </c>
      <c r="E13" s="731" t="s">
        <v>132</v>
      </c>
      <c r="F13" s="731">
        <v>13994.521409999999</v>
      </c>
      <c r="G13" s="731" t="s">
        <v>132</v>
      </c>
      <c r="H13" s="731">
        <v>28</v>
      </c>
      <c r="I13" s="731">
        <v>540.19466</v>
      </c>
      <c r="J13" s="617"/>
      <c r="K13" s="617"/>
      <c r="L13" s="617"/>
      <c r="M13" s="617"/>
      <c r="N13" s="617"/>
      <c r="O13" s="617"/>
      <c r="P13" s="618"/>
      <c r="Q13" s="618"/>
    </row>
    <row r="14" spans="1:32" s="24" customFormat="1" ht="18" customHeight="1">
      <c r="A14" s="288" t="s">
        <v>114</v>
      </c>
      <c r="B14" s="731">
        <v>4930880.9407500001</v>
      </c>
      <c r="C14" s="731">
        <v>292079.10079</v>
      </c>
      <c r="D14" s="731">
        <v>5011258.62622</v>
      </c>
      <c r="E14" s="731">
        <v>310210.83449000004</v>
      </c>
      <c r="F14" s="731">
        <v>-80377.685469999997</v>
      </c>
      <c r="G14" s="731">
        <v>187711.45224000001</v>
      </c>
      <c r="H14" s="731">
        <v>850.69024000000002</v>
      </c>
      <c r="I14" s="731">
        <v>991.70749000000001</v>
      </c>
      <c r="J14" s="617"/>
      <c r="K14" s="617"/>
      <c r="L14" s="617"/>
      <c r="M14" s="617"/>
      <c r="N14" s="617"/>
      <c r="O14" s="617"/>
      <c r="P14" s="618"/>
      <c r="Q14" s="618"/>
    </row>
    <row r="15" spans="1:32" s="24" customFormat="1" ht="18" customHeight="1">
      <c r="A15" s="288" t="s">
        <v>35</v>
      </c>
      <c r="B15" s="731" t="s">
        <v>132</v>
      </c>
      <c r="C15" s="731" t="s">
        <v>132</v>
      </c>
      <c r="D15" s="731" t="s">
        <v>132</v>
      </c>
      <c r="E15" s="731" t="s">
        <v>132</v>
      </c>
      <c r="F15" s="731" t="s">
        <v>132</v>
      </c>
      <c r="G15" s="731" t="s">
        <v>132</v>
      </c>
      <c r="H15" s="731" t="s">
        <v>132</v>
      </c>
      <c r="I15" s="731" t="s">
        <v>132</v>
      </c>
      <c r="J15" s="617"/>
      <c r="K15" s="617"/>
      <c r="L15" s="617"/>
      <c r="M15" s="617"/>
      <c r="N15" s="617"/>
      <c r="O15" s="617"/>
      <c r="P15" s="618"/>
      <c r="Q15" s="618"/>
    </row>
    <row r="16" spans="1:32" s="24" customFormat="1" ht="18" customHeight="1">
      <c r="A16" s="288" t="s">
        <v>36</v>
      </c>
      <c r="B16" s="731">
        <v>1296728.04</v>
      </c>
      <c r="C16" s="731" t="s">
        <v>132</v>
      </c>
      <c r="D16" s="731">
        <v>41.42</v>
      </c>
      <c r="E16" s="731" t="s">
        <v>132</v>
      </c>
      <c r="F16" s="731">
        <v>1296686.6200000001</v>
      </c>
      <c r="G16" s="731">
        <v>22172.97812</v>
      </c>
      <c r="H16" s="731">
        <v>236.12979000000001</v>
      </c>
      <c r="I16" s="731">
        <v>166.35023999999999</v>
      </c>
      <c r="J16" s="617"/>
      <c r="K16" s="617"/>
      <c r="L16" s="617"/>
      <c r="M16" s="617"/>
      <c r="N16" s="617"/>
      <c r="O16" s="617"/>
      <c r="P16" s="618"/>
      <c r="Q16" s="618"/>
    </row>
    <row r="17" spans="1:17" s="24" customFormat="1" ht="18" customHeight="1">
      <c r="A17" s="288" t="s">
        <v>37</v>
      </c>
      <c r="B17" s="731" t="s">
        <v>132</v>
      </c>
      <c r="C17" s="731" t="s">
        <v>132</v>
      </c>
      <c r="D17" s="731" t="s">
        <v>132</v>
      </c>
      <c r="E17" s="731" t="s">
        <v>132</v>
      </c>
      <c r="F17" s="731" t="s">
        <v>132</v>
      </c>
      <c r="G17" s="731" t="s">
        <v>132</v>
      </c>
      <c r="H17" s="731" t="s">
        <v>132</v>
      </c>
      <c r="I17" s="731" t="s">
        <v>132</v>
      </c>
      <c r="J17" s="617"/>
      <c r="K17" s="617"/>
      <c r="L17" s="617"/>
      <c r="M17" s="617"/>
      <c r="N17" s="617"/>
      <c r="O17" s="617"/>
      <c r="P17" s="618"/>
      <c r="Q17" s="618"/>
    </row>
    <row r="18" spans="1:17" s="24" customFormat="1" ht="18" customHeight="1">
      <c r="A18" s="288" t="s">
        <v>38</v>
      </c>
      <c r="B18" s="731" t="s">
        <v>132</v>
      </c>
      <c r="C18" s="731" t="s">
        <v>132</v>
      </c>
      <c r="D18" s="731" t="s">
        <v>132</v>
      </c>
      <c r="E18" s="731" t="s">
        <v>132</v>
      </c>
      <c r="F18" s="731" t="s">
        <v>132</v>
      </c>
      <c r="G18" s="731" t="s">
        <v>132</v>
      </c>
      <c r="H18" s="731" t="s">
        <v>132</v>
      </c>
      <c r="I18" s="731" t="s">
        <v>132</v>
      </c>
      <c r="J18" s="617"/>
      <c r="K18" s="617"/>
      <c r="L18" s="617"/>
      <c r="M18" s="617"/>
      <c r="N18" s="617"/>
      <c r="O18" s="617"/>
      <c r="P18" s="618"/>
      <c r="Q18" s="618"/>
    </row>
    <row r="19" spans="1:17" s="24" customFormat="1" ht="18" customHeight="1">
      <c r="A19" s="26" t="s">
        <v>39</v>
      </c>
      <c r="B19" s="731" t="s">
        <v>132</v>
      </c>
      <c r="C19" s="731" t="s">
        <v>132</v>
      </c>
      <c r="D19" s="731" t="s">
        <v>132</v>
      </c>
      <c r="E19" s="731" t="s">
        <v>132</v>
      </c>
      <c r="F19" s="731" t="s">
        <v>132</v>
      </c>
      <c r="G19" s="731" t="s">
        <v>132</v>
      </c>
      <c r="H19" s="731" t="s">
        <v>132</v>
      </c>
      <c r="I19" s="731" t="s">
        <v>132</v>
      </c>
      <c r="J19" s="617"/>
      <c r="K19" s="617"/>
      <c r="L19" s="617"/>
      <c r="M19" s="617"/>
      <c r="N19" s="617"/>
      <c r="O19" s="617"/>
      <c r="P19" s="618"/>
      <c r="Q19" s="618"/>
    </row>
    <row r="20" spans="1:17" s="24" customFormat="1" ht="18" customHeight="1">
      <c r="A20" s="26" t="s">
        <v>116</v>
      </c>
      <c r="B20" s="731" t="s">
        <v>132</v>
      </c>
      <c r="C20" s="731" t="s">
        <v>132</v>
      </c>
      <c r="D20" s="731" t="s">
        <v>132</v>
      </c>
      <c r="E20" s="731" t="s">
        <v>132</v>
      </c>
      <c r="F20" s="731" t="s">
        <v>132</v>
      </c>
      <c r="G20" s="731" t="s">
        <v>132</v>
      </c>
      <c r="H20" s="731" t="s">
        <v>132</v>
      </c>
      <c r="I20" s="731" t="s">
        <v>132</v>
      </c>
      <c r="J20" s="617"/>
      <c r="K20" s="617"/>
      <c r="L20" s="617"/>
      <c r="M20" s="617"/>
      <c r="N20" s="617"/>
      <c r="O20" s="617"/>
      <c r="P20" s="618"/>
      <c r="Q20" s="618"/>
    </row>
    <row r="21" spans="1:17" s="24" customFormat="1" ht="18" customHeight="1">
      <c r="A21" s="26" t="s">
        <v>151</v>
      </c>
      <c r="B21" s="731" t="s">
        <v>132</v>
      </c>
      <c r="C21" s="731" t="s">
        <v>132</v>
      </c>
      <c r="D21" s="731" t="s">
        <v>132</v>
      </c>
      <c r="E21" s="731" t="s">
        <v>132</v>
      </c>
      <c r="F21" s="731" t="s">
        <v>132</v>
      </c>
      <c r="G21" s="731" t="s">
        <v>132</v>
      </c>
      <c r="H21" s="731" t="s">
        <v>132</v>
      </c>
      <c r="I21" s="731" t="s">
        <v>132</v>
      </c>
      <c r="J21" s="617"/>
      <c r="K21" s="617"/>
      <c r="L21" s="617"/>
      <c r="M21" s="617"/>
      <c r="N21" s="617"/>
      <c r="O21" s="617"/>
      <c r="P21" s="618"/>
      <c r="Q21" s="618"/>
    </row>
    <row r="22" spans="1:17" s="24" customFormat="1" ht="18" customHeight="1">
      <c r="A22" s="27" t="s">
        <v>42</v>
      </c>
      <c r="B22" s="731" t="s">
        <v>132</v>
      </c>
      <c r="C22" s="731" t="s">
        <v>132</v>
      </c>
      <c r="D22" s="731" t="s">
        <v>132</v>
      </c>
      <c r="E22" s="731" t="s">
        <v>132</v>
      </c>
      <c r="F22" s="731" t="s">
        <v>132</v>
      </c>
      <c r="G22" s="731" t="s">
        <v>132</v>
      </c>
      <c r="H22" s="731" t="s">
        <v>132</v>
      </c>
      <c r="I22" s="731" t="s">
        <v>132</v>
      </c>
      <c r="J22" s="617"/>
      <c r="K22" s="617"/>
      <c r="L22" s="617"/>
      <c r="M22" s="617"/>
      <c r="N22" s="617"/>
      <c r="O22" s="617"/>
      <c r="P22" s="618"/>
      <c r="Q22" s="618"/>
    </row>
    <row r="23" spans="1:17" s="24" customFormat="1" ht="18" customHeight="1">
      <c r="A23" s="26" t="s">
        <v>43</v>
      </c>
      <c r="B23" s="731" t="s">
        <v>132</v>
      </c>
      <c r="C23" s="731" t="s">
        <v>132</v>
      </c>
      <c r="D23" s="731" t="s">
        <v>132</v>
      </c>
      <c r="E23" s="731" t="s">
        <v>132</v>
      </c>
      <c r="F23" s="731" t="s">
        <v>132</v>
      </c>
      <c r="G23" s="731" t="s">
        <v>132</v>
      </c>
      <c r="H23" s="731" t="s">
        <v>132</v>
      </c>
      <c r="I23" s="731" t="s">
        <v>132</v>
      </c>
      <c r="J23" s="617"/>
      <c r="K23" s="617"/>
      <c r="L23" s="617"/>
      <c r="M23" s="617"/>
      <c r="N23" s="617"/>
      <c r="O23" s="617"/>
      <c r="P23" s="618"/>
      <c r="Q23" s="618"/>
    </row>
    <row r="24" spans="1:17" s="24" customFormat="1" ht="18" customHeight="1">
      <c r="A24" s="26" t="s">
        <v>44</v>
      </c>
      <c r="B24" s="731" t="s">
        <v>132</v>
      </c>
      <c r="C24" s="731" t="s">
        <v>132</v>
      </c>
      <c r="D24" s="731" t="s">
        <v>132</v>
      </c>
      <c r="E24" s="731" t="s">
        <v>132</v>
      </c>
      <c r="F24" s="731" t="s">
        <v>132</v>
      </c>
      <c r="G24" s="731" t="s">
        <v>132</v>
      </c>
      <c r="H24" s="731" t="s">
        <v>132</v>
      </c>
      <c r="I24" s="731" t="s">
        <v>132</v>
      </c>
      <c r="J24" s="617"/>
      <c r="K24" s="617"/>
      <c r="L24" s="617"/>
      <c r="M24" s="617"/>
      <c r="N24" s="617"/>
      <c r="O24" s="617"/>
      <c r="P24" s="618"/>
      <c r="Q24" s="618"/>
    </row>
    <row r="25" spans="1:17" s="24" customFormat="1" ht="18" customHeight="1">
      <c r="A25" s="26" t="s">
        <v>45</v>
      </c>
      <c r="B25" s="731" t="s">
        <v>132</v>
      </c>
      <c r="C25" s="731" t="s">
        <v>132</v>
      </c>
      <c r="D25" s="731" t="s">
        <v>132</v>
      </c>
      <c r="E25" s="731" t="s">
        <v>132</v>
      </c>
      <c r="F25" s="731" t="s">
        <v>132</v>
      </c>
      <c r="G25" s="731" t="s">
        <v>132</v>
      </c>
      <c r="H25" s="731" t="s">
        <v>132</v>
      </c>
      <c r="I25" s="731" t="s">
        <v>132</v>
      </c>
      <c r="J25" s="617"/>
      <c r="K25" s="617"/>
      <c r="L25" s="617"/>
      <c r="M25" s="617"/>
      <c r="N25" s="617"/>
      <c r="O25" s="617"/>
      <c r="P25" s="618"/>
      <c r="Q25" s="618"/>
    </row>
    <row r="26" spans="1:17" s="602" customFormat="1" ht="24.75" customHeight="1" thickBot="1">
      <c r="A26" s="363" t="s">
        <v>46</v>
      </c>
      <c r="B26" s="622">
        <v>628855505.76669002</v>
      </c>
      <c r="C26" s="622">
        <v>410084.96068000002</v>
      </c>
      <c r="D26" s="622">
        <v>157590969.43929997</v>
      </c>
      <c r="E26" s="622">
        <v>628770.19750000001</v>
      </c>
      <c r="F26" s="622">
        <v>6831136.8176800003</v>
      </c>
      <c r="G26" s="622">
        <v>3853751.0979599999</v>
      </c>
      <c r="H26" s="622">
        <v>2154.5471400000001</v>
      </c>
      <c r="I26" s="622">
        <v>2815.0821500000002</v>
      </c>
      <c r="J26" s="623"/>
      <c r="K26" s="623"/>
      <c r="L26" s="623"/>
      <c r="M26" s="623"/>
      <c r="N26" s="623"/>
      <c r="O26" s="623"/>
    </row>
    <row r="27" spans="1:17" s="62" customFormat="1" ht="6" customHeight="1">
      <c r="A27" s="24"/>
      <c r="B27" s="182"/>
      <c r="C27" s="182"/>
      <c r="D27" s="624"/>
      <c r="E27" s="624"/>
      <c r="F27" s="624"/>
      <c r="G27" s="182"/>
      <c r="H27" s="182"/>
      <c r="I27" s="182"/>
    </row>
    <row r="28" spans="1:17" s="365" customFormat="1" ht="11.25" customHeight="1">
      <c r="A28" s="202" t="s">
        <v>757</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115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57BB2E31-8872-4E31-83CB-59E832DDADF6}"/>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8668-DDCC-419A-B2BE-0B90F027D0E9}">
  <dimension ref="A1:R149"/>
  <sheetViews>
    <sheetView showGridLines="0" zoomScaleNormal="100" workbookViewId="0"/>
  </sheetViews>
  <sheetFormatPr baseColWidth="10" defaultColWidth="11.44140625" defaultRowHeight="13.2"/>
  <cols>
    <col min="1" max="1" width="44" style="776" customWidth="1"/>
    <col min="2" max="8" width="15.5546875" style="776" customWidth="1"/>
    <col min="9" max="9" width="22.44140625" style="776" customWidth="1"/>
    <col min="10" max="10" width="13.44140625" style="776" customWidth="1"/>
    <col min="11" max="11" width="19.5546875" style="776" customWidth="1"/>
    <col min="12" max="16384" width="11.44140625" style="776"/>
  </cols>
  <sheetData>
    <row r="1" spans="1:18" s="765" customFormat="1" ht="18" customHeight="1">
      <c r="A1" s="1407" t="s">
        <v>1213</v>
      </c>
      <c r="B1" s="764"/>
      <c r="C1" s="764"/>
      <c r="D1" s="764"/>
      <c r="E1" s="764"/>
      <c r="F1" s="764"/>
      <c r="G1" s="764"/>
      <c r="H1" s="764"/>
      <c r="I1" s="764"/>
    </row>
    <row r="2" spans="1:18" s="767" customFormat="1" ht="24.9" customHeight="1">
      <c r="A2" s="766" t="s">
        <v>770</v>
      </c>
      <c r="B2" s="766"/>
      <c r="C2" s="766"/>
      <c r="D2" s="766"/>
      <c r="E2" s="766"/>
      <c r="F2" s="766"/>
      <c r="G2" s="766"/>
      <c r="H2" s="766"/>
      <c r="I2" s="766"/>
      <c r="K2" s="768"/>
    </row>
    <row r="3" spans="1:18" s="770" customFormat="1" ht="18" customHeight="1">
      <c r="A3" s="769">
        <v>45351</v>
      </c>
      <c r="B3" s="769"/>
      <c r="C3" s="769"/>
      <c r="D3" s="769"/>
      <c r="E3" s="769"/>
      <c r="F3" s="769"/>
      <c r="G3" s="769"/>
      <c r="H3" s="769"/>
      <c r="I3" s="769"/>
      <c r="K3" s="771"/>
    </row>
    <row r="4" spans="1:18" s="773" customFormat="1" ht="18" customHeight="1">
      <c r="A4" s="772" t="s">
        <v>173</v>
      </c>
      <c r="B4" s="772"/>
      <c r="C4" s="772"/>
      <c r="D4" s="772"/>
      <c r="E4" s="772"/>
      <c r="F4" s="772"/>
      <c r="G4" s="772"/>
      <c r="H4" s="772"/>
      <c r="I4" s="772"/>
      <c r="K4" s="774"/>
    </row>
    <row r="5" spans="1:18" ht="7.5" customHeight="1" thickBot="1">
      <c r="A5" s="775"/>
      <c r="B5" s="775"/>
      <c r="C5" s="775"/>
      <c r="D5" s="775"/>
      <c r="E5" s="775"/>
      <c r="F5" s="775"/>
      <c r="G5" s="775"/>
      <c r="H5" s="775"/>
      <c r="I5" s="775"/>
      <c r="J5" s="775"/>
      <c r="K5" s="775"/>
    </row>
    <row r="6" spans="1:18" s="778" customFormat="1" ht="35.1" customHeight="1">
      <c r="A6" s="777" t="s">
        <v>1</v>
      </c>
      <c r="B6" s="777" t="s">
        <v>771</v>
      </c>
      <c r="C6" s="777"/>
      <c r="D6" s="777" t="s">
        <v>772</v>
      </c>
      <c r="E6" s="777"/>
      <c r="F6" s="777" t="s">
        <v>773</v>
      </c>
      <c r="G6" s="777" t="s">
        <v>774</v>
      </c>
      <c r="H6" s="777" t="s">
        <v>775</v>
      </c>
      <c r="I6" s="777" t="s">
        <v>776</v>
      </c>
    </row>
    <row r="7" spans="1:18" s="778" customFormat="1" ht="35.1" customHeight="1">
      <c r="A7" s="779"/>
      <c r="B7" s="780" t="s">
        <v>777</v>
      </c>
      <c r="C7" s="780" t="s">
        <v>778</v>
      </c>
      <c r="D7" s="780" t="s">
        <v>779</v>
      </c>
      <c r="E7" s="780" t="s">
        <v>780</v>
      </c>
      <c r="F7" s="779"/>
      <c r="G7" s="779" t="s">
        <v>781</v>
      </c>
      <c r="H7" s="779"/>
      <c r="I7" s="779"/>
    </row>
    <row r="8" spans="1:18" s="778" customFormat="1" ht="7.5" customHeight="1">
      <c r="A8" s="781"/>
      <c r="B8" s="782"/>
      <c r="C8" s="782"/>
      <c r="D8" s="782"/>
      <c r="E8" s="782"/>
      <c r="F8" s="781"/>
      <c r="G8" s="781"/>
      <c r="H8" s="781"/>
      <c r="I8" s="781"/>
    </row>
    <row r="9" spans="1:18" s="778" customFormat="1" ht="8.25" customHeight="1">
      <c r="A9" s="783"/>
      <c r="B9" s="784"/>
      <c r="C9" s="784"/>
      <c r="D9" s="784"/>
      <c r="E9" s="784"/>
      <c r="F9" s="784"/>
      <c r="G9" s="784"/>
      <c r="H9" s="784"/>
      <c r="I9" s="785"/>
    </row>
    <row r="10" spans="1:18" s="791" customFormat="1" ht="20.100000000000001" customHeight="1">
      <c r="A10" s="786" t="s">
        <v>29</v>
      </c>
      <c r="B10" s="787">
        <v>0</v>
      </c>
      <c r="C10" s="787">
        <v>44.21713804186961</v>
      </c>
      <c r="D10" s="787">
        <v>0.19495227825857542</v>
      </c>
      <c r="E10" s="787">
        <v>52.899378432891957</v>
      </c>
      <c r="F10" s="787">
        <v>0</v>
      </c>
      <c r="G10" s="787">
        <v>2.6885312469798626</v>
      </c>
      <c r="H10" s="787">
        <v>0</v>
      </c>
      <c r="I10" s="788">
        <v>9668164.5058800001</v>
      </c>
      <c r="J10" s="789"/>
      <c r="K10" s="790"/>
      <c r="L10" s="790"/>
      <c r="M10" s="790"/>
      <c r="N10" s="790"/>
      <c r="O10" s="790"/>
      <c r="P10" s="790"/>
      <c r="Q10" s="790"/>
      <c r="R10" s="790"/>
    </row>
    <row r="11" spans="1:18" s="791" customFormat="1" ht="20.100000000000001" customHeight="1">
      <c r="A11" s="786" t="s">
        <v>30</v>
      </c>
      <c r="B11" s="787">
        <v>0</v>
      </c>
      <c r="C11" s="787">
        <v>0</v>
      </c>
      <c r="D11" s="787">
        <v>3.8090293382432066</v>
      </c>
      <c r="E11" s="787">
        <v>0</v>
      </c>
      <c r="F11" s="787">
        <v>0</v>
      </c>
      <c r="G11" s="787">
        <v>96.190970661756793</v>
      </c>
      <c r="H11" s="787">
        <v>0</v>
      </c>
      <c r="I11" s="788">
        <v>23952.433519999999</v>
      </c>
      <c r="J11" s="789"/>
      <c r="K11" s="790"/>
      <c r="L11" s="790"/>
      <c r="M11" s="790"/>
      <c r="N11" s="790"/>
      <c r="O11" s="790"/>
      <c r="P11" s="790"/>
      <c r="Q11" s="790"/>
      <c r="R11" s="790"/>
    </row>
    <row r="12" spans="1:18" s="791" customFormat="1" ht="20.100000000000001" customHeight="1">
      <c r="A12" s="786" t="s">
        <v>31</v>
      </c>
      <c r="B12" s="787">
        <v>0</v>
      </c>
      <c r="C12" s="787">
        <v>2.3545301822807247</v>
      </c>
      <c r="D12" s="787">
        <v>3.2926291854898287E-2</v>
      </c>
      <c r="E12" s="787">
        <v>60.658873407621556</v>
      </c>
      <c r="F12" s="787">
        <v>27.886728281541476</v>
      </c>
      <c r="G12" s="787">
        <v>9.0669418367013428</v>
      </c>
      <c r="H12" s="787">
        <v>0</v>
      </c>
      <c r="I12" s="788">
        <v>31159400.078249998</v>
      </c>
      <c r="J12" s="789"/>
      <c r="K12" s="790"/>
      <c r="L12" s="790"/>
      <c r="M12" s="790"/>
      <c r="N12" s="790"/>
      <c r="O12" s="790"/>
      <c r="P12" s="790"/>
      <c r="Q12" s="790"/>
      <c r="R12" s="790"/>
    </row>
    <row r="13" spans="1:18" s="791" customFormat="1" ht="20.100000000000001" customHeight="1">
      <c r="A13" s="786" t="s">
        <v>32</v>
      </c>
      <c r="B13" s="787">
        <v>0</v>
      </c>
      <c r="C13" s="787">
        <v>0</v>
      </c>
      <c r="D13" s="787">
        <v>1.315407948059784</v>
      </c>
      <c r="E13" s="787">
        <v>48.201683208865099</v>
      </c>
      <c r="F13" s="787">
        <v>50.475228974698247</v>
      </c>
      <c r="G13" s="787">
        <v>7.6798683768674048E-3</v>
      </c>
      <c r="H13" s="787">
        <v>0</v>
      </c>
      <c r="I13" s="788">
        <v>998811.12847</v>
      </c>
      <c r="J13" s="789"/>
      <c r="K13" s="790"/>
      <c r="L13" s="790"/>
      <c r="M13" s="790"/>
      <c r="N13" s="790"/>
      <c r="O13" s="790"/>
      <c r="P13" s="790"/>
      <c r="Q13" s="790"/>
      <c r="R13" s="790"/>
    </row>
    <row r="14" spans="1:18" s="791" customFormat="1" ht="20.100000000000001" customHeight="1">
      <c r="A14" s="786" t="s">
        <v>33</v>
      </c>
      <c r="B14" s="787">
        <v>0</v>
      </c>
      <c r="C14" s="787">
        <v>1.0826326883952528</v>
      </c>
      <c r="D14" s="787">
        <v>3.537235133241922E-2</v>
      </c>
      <c r="E14" s="787">
        <v>74.94833071070282</v>
      </c>
      <c r="F14" s="787">
        <v>23.933664249569517</v>
      </c>
      <c r="G14" s="787">
        <v>0</v>
      </c>
      <c r="H14" s="787">
        <v>0</v>
      </c>
      <c r="I14" s="788">
        <v>3380110.7219699998</v>
      </c>
      <c r="J14" s="789"/>
      <c r="K14" s="790"/>
      <c r="L14" s="790"/>
      <c r="M14" s="790"/>
      <c r="N14" s="790"/>
      <c r="O14" s="790"/>
      <c r="P14" s="790"/>
      <c r="Q14" s="790"/>
      <c r="R14" s="790"/>
    </row>
    <row r="15" spans="1:18" s="791" customFormat="1" ht="20.100000000000001" customHeight="1">
      <c r="A15" s="786" t="s">
        <v>114</v>
      </c>
      <c r="B15" s="787">
        <v>0</v>
      </c>
      <c r="C15" s="787">
        <v>11.742354438427689</v>
      </c>
      <c r="D15" s="787">
        <v>6.294491323773177E-2</v>
      </c>
      <c r="E15" s="787">
        <v>70.468441297581279</v>
      </c>
      <c r="F15" s="787">
        <v>0</v>
      </c>
      <c r="G15" s="787">
        <v>17.726259350753306</v>
      </c>
      <c r="H15" s="787">
        <v>0</v>
      </c>
      <c r="I15" s="788">
        <v>7306241.7651299993</v>
      </c>
      <c r="J15" s="789"/>
      <c r="K15" s="790"/>
      <c r="L15" s="790"/>
      <c r="M15" s="790"/>
      <c r="N15" s="790"/>
      <c r="O15" s="790"/>
      <c r="P15" s="790"/>
      <c r="Q15" s="790"/>
      <c r="R15" s="790"/>
    </row>
    <row r="16" spans="1:18" s="791" customFormat="1" ht="20.100000000000001" customHeight="1">
      <c r="A16" s="786" t="s">
        <v>35</v>
      </c>
      <c r="B16" s="787" t="s">
        <v>115</v>
      </c>
      <c r="C16" s="787" t="s">
        <v>115</v>
      </c>
      <c r="D16" s="787" t="s">
        <v>115</v>
      </c>
      <c r="E16" s="787" t="s">
        <v>115</v>
      </c>
      <c r="F16" s="787" t="s">
        <v>115</v>
      </c>
      <c r="G16" s="787" t="s">
        <v>115</v>
      </c>
      <c r="H16" s="787" t="s">
        <v>115</v>
      </c>
      <c r="I16" s="788">
        <v>0</v>
      </c>
      <c r="J16" s="789"/>
      <c r="K16" s="790"/>
      <c r="L16" s="790"/>
      <c r="M16" s="790"/>
      <c r="N16" s="790"/>
      <c r="O16" s="790"/>
      <c r="P16" s="790"/>
      <c r="Q16" s="790"/>
      <c r="R16" s="790"/>
    </row>
    <row r="17" spans="1:18" s="791" customFormat="1" ht="20.100000000000001" customHeight="1">
      <c r="A17" s="786" t="s">
        <v>36</v>
      </c>
      <c r="B17" s="787">
        <v>0</v>
      </c>
      <c r="C17" s="787">
        <v>0.38240724309596047</v>
      </c>
      <c r="D17" s="787">
        <v>0.8445810141077168</v>
      </c>
      <c r="E17" s="787">
        <v>69.749955342504023</v>
      </c>
      <c r="F17" s="787">
        <v>27.663488351996598</v>
      </c>
      <c r="G17" s="787">
        <v>1.359568048295696</v>
      </c>
      <c r="H17" s="787">
        <v>0</v>
      </c>
      <c r="I17" s="788">
        <v>12785538.127930002</v>
      </c>
      <c r="J17" s="789"/>
      <c r="K17" s="790"/>
      <c r="L17" s="790"/>
      <c r="M17" s="790"/>
      <c r="N17" s="790"/>
      <c r="O17" s="790"/>
      <c r="P17" s="790"/>
      <c r="Q17" s="790"/>
      <c r="R17" s="790"/>
    </row>
    <row r="18" spans="1:18" s="791" customFormat="1" ht="20.100000000000001" customHeight="1">
      <c r="A18" s="786" t="s">
        <v>37</v>
      </c>
      <c r="B18" s="787">
        <v>0</v>
      </c>
      <c r="C18" s="787">
        <v>0</v>
      </c>
      <c r="D18" s="787">
        <v>4.2528100919336793E-2</v>
      </c>
      <c r="E18" s="787">
        <v>94.476130245367102</v>
      </c>
      <c r="F18" s="787">
        <v>5.4699132998591331</v>
      </c>
      <c r="G18" s="787">
        <v>1.1428353854437343E-2</v>
      </c>
      <c r="H18" s="787">
        <v>0</v>
      </c>
      <c r="I18" s="788">
        <v>2535446.3441599999</v>
      </c>
      <c r="J18" s="789"/>
      <c r="K18" s="790"/>
      <c r="L18" s="790"/>
      <c r="M18" s="790"/>
      <c r="N18" s="790"/>
      <c r="O18" s="790"/>
      <c r="P18" s="790"/>
      <c r="Q18" s="790"/>
      <c r="R18" s="790"/>
    </row>
    <row r="19" spans="1:18" s="791" customFormat="1" ht="20.100000000000001" customHeight="1">
      <c r="A19" s="786" t="s">
        <v>38</v>
      </c>
      <c r="B19" s="787">
        <v>0</v>
      </c>
      <c r="C19" s="787">
        <v>0</v>
      </c>
      <c r="D19" s="787">
        <v>9.3140778200433441E-2</v>
      </c>
      <c r="E19" s="787">
        <v>76.096361345278851</v>
      </c>
      <c r="F19" s="787">
        <v>23.810497876520714</v>
      </c>
      <c r="G19" s="787">
        <v>0</v>
      </c>
      <c r="H19" s="787">
        <v>0</v>
      </c>
      <c r="I19" s="788">
        <v>1310021.01719</v>
      </c>
      <c r="J19" s="789"/>
      <c r="K19" s="790"/>
      <c r="L19" s="790"/>
      <c r="M19" s="790"/>
      <c r="N19" s="790"/>
      <c r="O19" s="790"/>
      <c r="P19" s="790"/>
      <c r="Q19" s="790"/>
      <c r="R19" s="790"/>
    </row>
    <row r="20" spans="1:18" s="791" customFormat="1" ht="20.100000000000001" customHeight="1">
      <c r="A20" s="792" t="s">
        <v>39</v>
      </c>
      <c r="B20" s="787">
        <v>0</v>
      </c>
      <c r="C20" s="787">
        <v>0</v>
      </c>
      <c r="D20" s="787">
        <v>1.913138893429062E-2</v>
      </c>
      <c r="E20" s="787">
        <v>91.44201685525033</v>
      </c>
      <c r="F20" s="787">
        <v>0</v>
      </c>
      <c r="G20" s="787">
        <v>8.5388517558153811</v>
      </c>
      <c r="H20" s="787">
        <v>0</v>
      </c>
      <c r="I20" s="788">
        <v>455476.39169999998</v>
      </c>
      <c r="J20" s="789"/>
      <c r="K20" s="790"/>
      <c r="L20" s="790"/>
      <c r="M20" s="790"/>
      <c r="N20" s="790"/>
      <c r="O20" s="790"/>
      <c r="P20" s="790"/>
      <c r="Q20" s="790"/>
      <c r="R20" s="790"/>
    </row>
    <row r="21" spans="1:18" s="791" customFormat="1" ht="20.100000000000001" customHeight="1">
      <c r="A21" s="792" t="s">
        <v>116</v>
      </c>
      <c r="B21" s="787">
        <v>0</v>
      </c>
      <c r="C21" s="787">
        <v>39.029049596230678</v>
      </c>
      <c r="D21" s="787">
        <v>0.10423272025546072</v>
      </c>
      <c r="E21" s="787">
        <v>60.866717683513869</v>
      </c>
      <c r="F21" s="787">
        <v>0</v>
      </c>
      <c r="G21" s="787">
        <v>0</v>
      </c>
      <c r="H21" s="787">
        <v>0</v>
      </c>
      <c r="I21" s="788">
        <v>1414198.7721199999</v>
      </c>
      <c r="J21" s="789"/>
      <c r="K21" s="790"/>
      <c r="L21" s="790"/>
      <c r="M21" s="790"/>
      <c r="N21" s="790"/>
      <c r="O21" s="790"/>
      <c r="P21" s="790"/>
      <c r="Q21" s="790"/>
      <c r="R21" s="790"/>
    </row>
    <row r="22" spans="1:18" s="791" customFormat="1" ht="20.100000000000001" customHeight="1">
      <c r="A22" s="792" t="s">
        <v>151</v>
      </c>
      <c r="B22" s="787">
        <v>0</v>
      </c>
      <c r="C22" s="787">
        <v>0</v>
      </c>
      <c r="D22" s="787">
        <v>5.3292517599037539E-2</v>
      </c>
      <c r="E22" s="787">
        <v>99.946707482400967</v>
      </c>
      <c r="F22" s="787">
        <v>0</v>
      </c>
      <c r="G22" s="787">
        <v>0</v>
      </c>
      <c r="H22" s="787">
        <v>0</v>
      </c>
      <c r="I22" s="788">
        <v>138872.79741</v>
      </c>
      <c r="J22" s="789"/>
      <c r="K22" s="790"/>
      <c r="L22" s="790"/>
      <c r="M22" s="790"/>
      <c r="N22" s="790"/>
      <c r="O22" s="790"/>
      <c r="P22" s="790"/>
      <c r="Q22" s="790"/>
      <c r="R22" s="790"/>
    </row>
    <row r="23" spans="1:18" s="791" customFormat="1" ht="20.100000000000001" customHeight="1">
      <c r="A23" s="27" t="s">
        <v>42</v>
      </c>
      <c r="B23" s="787">
        <v>0</v>
      </c>
      <c r="C23" s="787">
        <v>0</v>
      </c>
      <c r="D23" s="787">
        <v>2.6010881232477217</v>
      </c>
      <c r="E23" s="787">
        <v>97.39891187675228</v>
      </c>
      <c r="F23" s="787">
        <v>0</v>
      </c>
      <c r="G23" s="787">
        <v>0</v>
      </c>
      <c r="H23" s="787">
        <v>0</v>
      </c>
      <c r="I23" s="788">
        <v>40378.561979999999</v>
      </c>
      <c r="J23" s="789"/>
      <c r="K23" s="790"/>
      <c r="L23" s="790"/>
      <c r="M23" s="790"/>
      <c r="N23" s="790"/>
      <c r="O23" s="790"/>
      <c r="P23" s="790"/>
      <c r="Q23" s="790"/>
      <c r="R23" s="790"/>
    </row>
    <row r="24" spans="1:18" s="791" customFormat="1" ht="20.100000000000001" customHeight="1">
      <c r="A24" s="792" t="s">
        <v>43</v>
      </c>
      <c r="B24" s="787">
        <v>0</v>
      </c>
      <c r="C24" s="787">
        <v>0</v>
      </c>
      <c r="D24" s="787">
        <v>0</v>
      </c>
      <c r="E24" s="787">
        <v>45.473743512394051</v>
      </c>
      <c r="F24" s="787">
        <v>54.526256487605949</v>
      </c>
      <c r="G24" s="787">
        <v>0</v>
      </c>
      <c r="H24" s="787">
        <v>0</v>
      </c>
      <c r="I24" s="788">
        <v>328418.51905</v>
      </c>
      <c r="J24" s="789"/>
      <c r="K24" s="790"/>
      <c r="L24" s="790"/>
      <c r="M24" s="790"/>
      <c r="N24" s="790"/>
      <c r="O24" s="790"/>
      <c r="P24" s="790"/>
      <c r="Q24" s="790"/>
      <c r="R24" s="790"/>
    </row>
    <row r="25" spans="1:18" s="791" customFormat="1" ht="20.100000000000001" customHeight="1">
      <c r="A25" s="792" t="s">
        <v>44</v>
      </c>
      <c r="B25" s="787">
        <v>0</v>
      </c>
      <c r="C25" s="787">
        <v>0</v>
      </c>
      <c r="D25" s="787">
        <v>0</v>
      </c>
      <c r="E25" s="787">
        <v>78.756327530514696</v>
      </c>
      <c r="F25" s="787">
        <v>21.243672469485304</v>
      </c>
      <c r="G25" s="787">
        <v>0</v>
      </c>
      <c r="H25" s="787">
        <v>0</v>
      </c>
      <c r="I25" s="788">
        <v>237413.1182</v>
      </c>
      <c r="J25" s="789"/>
      <c r="K25" s="790"/>
      <c r="L25" s="790"/>
      <c r="M25" s="790"/>
      <c r="N25" s="790"/>
      <c r="O25" s="790"/>
      <c r="P25" s="790"/>
      <c r="Q25" s="790"/>
      <c r="R25" s="790"/>
    </row>
    <row r="26" spans="1:18" s="791" customFormat="1" ht="20.100000000000001" customHeight="1">
      <c r="A26" s="792" t="s">
        <v>45</v>
      </c>
      <c r="B26" s="787">
        <v>0</v>
      </c>
      <c r="C26" s="787">
        <v>0</v>
      </c>
      <c r="D26" s="787">
        <v>0</v>
      </c>
      <c r="E26" s="787">
        <v>100</v>
      </c>
      <c r="F26" s="787">
        <v>0</v>
      </c>
      <c r="G26" s="787">
        <v>0</v>
      </c>
      <c r="H26" s="787">
        <v>0</v>
      </c>
      <c r="I26" s="788">
        <v>205435.22603999998</v>
      </c>
      <c r="J26" s="789"/>
      <c r="K26" s="790"/>
      <c r="L26" s="790"/>
      <c r="M26" s="790"/>
      <c r="N26" s="790"/>
      <c r="O26" s="790"/>
      <c r="P26" s="790"/>
      <c r="Q26" s="790"/>
      <c r="R26" s="790"/>
    </row>
    <row r="27" spans="1:18" s="797" customFormat="1" ht="30" customHeight="1" thickBot="1">
      <c r="A27" s="793" t="s">
        <v>46</v>
      </c>
      <c r="B27" s="794">
        <v>0</v>
      </c>
      <c r="C27" s="794">
        <v>9.0348588141519883</v>
      </c>
      <c r="D27" s="794">
        <v>0.22492873464866595</v>
      </c>
      <c r="E27" s="794">
        <v>64.574828276179829</v>
      </c>
      <c r="F27" s="794">
        <v>19.752656377511801</v>
      </c>
      <c r="G27" s="794">
        <v>6.412727797507709</v>
      </c>
      <c r="H27" s="794">
        <v>0</v>
      </c>
      <c r="I27" s="795">
        <v>71987879.509000003</v>
      </c>
      <c r="J27" s="789"/>
      <c r="K27" s="796"/>
      <c r="L27" s="796"/>
      <c r="M27" s="796"/>
      <c r="N27" s="796"/>
      <c r="O27" s="796"/>
      <c r="P27" s="796"/>
      <c r="Q27" s="796"/>
      <c r="R27" s="796"/>
    </row>
    <row r="28" spans="1:18" ht="5.25" customHeight="1">
      <c r="A28" s="798"/>
      <c r="B28" s="799"/>
      <c r="C28" s="799"/>
      <c r="D28" s="799"/>
      <c r="E28" s="799"/>
      <c r="F28" s="799"/>
      <c r="G28" s="799"/>
      <c r="H28" s="799"/>
      <c r="I28" s="800"/>
      <c r="J28" s="801"/>
      <c r="K28" s="802"/>
    </row>
    <row r="29" spans="1:18">
      <c r="A29" s="803" t="s">
        <v>154</v>
      </c>
      <c r="I29" s="804"/>
      <c r="K29" s="805"/>
    </row>
    <row r="30" spans="1:18">
      <c r="A30" s="30"/>
    </row>
    <row r="149" spans="3:3">
      <c r="C149" s="776"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501265DF-C76A-4A9A-BCC9-77B294E7742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329F-D21F-4902-8741-61E4C24B9396}">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408" t="s">
        <v>1213</v>
      </c>
      <c r="B1" s="116"/>
      <c r="C1" s="116"/>
      <c r="D1" s="116"/>
      <c r="E1" s="116"/>
      <c r="F1" s="116"/>
    </row>
    <row r="2" spans="1:8" s="207" customFormat="1" ht="24" customHeight="1">
      <c r="A2" s="205" t="s">
        <v>145</v>
      </c>
      <c r="B2" s="205"/>
      <c r="C2" s="206"/>
      <c r="D2" s="206"/>
      <c r="E2" s="206"/>
      <c r="F2" s="206"/>
    </row>
    <row r="3" spans="1:8" s="211" customFormat="1" ht="18" customHeight="1">
      <c r="A3" s="208">
        <v>45351</v>
      </c>
      <c r="B3" s="209"/>
      <c r="C3" s="210"/>
      <c r="D3" s="210"/>
      <c r="E3" s="210"/>
      <c r="F3" s="210"/>
    </row>
    <row r="4" spans="1:8" s="213" customFormat="1" ht="18" customHeight="1">
      <c r="A4" s="122" t="s">
        <v>123</v>
      </c>
      <c r="B4" s="122"/>
      <c r="C4" s="212"/>
      <c r="D4" s="212"/>
      <c r="E4" s="212"/>
      <c r="F4" s="212"/>
    </row>
    <row r="5" spans="1:8" s="126" customFormat="1" ht="6" customHeight="1">
      <c r="A5" s="124"/>
      <c r="B5" s="124"/>
    </row>
    <row r="6" spans="1:8" s="126" customFormat="1" ht="12.75" customHeight="1">
      <c r="A6" s="123" t="s">
        <v>146</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125</v>
      </c>
      <c r="E8" s="217" t="s">
        <v>147</v>
      </c>
      <c r="F8" s="217" t="s">
        <v>148</v>
      </c>
    </row>
    <row r="9" spans="1:8" s="126" customFormat="1" ht="12.15" customHeight="1">
      <c r="A9" s="218"/>
      <c r="B9" s="218"/>
      <c r="C9" s="218"/>
      <c r="D9" s="132"/>
      <c r="E9" s="219" t="s">
        <v>149</v>
      </c>
      <c r="F9" s="219" t="s">
        <v>150</v>
      </c>
    </row>
    <row r="10" spans="1:8" s="126" customFormat="1" ht="6" customHeight="1">
      <c r="A10" s="142"/>
      <c r="B10" s="142"/>
      <c r="C10" s="142"/>
      <c r="D10" s="137"/>
      <c r="E10" s="142"/>
      <c r="F10" s="142"/>
    </row>
    <row r="11" spans="1:8" s="142" customFormat="1" ht="11.1" customHeight="1">
      <c r="A11" s="136">
        <v>1</v>
      </c>
      <c r="B11" s="136"/>
      <c r="C11" s="138" t="s">
        <v>130</v>
      </c>
      <c r="D11" s="220">
        <v>114826521.373</v>
      </c>
      <c r="E11" s="221">
        <v>33.333268683856872</v>
      </c>
      <c r="F11" s="222">
        <v>33.333268683856872</v>
      </c>
      <c r="G11" s="223"/>
      <c r="H11" s="126"/>
    </row>
    <row r="12" spans="1:8" s="142" customFormat="1" ht="11.1" customHeight="1">
      <c r="A12" s="136">
        <v>2</v>
      </c>
      <c r="B12" s="136"/>
      <c r="C12" s="138" t="s">
        <v>29</v>
      </c>
      <c r="D12" s="220">
        <v>74603774.128000006</v>
      </c>
      <c r="E12" s="221">
        <v>21.656910077075018</v>
      </c>
      <c r="F12" s="222">
        <v>54.99017876093189</v>
      </c>
      <c r="G12" s="223"/>
      <c r="H12" s="126"/>
    </row>
    <row r="13" spans="1:8" s="142" customFormat="1" ht="11.1" customHeight="1">
      <c r="A13" s="136">
        <v>3</v>
      </c>
      <c r="B13" s="136"/>
      <c r="C13" s="138" t="s">
        <v>114</v>
      </c>
      <c r="D13" s="220">
        <v>51559649.443999998</v>
      </c>
      <c r="E13" s="221">
        <v>14.96737537297235</v>
      </c>
      <c r="F13" s="222">
        <v>69.957554133904239</v>
      </c>
      <c r="G13" s="223"/>
      <c r="H13" s="126"/>
    </row>
    <row r="14" spans="1:8" s="142" customFormat="1" ht="11.1" customHeight="1">
      <c r="A14" s="136">
        <v>4</v>
      </c>
      <c r="B14" s="136"/>
      <c r="C14" s="138" t="s">
        <v>36</v>
      </c>
      <c r="D14" s="220">
        <v>45894099.972999997</v>
      </c>
      <c r="E14" s="221">
        <v>13.32270931063414</v>
      </c>
      <c r="F14" s="222">
        <v>83.280263444538377</v>
      </c>
      <c r="G14" s="223"/>
      <c r="H14" s="126"/>
    </row>
    <row r="15" spans="1:8" s="142" customFormat="1" ht="11.1" customHeight="1">
      <c r="A15" s="136">
        <v>5</v>
      </c>
      <c r="B15" s="136"/>
      <c r="C15" s="138" t="s">
        <v>33</v>
      </c>
      <c r="D15" s="220">
        <v>14197694.104</v>
      </c>
      <c r="E15" s="221">
        <v>4.1214829692744006</v>
      </c>
      <c r="F15" s="222">
        <v>87.401746413812774</v>
      </c>
      <c r="G15" s="223"/>
      <c r="H15" s="126"/>
    </row>
    <row r="16" spans="1:8" s="142" customFormat="1" ht="11.1" customHeight="1">
      <c r="A16" s="136">
        <v>6</v>
      </c>
      <c r="B16" s="136"/>
      <c r="C16" s="138" t="s">
        <v>37</v>
      </c>
      <c r="D16" s="220">
        <v>12958761.549000001</v>
      </c>
      <c r="E16" s="221">
        <v>3.7618302405912614</v>
      </c>
      <c r="F16" s="222">
        <v>91.163576654404039</v>
      </c>
      <c r="G16" s="223"/>
      <c r="H16" s="126"/>
    </row>
    <row r="17" spans="1:8" s="142" customFormat="1" ht="11.1" customHeight="1">
      <c r="A17" s="136">
        <v>7</v>
      </c>
      <c r="B17" s="136"/>
      <c r="C17" s="138" t="s">
        <v>32</v>
      </c>
      <c r="D17" s="220">
        <v>8811902.5690000001</v>
      </c>
      <c r="E17" s="221">
        <v>2.5580285149830582</v>
      </c>
      <c r="F17" s="222">
        <v>93.721605169387104</v>
      </c>
      <c r="G17" s="223"/>
      <c r="H17" s="126"/>
    </row>
    <row r="18" spans="1:8" s="142" customFormat="1" ht="11.1" customHeight="1">
      <c r="A18" s="136">
        <v>8</v>
      </c>
      <c r="B18" s="136"/>
      <c r="C18" s="138" t="s">
        <v>40</v>
      </c>
      <c r="D18" s="220">
        <v>6327853.9989999998</v>
      </c>
      <c r="E18" s="221">
        <v>1.8369280460540209</v>
      </c>
      <c r="F18" s="222">
        <v>95.55853321544113</v>
      </c>
      <c r="G18" s="223"/>
      <c r="H18" s="126"/>
    </row>
    <row r="19" spans="1:8" s="142" customFormat="1" ht="11.1" customHeight="1">
      <c r="A19" s="136">
        <v>9</v>
      </c>
      <c r="B19" s="136"/>
      <c r="C19" s="138" t="s">
        <v>38</v>
      </c>
      <c r="D19" s="220">
        <v>3623198.9160000002</v>
      </c>
      <c r="E19" s="221">
        <v>1.0517871787630868</v>
      </c>
      <c r="F19" s="222">
        <v>96.610320394204223</v>
      </c>
      <c r="G19" s="223"/>
      <c r="H19" s="126"/>
    </row>
    <row r="20" spans="1:8" s="142" customFormat="1" ht="11.1" customHeight="1">
      <c r="A20" s="136">
        <v>10</v>
      </c>
      <c r="B20" s="136"/>
      <c r="C20" s="138" t="s">
        <v>39</v>
      </c>
      <c r="D20" s="220">
        <v>3554449.3319999999</v>
      </c>
      <c r="E20" s="221">
        <v>1.03182969570104</v>
      </c>
      <c r="F20" s="222">
        <v>97.642150089905257</v>
      </c>
      <c r="G20" s="223"/>
      <c r="H20" s="126"/>
    </row>
    <row r="21" spans="1:8" s="142" customFormat="1" ht="11.1" customHeight="1">
      <c r="A21" s="136">
        <v>11</v>
      </c>
      <c r="B21" s="136"/>
      <c r="C21" s="138" t="s">
        <v>35</v>
      </c>
      <c r="D21" s="220">
        <v>2001201.5249999999</v>
      </c>
      <c r="E21" s="221">
        <v>0.58093363210647875</v>
      </c>
      <c r="F21" s="222">
        <v>98.223083722011737</v>
      </c>
      <c r="G21" s="223"/>
      <c r="H21" s="126"/>
    </row>
    <row r="22" spans="1:8" s="142" customFormat="1" ht="11.1" customHeight="1">
      <c r="A22" s="136">
        <v>12</v>
      </c>
      <c r="B22" s="136"/>
      <c r="C22" s="138" t="s">
        <v>30</v>
      </c>
      <c r="D22" s="220">
        <v>1885928.33</v>
      </c>
      <c r="E22" s="221">
        <v>0.54747069745482335</v>
      </c>
      <c r="F22" s="222">
        <v>98.770554419466563</v>
      </c>
      <c r="G22" s="223"/>
      <c r="H22" s="126"/>
    </row>
    <row r="23" spans="1:8" s="142" customFormat="1" ht="11.1" customHeight="1">
      <c r="A23" s="136">
        <v>13</v>
      </c>
      <c r="B23" s="136"/>
      <c r="C23" s="138" t="s">
        <v>151</v>
      </c>
      <c r="D23" s="220">
        <v>1509290.693</v>
      </c>
      <c r="E23" s="221">
        <v>0.43813564662808979</v>
      </c>
      <c r="F23" s="222">
        <v>99.208690066094647</v>
      </c>
      <c r="G23" s="223"/>
      <c r="H23" s="126"/>
    </row>
    <row r="24" spans="1:8" s="142" customFormat="1" ht="11.1" customHeight="1">
      <c r="A24" s="136">
        <v>14</v>
      </c>
      <c r="B24" s="136"/>
      <c r="C24" s="138" t="s">
        <v>43</v>
      </c>
      <c r="D24" s="220">
        <v>1002972.395</v>
      </c>
      <c r="E24" s="221">
        <v>0.29115528298924515</v>
      </c>
      <c r="F24" s="222">
        <v>99.499845349083898</v>
      </c>
      <c r="G24" s="223"/>
      <c r="H24" s="126"/>
    </row>
    <row r="25" spans="1:8" s="142" customFormat="1" ht="11.1" customHeight="1">
      <c r="A25" s="136">
        <v>15</v>
      </c>
      <c r="B25" s="136"/>
      <c r="C25" s="224" t="s">
        <v>45</v>
      </c>
      <c r="D25" s="220">
        <v>787289.68099999998</v>
      </c>
      <c r="E25" s="221">
        <v>0.22854422615097753</v>
      </c>
      <c r="F25" s="222">
        <v>99.728389575234871</v>
      </c>
      <c r="G25" s="223"/>
      <c r="H25" s="126"/>
    </row>
    <row r="26" spans="1:8" s="142" customFormat="1" ht="11.1" customHeight="1">
      <c r="A26" s="225">
        <v>16</v>
      </c>
      <c r="B26" s="147"/>
      <c r="C26" s="224" t="s">
        <v>42</v>
      </c>
      <c r="D26" s="220">
        <v>751004.22199999995</v>
      </c>
      <c r="E26" s="221">
        <v>0.21801083247413594</v>
      </c>
      <c r="F26" s="222">
        <v>99.946400407709007</v>
      </c>
      <c r="G26" s="223"/>
      <c r="H26" s="126"/>
    </row>
    <row r="27" spans="1:8" s="142" customFormat="1" ht="11.1" customHeight="1">
      <c r="A27" s="225">
        <v>17</v>
      </c>
      <c r="B27" s="147"/>
      <c r="C27" s="224" t="s">
        <v>44</v>
      </c>
      <c r="D27" s="220">
        <v>184640</v>
      </c>
      <c r="E27" s="221">
        <v>5.3599592291006394E-2</v>
      </c>
      <c r="F27" s="222">
        <v>100.00000000000001</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152</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125</v>
      </c>
      <c r="E32" s="217" t="s">
        <v>147</v>
      </c>
      <c r="F32" s="217" t="s">
        <v>148</v>
      </c>
    </row>
    <row r="33" spans="1:7" s="126" customFormat="1" ht="12.15" customHeight="1">
      <c r="A33" s="230"/>
      <c r="B33" s="230"/>
      <c r="C33" s="230"/>
      <c r="D33" s="132"/>
      <c r="E33" s="219" t="s">
        <v>149</v>
      </c>
      <c r="F33" s="219" t="s">
        <v>150</v>
      </c>
    </row>
    <row r="34" spans="1:7" s="126" customFormat="1" ht="8.25" customHeight="1">
      <c r="A34" s="125"/>
      <c r="B34" s="125"/>
      <c r="C34" s="125"/>
      <c r="D34" s="231"/>
      <c r="E34" s="151"/>
      <c r="F34" s="151"/>
    </row>
    <row r="35" spans="1:7" s="142" customFormat="1" ht="11.1" customHeight="1">
      <c r="A35" s="136">
        <v>1</v>
      </c>
      <c r="B35" s="136"/>
      <c r="C35" s="138" t="s">
        <v>130</v>
      </c>
      <c r="D35" s="220">
        <v>119433807.05</v>
      </c>
      <c r="E35" s="221">
        <v>35.218417557054899</v>
      </c>
      <c r="F35" s="222">
        <v>35.218417557054899</v>
      </c>
      <c r="G35" s="232"/>
    </row>
    <row r="36" spans="1:7" s="142" customFormat="1" ht="11.1" customHeight="1">
      <c r="A36" s="136">
        <v>2</v>
      </c>
      <c r="B36" s="136"/>
      <c r="C36" s="138" t="s">
        <v>29</v>
      </c>
      <c r="D36" s="220">
        <v>69631880.234999999</v>
      </c>
      <c r="E36" s="221">
        <v>20.532918559419461</v>
      </c>
      <c r="F36" s="222">
        <v>55.751336116474363</v>
      </c>
      <c r="G36" s="232"/>
    </row>
    <row r="37" spans="1:7" s="142" customFormat="1" ht="11.1" customHeight="1">
      <c r="A37" s="136">
        <v>3</v>
      </c>
      <c r="B37" s="136"/>
      <c r="C37" s="138" t="s">
        <v>36</v>
      </c>
      <c r="D37" s="220">
        <v>46247233.196000002</v>
      </c>
      <c r="E37" s="221">
        <v>13.63729759425113</v>
      </c>
      <c r="F37" s="222">
        <v>69.388633710725486</v>
      </c>
      <c r="G37" s="232"/>
    </row>
    <row r="38" spans="1:7" s="142" customFormat="1" ht="11.1" customHeight="1">
      <c r="A38" s="136">
        <v>4</v>
      </c>
      <c r="B38" s="136"/>
      <c r="C38" s="138" t="s">
        <v>114</v>
      </c>
      <c r="D38" s="220">
        <v>41275873.280000001</v>
      </c>
      <c r="E38" s="221">
        <v>12.171352283851737</v>
      </c>
      <c r="F38" s="222">
        <v>81.559985994577218</v>
      </c>
      <c r="G38" s="232"/>
    </row>
    <row r="39" spans="1:7" s="142" customFormat="1" ht="11.1" customHeight="1">
      <c r="A39" s="136">
        <v>5</v>
      </c>
      <c r="B39" s="136"/>
      <c r="C39" s="138" t="s">
        <v>33</v>
      </c>
      <c r="D39" s="220">
        <v>15667902.794</v>
      </c>
      <c r="E39" s="221">
        <v>4.6201218605669414</v>
      </c>
      <c r="F39" s="222">
        <v>86.180107855144158</v>
      </c>
      <c r="G39" s="232"/>
    </row>
    <row r="40" spans="1:7" s="142" customFormat="1" ht="11.1" customHeight="1">
      <c r="A40" s="136">
        <v>6</v>
      </c>
      <c r="B40" s="136"/>
      <c r="C40" s="138" t="s">
        <v>37</v>
      </c>
      <c r="D40" s="220">
        <v>10140786.532</v>
      </c>
      <c r="E40" s="221">
        <v>2.9902961587033716</v>
      </c>
      <c r="F40" s="222">
        <v>89.170404013847531</v>
      </c>
      <c r="G40" s="232"/>
    </row>
    <row r="41" spans="1:7" s="142" customFormat="1" ht="11.1" customHeight="1">
      <c r="A41" s="136">
        <v>7</v>
      </c>
      <c r="B41" s="136"/>
      <c r="C41" s="138" t="s">
        <v>32</v>
      </c>
      <c r="D41" s="220">
        <v>7739993.8210000005</v>
      </c>
      <c r="E41" s="221">
        <v>2.2823548960713032</v>
      </c>
      <c r="F41" s="222">
        <v>91.452758909918828</v>
      </c>
      <c r="G41" s="232"/>
    </row>
    <row r="42" spans="1:7" s="142" customFormat="1" ht="11.1" customHeight="1">
      <c r="A42" s="136">
        <v>8</v>
      </c>
      <c r="B42" s="136"/>
      <c r="C42" s="138" t="s">
        <v>40</v>
      </c>
      <c r="D42" s="220">
        <v>7003467.9610000001</v>
      </c>
      <c r="E42" s="221">
        <v>2.0651695285464307</v>
      </c>
      <c r="F42" s="222">
        <v>93.517928438465262</v>
      </c>
      <c r="G42" s="232"/>
    </row>
    <row r="43" spans="1:7" s="142" customFormat="1" ht="11.1" customHeight="1">
      <c r="A43" s="136">
        <v>9</v>
      </c>
      <c r="B43" s="136"/>
      <c r="C43" s="138" t="s">
        <v>35</v>
      </c>
      <c r="D43" s="220">
        <v>6564855.0870000003</v>
      </c>
      <c r="E43" s="221">
        <v>1.9358321849250804</v>
      </c>
      <c r="F43" s="222">
        <v>95.453760623390338</v>
      </c>
      <c r="G43" s="232"/>
    </row>
    <row r="44" spans="1:7" s="142" customFormat="1" ht="11.1" customHeight="1">
      <c r="A44" s="136">
        <v>10</v>
      </c>
      <c r="B44" s="136"/>
      <c r="C44" s="138" t="s">
        <v>38</v>
      </c>
      <c r="D44" s="220">
        <v>4469704.1859999998</v>
      </c>
      <c r="E44" s="221">
        <v>1.3180180073566881</v>
      </c>
      <c r="F44" s="222">
        <v>96.771778630747022</v>
      </c>
      <c r="G44" s="232"/>
    </row>
    <row r="45" spans="1:7" s="142" customFormat="1" ht="11.1" customHeight="1">
      <c r="A45" s="136">
        <v>11</v>
      </c>
      <c r="B45" s="136"/>
      <c r="C45" s="138" t="s">
        <v>39</v>
      </c>
      <c r="D45" s="220">
        <v>2893723.1189999999</v>
      </c>
      <c r="E45" s="221">
        <v>0.85329565904886939</v>
      </c>
      <c r="F45" s="222">
        <v>97.62507428979589</v>
      </c>
      <c r="G45" s="232"/>
    </row>
    <row r="46" spans="1:7" s="142" customFormat="1" ht="11.1" customHeight="1">
      <c r="A46" s="136">
        <v>12</v>
      </c>
      <c r="B46" s="136"/>
      <c r="C46" s="138" t="s">
        <v>44</v>
      </c>
      <c r="D46" s="220">
        <v>1789651.675</v>
      </c>
      <c r="E46" s="221">
        <v>0.5277291374078551</v>
      </c>
      <c r="F46" s="222">
        <v>98.15280342720375</v>
      </c>
      <c r="G46" s="232"/>
    </row>
    <row r="47" spans="1:7" s="142" customFormat="1" ht="11.1" customHeight="1">
      <c r="A47" s="136">
        <v>13</v>
      </c>
      <c r="B47" s="136"/>
      <c r="C47" s="138" t="s">
        <v>43</v>
      </c>
      <c r="D47" s="220">
        <v>1785850.5970000001</v>
      </c>
      <c r="E47" s="221">
        <v>0.52660828263919746</v>
      </c>
      <c r="F47" s="222">
        <v>98.679411709842952</v>
      </c>
      <c r="G47" s="232"/>
    </row>
    <row r="48" spans="1:7" s="142" customFormat="1" ht="11.1" customHeight="1">
      <c r="A48" s="136">
        <v>14</v>
      </c>
      <c r="B48" s="136"/>
      <c r="C48" s="138" t="s">
        <v>30</v>
      </c>
      <c r="D48" s="220">
        <v>1597673.7879999999</v>
      </c>
      <c r="E48" s="221">
        <v>0.47111905728827391</v>
      </c>
      <c r="F48" s="222">
        <v>99.150530767131229</v>
      </c>
      <c r="G48" s="232"/>
    </row>
    <row r="49" spans="1:8" s="142" customFormat="1" ht="11.1" customHeight="1">
      <c r="A49" s="136">
        <v>15</v>
      </c>
      <c r="B49" s="136"/>
      <c r="C49" s="138" t="s">
        <v>41</v>
      </c>
      <c r="D49" s="220">
        <v>1364864.054</v>
      </c>
      <c r="E49" s="221">
        <v>0.40246855852349489</v>
      </c>
      <c r="F49" s="222">
        <v>99.552999325654724</v>
      </c>
      <c r="G49" s="232"/>
    </row>
    <row r="50" spans="1:8" s="142" customFormat="1" ht="11.1" customHeight="1">
      <c r="A50" s="136">
        <v>16</v>
      </c>
      <c r="B50" s="136"/>
      <c r="C50" s="138" t="s">
        <v>42</v>
      </c>
      <c r="D50" s="220">
        <v>979238.70700000005</v>
      </c>
      <c r="E50" s="221">
        <v>0.28875607772193623</v>
      </c>
      <c r="F50" s="222">
        <v>99.841755403376666</v>
      </c>
      <c r="G50" s="232"/>
    </row>
    <row r="51" spans="1:8" s="142" customFormat="1" ht="11.1" customHeight="1">
      <c r="A51" s="136">
        <v>17</v>
      </c>
      <c r="B51" s="136"/>
      <c r="C51" s="138" t="s">
        <v>45</v>
      </c>
      <c r="D51" s="220">
        <v>536644.06099999999</v>
      </c>
      <c r="E51" s="221">
        <v>0.15824459662329451</v>
      </c>
      <c r="F51" s="222">
        <v>99.999999999999957</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153</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125</v>
      </c>
      <c r="E56" s="217" t="s">
        <v>147</v>
      </c>
      <c r="F56" s="217" t="s">
        <v>148</v>
      </c>
    </row>
    <row r="57" spans="1:8" s="126" customFormat="1" ht="12.15" customHeight="1">
      <c r="A57" s="218"/>
      <c r="B57" s="218"/>
      <c r="C57" s="218"/>
      <c r="D57" s="132"/>
      <c r="E57" s="219" t="s">
        <v>149</v>
      </c>
      <c r="F57" s="219" t="s">
        <v>150</v>
      </c>
    </row>
    <row r="58" spans="1:8" s="126" customFormat="1" ht="6" customHeight="1">
      <c r="A58" s="125"/>
      <c r="B58" s="125"/>
      <c r="C58" s="125"/>
      <c r="D58" s="231"/>
      <c r="E58" s="151"/>
      <c r="F58" s="151"/>
    </row>
    <row r="59" spans="1:8" s="142" customFormat="1" ht="11.1" customHeight="1">
      <c r="A59" s="136">
        <v>1</v>
      </c>
      <c r="B59" s="136"/>
      <c r="C59" s="138" t="s">
        <v>130</v>
      </c>
      <c r="D59" s="220">
        <v>24875585.467999998</v>
      </c>
      <c r="E59" s="221">
        <v>35.907972324057333</v>
      </c>
      <c r="F59" s="222">
        <v>35.907972324057333</v>
      </c>
    </row>
    <row r="60" spans="1:8" s="142" customFormat="1" ht="11.1" customHeight="1">
      <c r="A60" s="136">
        <v>2</v>
      </c>
      <c r="B60" s="136"/>
      <c r="C60" s="138" t="s">
        <v>29</v>
      </c>
      <c r="D60" s="220">
        <v>12566026.238</v>
      </c>
      <c r="E60" s="221">
        <v>18.139091558585953</v>
      </c>
      <c r="F60" s="222">
        <v>54.047063882643286</v>
      </c>
    </row>
    <row r="61" spans="1:8" s="142" customFormat="1" ht="11.1" customHeight="1">
      <c r="A61" s="136">
        <v>3</v>
      </c>
      <c r="B61" s="136"/>
      <c r="C61" s="138" t="s">
        <v>114</v>
      </c>
      <c r="D61" s="220">
        <v>11704237.475</v>
      </c>
      <c r="E61" s="221">
        <v>16.895097237696685</v>
      </c>
      <c r="F61" s="222">
        <v>70.942161120339975</v>
      </c>
    </row>
    <row r="62" spans="1:8" s="142" customFormat="1" ht="11.1" customHeight="1">
      <c r="A62" s="136">
        <v>4</v>
      </c>
      <c r="B62" s="136"/>
      <c r="C62" s="138" t="s">
        <v>36</v>
      </c>
      <c r="D62" s="220">
        <v>7838832.8090000004</v>
      </c>
      <c r="E62" s="221">
        <v>11.315375548470069</v>
      </c>
      <c r="F62" s="222">
        <v>82.257536668810047</v>
      </c>
      <c r="H62" s="136"/>
    </row>
    <row r="63" spans="1:8" s="142" customFormat="1" ht="11.1" customHeight="1">
      <c r="A63" s="136">
        <v>5</v>
      </c>
      <c r="B63" s="136"/>
      <c r="C63" s="138" t="s">
        <v>37</v>
      </c>
      <c r="D63" s="220">
        <v>2899254.5</v>
      </c>
      <c r="E63" s="221">
        <v>4.1850814116645125</v>
      </c>
      <c r="F63" s="222">
        <v>86.44261808047456</v>
      </c>
      <c r="H63" s="136"/>
    </row>
    <row r="64" spans="1:8" s="142" customFormat="1" ht="11.1" customHeight="1">
      <c r="A64" s="136">
        <v>6</v>
      </c>
      <c r="B64" s="136"/>
      <c r="C64" s="138" t="s">
        <v>33</v>
      </c>
      <c r="D64" s="220">
        <v>1767729.2819999999</v>
      </c>
      <c r="E64" s="221">
        <v>2.5517218164025457</v>
      </c>
      <c r="F64" s="222">
        <v>88.994339896877108</v>
      </c>
      <c r="H64" s="136"/>
    </row>
    <row r="65" spans="1:8" s="142" customFormat="1" ht="11.1" customHeight="1">
      <c r="A65" s="136">
        <v>7</v>
      </c>
      <c r="B65" s="136"/>
      <c r="C65" s="138" t="s">
        <v>40</v>
      </c>
      <c r="D65" s="220">
        <v>1340779.49</v>
      </c>
      <c r="E65" s="221">
        <v>1.9354186811609762</v>
      </c>
      <c r="F65" s="222">
        <v>90.92975857803809</v>
      </c>
      <c r="H65" s="136"/>
    </row>
    <row r="66" spans="1:8" s="142" customFormat="1" ht="11.1" customHeight="1">
      <c r="A66" s="136">
        <v>8</v>
      </c>
      <c r="B66" s="136"/>
      <c r="C66" s="138" t="s">
        <v>35</v>
      </c>
      <c r="D66" s="220">
        <v>1256013.298</v>
      </c>
      <c r="E66" s="221">
        <v>1.8130584625334685</v>
      </c>
      <c r="F66" s="222">
        <v>92.742817040571552</v>
      </c>
      <c r="G66" s="232"/>
      <c r="H66" s="136"/>
    </row>
    <row r="67" spans="1:8" s="142" customFormat="1" ht="11.1" customHeight="1">
      <c r="A67" s="136">
        <v>9</v>
      </c>
      <c r="B67" s="136"/>
      <c r="C67" s="138" t="s">
        <v>32</v>
      </c>
      <c r="D67" s="220">
        <v>1096608.926</v>
      </c>
      <c r="E67" s="221">
        <v>1.5829578369432502</v>
      </c>
      <c r="F67" s="222">
        <v>94.325774877514803</v>
      </c>
      <c r="G67" s="232"/>
      <c r="H67" s="136"/>
    </row>
    <row r="68" spans="1:8" s="142" customFormat="1" ht="11.1" customHeight="1">
      <c r="A68" s="136">
        <v>10</v>
      </c>
      <c r="B68" s="136"/>
      <c r="C68" s="138" t="s">
        <v>39</v>
      </c>
      <c r="D68" s="220">
        <v>914578.56599999999</v>
      </c>
      <c r="E68" s="221">
        <v>1.3201965388251999</v>
      </c>
      <c r="F68" s="222">
        <v>95.645971416340004</v>
      </c>
      <c r="G68" s="232"/>
      <c r="H68" s="136"/>
    </row>
    <row r="69" spans="1:8" s="142" customFormat="1" ht="11.1" customHeight="1">
      <c r="A69" s="136">
        <v>11</v>
      </c>
      <c r="B69" s="136"/>
      <c r="C69" s="138" t="s">
        <v>38</v>
      </c>
      <c r="D69" s="220">
        <v>760172.41899999999</v>
      </c>
      <c r="E69" s="221">
        <v>1.0973108640227849</v>
      </c>
      <c r="F69" s="222">
        <v>96.743282280362791</v>
      </c>
      <c r="G69" s="232"/>
      <c r="H69" s="136"/>
    </row>
    <row r="70" spans="1:8" s="142" customFormat="1" ht="11.1" customHeight="1">
      <c r="A70" s="136">
        <v>12</v>
      </c>
      <c r="B70" s="136"/>
      <c r="C70" s="138" t="s">
        <v>45</v>
      </c>
      <c r="D70" s="220">
        <v>588319.80200000003</v>
      </c>
      <c r="E70" s="221">
        <v>0.84924116439738095</v>
      </c>
      <c r="F70" s="222">
        <v>97.592523444760175</v>
      </c>
      <c r="G70" s="232"/>
      <c r="H70" s="136"/>
    </row>
    <row r="71" spans="1:8" s="142" customFormat="1" ht="11.1" customHeight="1">
      <c r="A71" s="136">
        <v>13</v>
      </c>
      <c r="B71" s="136"/>
      <c r="C71" s="138" t="s">
        <v>43</v>
      </c>
      <c r="D71" s="220">
        <v>497485.42599999998</v>
      </c>
      <c r="E71" s="221">
        <v>0.71812150638262395</v>
      </c>
      <c r="F71" s="222">
        <v>98.310644951142805</v>
      </c>
      <c r="G71" s="232"/>
      <c r="H71" s="136"/>
    </row>
    <row r="72" spans="1:8" s="142" customFormat="1" ht="11.1" customHeight="1">
      <c r="A72" s="136">
        <v>14</v>
      </c>
      <c r="B72" s="136"/>
      <c r="C72" s="138" t="s">
        <v>30</v>
      </c>
      <c r="D72" s="220">
        <v>402072.967</v>
      </c>
      <c r="E72" s="221">
        <v>0.58039337364984656</v>
      </c>
      <c r="F72" s="222">
        <v>98.891038324792646</v>
      </c>
      <c r="G72" s="232"/>
      <c r="H72" s="136"/>
    </row>
    <row r="73" spans="1:8" s="142" customFormat="1" ht="11.1" customHeight="1">
      <c r="A73" s="136">
        <v>15</v>
      </c>
      <c r="B73" s="136"/>
      <c r="C73" s="138" t="s">
        <v>151</v>
      </c>
      <c r="D73" s="220">
        <v>376737.72100000002</v>
      </c>
      <c r="E73" s="221">
        <v>0.5438218801522775</v>
      </c>
      <c r="F73" s="222">
        <v>99.434860204944925</v>
      </c>
      <c r="G73" s="232"/>
      <c r="H73" s="136"/>
    </row>
    <row r="74" spans="1:8" s="142" customFormat="1" ht="11.1" customHeight="1">
      <c r="A74" s="136">
        <v>16</v>
      </c>
      <c r="B74" s="136"/>
      <c r="C74" s="138" t="s">
        <v>44</v>
      </c>
      <c r="D74" s="220">
        <v>266276.36900000001</v>
      </c>
      <c r="E74" s="221">
        <v>0.38437063123207044</v>
      </c>
      <c r="F74" s="222">
        <v>99.819230836176999</v>
      </c>
      <c r="G74" s="232"/>
      <c r="H74" s="136"/>
    </row>
    <row r="75" spans="1:8" s="142" customFormat="1" ht="11.1" customHeight="1">
      <c r="A75" s="136">
        <v>17</v>
      </c>
      <c r="B75" s="136"/>
      <c r="C75" s="138" t="s">
        <v>42</v>
      </c>
      <c r="D75" s="220">
        <v>125229.538</v>
      </c>
      <c r="E75" s="221">
        <v>0.18076916382302233</v>
      </c>
      <c r="F75" s="222">
        <v>100.00000000000001</v>
      </c>
      <c r="G75" s="232"/>
      <c r="H75" s="136"/>
    </row>
    <row r="76" spans="1:8" ht="7.5" customHeight="1">
      <c r="A76" s="234"/>
      <c r="B76" s="234"/>
      <c r="C76" s="234"/>
      <c r="D76" s="226"/>
      <c r="E76" s="234"/>
      <c r="F76" s="234"/>
      <c r="H76" s="235"/>
    </row>
    <row r="77" spans="1:8">
      <c r="A77" s="236" t="s">
        <v>154</v>
      </c>
      <c r="B77" s="236"/>
      <c r="C77" s="161"/>
      <c r="D77" s="237"/>
      <c r="E77" s="161"/>
      <c r="F77" s="161"/>
      <c r="H77" s="235"/>
    </row>
    <row r="78" spans="1:8">
      <c r="A78" s="236" t="s">
        <v>155</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115</v>
      </c>
    </row>
  </sheetData>
  <mergeCells count="6">
    <mergeCell ref="A8:C9"/>
    <mergeCell ref="D8:D9"/>
    <mergeCell ref="A32:C33"/>
    <mergeCell ref="D32:D33"/>
    <mergeCell ref="A56:C57"/>
    <mergeCell ref="D56:D57"/>
  </mergeCells>
  <hyperlinks>
    <hyperlink ref="A1" location="Índice!A1" display="Volver al Índice" xr:uid="{CDC570EC-C3F1-41D2-B233-23D6F52945FA}"/>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1AC4A-71F6-4C40-BC36-A8B7876A6870}">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408" t="s">
        <v>1213</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45351</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123</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125</v>
      </c>
      <c r="E8" s="129" t="s">
        <v>160</v>
      </c>
      <c r="F8" s="129" t="s">
        <v>161</v>
      </c>
      <c r="G8" s="125"/>
      <c r="H8" s="127" t="s">
        <v>1</v>
      </c>
      <c r="I8" s="127"/>
      <c r="J8" s="128"/>
      <c r="K8" s="128" t="s">
        <v>125</v>
      </c>
      <c r="L8" s="129" t="s">
        <v>160</v>
      </c>
      <c r="M8" s="129" t="s">
        <v>161</v>
      </c>
      <c r="N8" s="125"/>
      <c r="O8" s="127" t="s">
        <v>1</v>
      </c>
      <c r="P8" s="127"/>
      <c r="Q8" s="128"/>
      <c r="R8" s="128" t="s">
        <v>125</v>
      </c>
      <c r="S8" s="129" t="s">
        <v>160</v>
      </c>
      <c r="T8" s="129" t="s">
        <v>161</v>
      </c>
    </row>
    <row r="9" spans="1:22" s="251" customFormat="1" ht="12.9" customHeight="1">
      <c r="A9" s="131"/>
      <c r="B9" s="131"/>
      <c r="C9" s="131"/>
      <c r="D9" s="131"/>
      <c r="E9" s="132" t="s">
        <v>128</v>
      </c>
      <c r="F9" s="132" t="s">
        <v>129</v>
      </c>
      <c r="G9" s="125"/>
      <c r="H9" s="131"/>
      <c r="I9" s="131"/>
      <c r="J9" s="131"/>
      <c r="K9" s="131"/>
      <c r="L9" s="132" t="s">
        <v>128</v>
      </c>
      <c r="M9" s="132" t="s">
        <v>129</v>
      </c>
      <c r="N9" s="125"/>
      <c r="O9" s="131"/>
      <c r="P9" s="131"/>
      <c r="Q9" s="131"/>
      <c r="R9" s="131"/>
      <c r="S9" s="132" t="s">
        <v>128</v>
      </c>
      <c r="T9" s="132" t="s">
        <v>129</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130</v>
      </c>
      <c r="D11" s="254">
        <v>31251214.754999999</v>
      </c>
      <c r="E11" s="255">
        <v>39.093647264903367</v>
      </c>
      <c r="F11" s="256">
        <v>39.093647264903367</v>
      </c>
      <c r="H11" s="136">
        <v>1</v>
      </c>
      <c r="I11" s="136"/>
      <c r="J11" s="138" t="s">
        <v>130</v>
      </c>
      <c r="K11" s="254">
        <v>17092005.011999998</v>
      </c>
      <c r="L11" s="255">
        <v>33.091460112157478</v>
      </c>
      <c r="M11" s="256">
        <v>33.091460112157478</v>
      </c>
      <c r="O11" s="136">
        <v>1</v>
      </c>
      <c r="P11" s="137"/>
      <c r="Q11" s="138" t="s">
        <v>130</v>
      </c>
      <c r="R11" s="254">
        <v>19821526.44145</v>
      </c>
      <c r="S11" s="255">
        <v>39.678344508928987</v>
      </c>
      <c r="T11" s="256">
        <v>39.678344508928987</v>
      </c>
    </row>
    <row r="12" spans="1:22" s="142" customFormat="1" ht="9.9" customHeight="1">
      <c r="A12" s="136">
        <v>2</v>
      </c>
      <c r="B12" s="137"/>
      <c r="C12" s="138" t="s">
        <v>29</v>
      </c>
      <c r="D12" s="254">
        <v>15202797.037</v>
      </c>
      <c r="E12" s="255">
        <v>19.017909846506253</v>
      </c>
      <c r="F12" s="256">
        <v>58.111557111409624</v>
      </c>
      <c r="H12" s="136">
        <v>2</v>
      </c>
      <c r="I12" s="136"/>
      <c r="J12" s="138" t="s">
        <v>29</v>
      </c>
      <c r="K12" s="254">
        <v>12135673.09</v>
      </c>
      <c r="L12" s="255">
        <v>23.495613399947551</v>
      </c>
      <c r="M12" s="256">
        <v>56.587073512105029</v>
      </c>
      <c r="O12" s="136">
        <v>2</v>
      </c>
      <c r="P12" s="137"/>
      <c r="Q12" s="138" t="s">
        <v>29</v>
      </c>
      <c r="R12" s="254">
        <v>15221196.820909999</v>
      </c>
      <c r="S12" s="255">
        <v>30.469494520629908</v>
      </c>
      <c r="T12" s="256">
        <v>70.147839029558895</v>
      </c>
    </row>
    <row r="13" spans="1:22" s="142" customFormat="1" ht="9.9" customHeight="1">
      <c r="A13" s="136">
        <v>3</v>
      </c>
      <c r="B13" s="137"/>
      <c r="C13" s="138" t="s">
        <v>114</v>
      </c>
      <c r="D13" s="254">
        <v>13618113.902000001</v>
      </c>
      <c r="E13" s="255">
        <v>17.035553512776236</v>
      </c>
      <c r="F13" s="256">
        <v>75.147110624185856</v>
      </c>
      <c r="H13" s="136">
        <v>3</v>
      </c>
      <c r="I13" s="136"/>
      <c r="J13" s="138" t="s">
        <v>114</v>
      </c>
      <c r="K13" s="254">
        <v>7155807.9630000005</v>
      </c>
      <c r="L13" s="255">
        <v>13.854204560063193</v>
      </c>
      <c r="M13" s="256">
        <v>70.441278072168217</v>
      </c>
      <c r="O13" s="136">
        <v>3</v>
      </c>
      <c r="P13" s="137"/>
      <c r="Q13" s="138" t="s">
        <v>114</v>
      </c>
      <c r="R13" s="254">
        <v>6970278.9859499997</v>
      </c>
      <c r="S13" s="255">
        <v>13.952968342010315</v>
      </c>
      <c r="T13" s="256">
        <v>84.100807371569203</v>
      </c>
    </row>
    <row r="14" spans="1:22" s="142" customFormat="1" ht="9.9" customHeight="1">
      <c r="A14" s="136">
        <v>4</v>
      </c>
      <c r="B14" s="137"/>
      <c r="C14" s="138" t="s">
        <v>36</v>
      </c>
      <c r="D14" s="254">
        <v>8624076.9350000005</v>
      </c>
      <c r="E14" s="255">
        <v>10.788272530377002</v>
      </c>
      <c r="F14" s="256">
        <v>85.935383154562857</v>
      </c>
      <c r="H14" s="136">
        <v>4</v>
      </c>
      <c r="I14" s="136"/>
      <c r="J14" s="138" t="s">
        <v>36</v>
      </c>
      <c r="K14" s="254">
        <v>6697313.324</v>
      </c>
      <c r="L14" s="255">
        <v>12.966523036014122</v>
      </c>
      <c r="M14" s="256">
        <v>83.40780110818234</v>
      </c>
      <c r="O14" s="136">
        <v>4</v>
      </c>
      <c r="P14" s="137"/>
      <c r="Q14" s="138" t="s">
        <v>36</v>
      </c>
      <c r="R14" s="254">
        <v>3648310.1989799999</v>
      </c>
      <c r="S14" s="255">
        <v>7.3031161035031866</v>
      </c>
      <c r="T14" s="256">
        <v>91.403923475072389</v>
      </c>
    </row>
    <row r="15" spans="1:22" s="142" customFormat="1" ht="9.9" customHeight="1">
      <c r="A15" s="136">
        <v>5</v>
      </c>
      <c r="B15" s="137"/>
      <c r="C15" s="138" t="s">
        <v>33</v>
      </c>
      <c r="D15" s="254">
        <v>3873720.1170000001</v>
      </c>
      <c r="E15" s="255">
        <v>4.845822763824855</v>
      </c>
      <c r="F15" s="256">
        <v>90.781205918387712</v>
      </c>
      <c r="H15" s="136">
        <v>5</v>
      </c>
      <c r="I15" s="136"/>
      <c r="J15" s="138" t="s">
        <v>33</v>
      </c>
      <c r="K15" s="254">
        <v>3093867.8119999999</v>
      </c>
      <c r="L15" s="255">
        <v>5.9899703528758792</v>
      </c>
      <c r="M15" s="256">
        <v>89.397771461058227</v>
      </c>
      <c r="O15" s="136">
        <v>5</v>
      </c>
      <c r="P15" s="137"/>
      <c r="Q15" s="138" t="s">
        <v>33</v>
      </c>
      <c r="R15" s="254">
        <v>1881560.9333599999</v>
      </c>
      <c r="S15" s="255">
        <v>3.7664719288359039</v>
      </c>
      <c r="T15" s="256">
        <v>95.170395403908287</v>
      </c>
    </row>
    <row r="16" spans="1:22" s="142" customFormat="1" ht="9.9" customHeight="1">
      <c r="A16" s="136">
        <v>6</v>
      </c>
      <c r="B16" s="137"/>
      <c r="C16" s="138" t="s">
        <v>142</v>
      </c>
      <c r="D16" s="254">
        <v>3249501.6490000002</v>
      </c>
      <c r="E16" s="255">
        <v>4.0649578663947148</v>
      </c>
      <c r="F16" s="256">
        <v>94.846163784782433</v>
      </c>
      <c r="H16" s="136">
        <v>6</v>
      </c>
      <c r="I16" s="136"/>
      <c r="J16" s="138" t="s">
        <v>40</v>
      </c>
      <c r="K16" s="254">
        <v>2246551.534</v>
      </c>
      <c r="L16" s="255">
        <v>4.3494996886013784</v>
      </c>
      <c r="M16" s="256">
        <v>93.747271149659611</v>
      </c>
      <c r="O16" s="136">
        <v>6</v>
      </c>
      <c r="P16" s="137"/>
      <c r="Q16" s="138" t="s">
        <v>142</v>
      </c>
      <c r="R16" s="254">
        <v>810556.96962999995</v>
      </c>
      <c r="S16" s="255">
        <v>1.6225571113351611</v>
      </c>
      <c r="T16" s="256">
        <v>96.792952515243442</v>
      </c>
    </row>
    <row r="17" spans="1:22" s="142" customFormat="1" ht="9.9" customHeight="1">
      <c r="A17" s="136">
        <v>7</v>
      </c>
      <c r="B17" s="137"/>
      <c r="C17" s="138" t="s">
        <v>35</v>
      </c>
      <c r="D17" s="254">
        <v>953873.95799999998</v>
      </c>
      <c r="E17" s="255">
        <v>1.1932468014947488</v>
      </c>
      <c r="F17" s="256">
        <v>96.039410586277185</v>
      </c>
      <c r="H17" s="136">
        <v>7</v>
      </c>
      <c r="I17" s="136"/>
      <c r="J17" s="138" t="s">
        <v>32</v>
      </c>
      <c r="K17" s="254">
        <v>1205617.1370000001</v>
      </c>
      <c r="L17" s="255">
        <v>2.3341691844554791</v>
      </c>
      <c r="M17" s="256">
        <v>96.081440334115086</v>
      </c>
      <c r="O17" s="136">
        <v>7</v>
      </c>
      <c r="P17" s="137"/>
      <c r="Q17" s="138" t="s">
        <v>32</v>
      </c>
      <c r="R17" s="254">
        <v>756545.20364999992</v>
      </c>
      <c r="S17" s="255">
        <v>1.5144374130656812</v>
      </c>
      <c r="T17" s="256">
        <v>98.307389928309121</v>
      </c>
    </row>
    <row r="18" spans="1:22" s="142" customFormat="1" ht="9.9" customHeight="1">
      <c r="A18" s="136">
        <v>8</v>
      </c>
      <c r="B18" s="137"/>
      <c r="C18" s="138" t="s">
        <v>43</v>
      </c>
      <c r="D18" s="254">
        <v>854621.76</v>
      </c>
      <c r="E18" s="255">
        <v>1.0690874544326463</v>
      </c>
      <c r="F18" s="256">
        <v>97.108498040709833</v>
      </c>
      <c r="H18" s="136">
        <v>8</v>
      </c>
      <c r="I18" s="136"/>
      <c r="J18" s="138" t="s">
        <v>35</v>
      </c>
      <c r="K18" s="254">
        <v>974020.68</v>
      </c>
      <c r="L18" s="255">
        <v>1.8857803082790545</v>
      </c>
      <c r="M18" s="256">
        <v>97.967220642394139</v>
      </c>
      <c r="O18" s="136">
        <v>8</v>
      </c>
      <c r="P18" s="137"/>
      <c r="Q18" s="138" t="s">
        <v>37</v>
      </c>
      <c r="R18" s="254">
        <v>494990.23486000003</v>
      </c>
      <c r="S18" s="255">
        <v>0.99086178480480347</v>
      </c>
      <c r="T18" s="256">
        <v>99.298251713113928</v>
      </c>
    </row>
    <row r="19" spans="1:22" s="142" customFormat="1" ht="9.9" customHeight="1">
      <c r="A19" s="136">
        <v>9</v>
      </c>
      <c r="B19" s="137"/>
      <c r="C19" s="138" t="s">
        <v>38</v>
      </c>
      <c r="D19" s="254">
        <v>779568.42500000005</v>
      </c>
      <c r="E19" s="255">
        <v>0.97519962870980159</v>
      </c>
      <c r="F19" s="256">
        <v>98.083697669419635</v>
      </c>
      <c r="H19" s="136">
        <v>9</v>
      </c>
      <c r="I19" s="136"/>
      <c r="J19" s="138" t="s">
        <v>38</v>
      </c>
      <c r="K19" s="254">
        <v>521646.114</v>
      </c>
      <c r="L19" s="255">
        <v>1.009947724797271</v>
      </c>
      <c r="M19" s="256">
        <v>98.97716836719141</v>
      </c>
      <c r="O19" s="136">
        <v>9</v>
      </c>
      <c r="P19" s="137"/>
      <c r="Q19" s="138" t="s">
        <v>38</v>
      </c>
      <c r="R19" s="254">
        <v>143130.63559999998</v>
      </c>
      <c r="S19" s="255">
        <v>0.2865161109511063</v>
      </c>
      <c r="T19" s="256">
        <v>99.58476782406504</v>
      </c>
    </row>
    <row r="20" spans="1:22" s="142" customFormat="1" ht="9.9" customHeight="1">
      <c r="A20" s="136">
        <v>10</v>
      </c>
      <c r="B20" s="137"/>
      <c r="C20" s="138" t="s">
        <v>32</v>
      </c>
      <c r="D20" s="254">
        <v>716848.09199999995</v>
      </c>
      <c r="E20" s="255">
        <v>0.89673974822637237</v>
      </c>
      <c r="F20" s="256">
        <v>98.980437417646002</v>
      </c>
      <c r="H20" s="136">
        <v>10</v>
      </c>
      <c r="I20" s="136"/>
      <c r="J20" s="138" t="s">
        <v>45</v>
      </c>
      <c r="K20" s="254">
        <v>224185.95499999999</v>
      </c>
      <c r="L20" s="255">
        <v>0.43404156401662247</v>
      </c>
      <c r="M20" s="256">
        <v>99.411209931208035</v>
      </c>
      <c r="O20" s="136">
        <v>10</v>
      </c>
      <c r="P20" s="137"/>
      <c r="Q20" s="138" t="s">
        <v>30</v>
      </c>
      <c r="R20" s="254">
        <v>80744.932750000007</v>
      </c>
      <c r="S20" s="255">
        <v>0.16163362940126996</v>
      </c>
      <c r="T20" s="256">
        <v>99.746401453466305</v>
      </c>
    </row>
    <row r="21" spans="1:22" s="142" customFormat="1" ht="9.9" customHeight="1">
      <c r="A21" s="136">
        <v>11</v>
      </c>
      <c r="B21" s="137"/>
      <c r="C21" s="138" t="s">
        <v>45</v>
      </c>
      <c r="D21" s="254">
        <v>563103.72499999998</v>
      </c>
      <c r="E21" s="255">
        <v>0.70441352668318524</v>
      </c>
      <c r="F21" s="256">
        <v>99.684850944329185</v>
      </c>
      <c r="H21" s="136">
        <v>11</v>
      </c>
      <c r="I21" s="136"/>
      <c r="J21" s="138" t="s">
        <v>43</v>
      </c>
      <c r="K21" s="254">
        <v>148350.63399999999</v>
      </c>
      <c r="L21" s="255">
        <v>0.28721844418941206</v>
      </c>
      <c r="M21" s="256">
        <v>99.698428375397441</v>
      </c>
      <c r="O21" s="136">
        <v>11</v>
      </c>
      <c r="P21" s="137"/>
      <c r="Q21" s="138" t="s">
        <v>35</v>
      </c>
      <c r="R21" s="254">
        <v>72667.168560000006</v>
      </c>
      <c r="S21" s="255">
        <v>0.14546371880737813</v>
      </c>
      <c r="T21" s="256">
        <v>99.891865172273683</v>
      </c>
    </row>
    <row r="22" spans="1:22" s="142" customFormat="1" ht="9.9" customHeight="1">
      <c r="A22" s="136">
        <v>12</v>
      </c>
      <c r="B22" s="137"/>
      <c r="C22" s="138" t="s">
        <v>44</v>
      </c>
      <c r="D22" s="254">
        <v>184640</v>
      </c>
      <c r="E22" s="255">
        <v>0.230975054492462</v>
      </c>
      <c r="F22" s="256">
        <v>99.915825998821646</v>
      </c>
      <c r="H22" s="136">
        <v>12</v>
      </c>
      <c r="I22" s="136"/>
      <c r="J22" s="138" t="s">
        <v>30</v>
      </c>
      <c r="K22" s="254">
        <v>126925.606</v>
      </c>
      <c r="L22" s="255">
        <v>0.24573791227018488</v>
      </c>
      <c r="M22" s="256">
        <v>99.944166287667628</v>
      </c>
      <c r="O22" s="136">
        <v>12</v>
      </c>
      <c r="P22" s="137"/>
      <c r="Q22" s="138" t="s">
        <v>42</v>
      </c>
      <c r="R22" s="254">
        <v>54019.323979999994</v>
      </c>
      <c r="S22" s="255">
        <v>0.10813482772626935</v>
      </c>
      <c r="T22" s="256">
        <v>99.999999999999957</v>
      </c>
    </row>
    <row r="23" spans="1:22" s="142" customFormat="1" ht="9.9" customHeight="1">
      <c r="A23" s="136">
        <v>13</v>
      </c>
      <c r="B23" s="137"/>
      <c r="C23" s="138" t="s">
        <v>30</v>
      </c>
      <c r="D23" s="254">
        <v>67288.164999999994</v>
      </c>
      <c r="E23" s="255">
        <v>8.4174001178362073E-2</v>
      </c>
      <c r="F23" s="256">
        <v>100.00000000000001</v>
      </c>
      <c r="H23" s="136">
        <v>13</v>
      </c>
      <c r="I23" s="136"/>
      <c r="J23" s="138" t="s">
        <v>42</v>
      </c>
      <c r="K23" s="254">
        <v>28838.561000000002</v>
      </c>
      <c r="L23" s="255">
        <v>5.5833712332375038E-2</v>
      </c>
      <c r="M23" s="256">
        <v>100</v>
      </c>
      <c r="O23" s="136">
        <v>13</v>
      </c>
      <c r="P23" s="137"/>
      <c r="Q23" s="138" t="s">
        <v>96</v>
      </c>
      <c r="R23" s="254">
        <v>0</v>
      </c>
      <c r="S23" s="255" t="s">
        <v>132</v>
      </c>
      <c r="T23" s="256" t="s">
        <v>132</v>
      </c>
    </row>
    <row r="24" spans="1:22" s="142" customFormat="1" ht="9.9" customHeight="1">
      <c r="A24" s="136">
        <v>14</v>
      </c>
      <c r="B24" s="137"/>
      <c r="C24" s="138" t="s">
        <v>42</v>
      </c>
      <c r="D24" s="254">
        <v>0</v>
      </c>
      <c r="E24" s="255" t="s">
        <v>132</v>
      </c>
      <c r="F24" s="256" t="s">
        <v>132</v>
      </c>
      <c r="H24" s="136">
        <v>14</v>
      </c>
      <c r="I24" s="136"/>
      <c r="J24" s="138" t="s">
        <v>44</v>
      </c>
      <c r="K24" s="254">
        <v>0</v>
      </c>
      <c r="L24" s="255" t="s">
        <v>132</v>
      </c>
      <c r="M24" s="256" t="s">
        <v>132</v>
      </c>
      <c r="O24" s="136">
        <v>14</v>
      </c>
      <c r="P24" s="137"/>
      <c r="Q24" s="138" t="s">
        <v>44</v>
      </c>
      <c r="R24" s="254">
        <v>0</v>
      </c>
      <c r="S24" s="255" t="s">
        <v>132</v>
      </c>
      <c r="T24" s="256" t="s">
        <v>132</v>
      </c>
    </row>
    <row r="25" spans="1:22" s="142" customFormat="1" ht="9.9" customHeight="1">
      <c r="A25" s="136">
        <v>15</v>
      </c>
      <c r="B25" s="137"/>
      <c r="C25" s="138" t="s">
        <v>41</v>
      </c>
      <c r="D25" s="254">
        <v>0</v>
      </c>
      <c r="E25" s="255" t="s">
        <v>132</v>
      </c>
      <c r="F25" s="256" t="s">
        <v>132</v>
      </c>
      <c r="H25" s="136">
        <v>15</v>
      </c>
      <c r="I25" s="136"/>
      <c r="J25" s="138" t="s">
        <v>39</v>
      </c>
      <c r="K25" s="254">
        <v>0</v>
      </c>
      <c r="L25" s="255" t="s">
        <v>132</v>
      </c>
      <c r="M25" s="256" t="s">
        <v>132</v>
      </c>
      <c r="O25" s="136">
        <v>15</v>
      </c>
      <c r="P25" s="137"/>
      <c r="Q25" s="138" t="s">
        <v>43</v>
      </c>
      <c r="R25" s="254">
        <v>0</v>
      </c>
      <c r="S25" s="255" t="s">
        <v>132</v>
      </c>
      <c r="T25" s="256" t="s">
        <v>132</v>
      </c>
    </row>
    <row r="26" spans="1:22" s="142" customFormat="1" ht="9.9" customHeight="1">
      <c r="A26" s="136">
        <v>16</v>
      </c>
      <c r="B26" s="137"/>
      <c r="C26" s="138" t="s">
        <v>37</v>
      </c>
      <c r="D26" s="254">
        <v>0</v>
      </c>
      <c r="E26" s="255" t="s">
        <v>132</v>
      </c>
      <c r="F26" s="256" t="s">
        <v>132</v>
      </c>
      <c r="H26" s="136">
        <v>16</v>
      </c>
      <c r="I26" s="136"/>
      <c r="J26" s="138" t="s">
        <v>37</v>
      </c>
      <c r="K26" s="254">
        <v>0</v>
      </c>
      <c r="L26" s="255" t="s">
        <v>132</v>
      </c>
      <c r="M26" s="256" t="s">
        <v>132</v>
      </c>
      <c r="O26" s="136">
        <v>16</v>
      </c>
      <c r="P26" s="137"/>
      <c r="Q26" s="138" t="s">
        <v>41</v>
      </c>
      <c r="R26" s="254">
        <v>0</v>
      </c>
      <c r="S26" s="255" t="s">
        <v>132</v>
      </c>
      <c r="T26" s="256" t="s">
        <v>132</v>
      </c>
    </row>
    <row r="27" spans="1:22" s="142" customFormat="1" ht="9.9" customHeight="1">
      <c r="A27" s="136">
        <v>17</v>
      </c>
      <c r="B27" s="137"/>
      <c r="C27" s="138" t="s">
        <v>162</v>
      </c>
      <c r="D27" s="254">
        <v>0</v>
      </c>
      <c r="E27" s="255" t="s">
        <v>132</v>
      </c>
      <c r="F27" s="256" t="s">
        <v>132</v>
      </c>
      <c r="H27" s="136">
        <v>17</v>
      </c>
      <c r="I27" s="136"/>
      <c r="J27" s="138" t="s">
        <v>41</v>
      </c>
      <c r="K27" s="254">
        <v>0</v>
      </c>
      <c r="L27" s="255" t="s">
        <v>132</v>
      </c>
      <c r="M27" s="256" t="s">
        <v>132</v>
      </c>
      <c r="O27" s="136">
        <v>17</v>
      </c>
      <c r="P27" s="137"/>
      <c r="Q27" s="138" t="s">
        <v>45</v>
      </c>
      <c r="R27" s="254">
        <v>0</v>
      </c>
      <c r="S27" s="255" t="s">
        <v>132</v>
      </c>
      <c r="T27" s="256" t="s">
        <v>132</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125</v>
      </c>
      <c r="E32" s="129" t="s">
        <v>160</v>
      </c>
      <c r="F32" s="129" t="s">
        <v>161</v>
      </c>
      <c r="G32" s="125"/>
      <c r="H32" s="127" t="s">
        <v>1</v>
      </c>
      <c r="I32" s="127"/>
      <c r="J32" s="128"/>
      <c r="K32" s="128" t="s">
        <v>125</v>
      </c>
      <c r="L32" s="129" t="s">
        <v>160</v>
      </c>
      <c r="M32" s="129" t="s">
        <v>161</v>
      </c>
      <c r="N32" s="125"/>
      <c r="O32" s="127" t="s">
        <v>1</v>
      </c>
      <c r="P32" s="127"/>
      <c r="Q32" s="128"/>
      <c r="R32" s="128" t="s">
        <v>125</v>
      </c>
      <c r="S32" s="129" t="s">
        <v>160</v>
      </c>
      <c r="T32" s="129" t="s">
        <v>161</v>
      </c>
    </row>
    <row r="33" spans="1:20" s="247" customFormat="1" ht="12.9" customHeight="1">
      <c r="A33" s="131"/>
      <c r="B33" s="131"/>
      <c r="C33" s="131"/>
      <c r="D33" s="131"/>
      <c r="E33" s="132" t="s">
        <v>128</v>
      </c>
      <c r="F33" s="132" t="s">
        <v>129</v>
      </c>
      <c r="G33" s="125"/>
      <c r="H33" s="131"/>
      <c r="I33" s="131"/>
      <c r="J33" s="131"/>
      <c r="K33" s="131"/>
      <c r="L33" s="132" t="s">
        <v>128</v>
      </c>
      <c r="M33" s="132" t="s">
        <v>129</v>
      </c>
      <c r="N33" s="125"/>
      <c r="O33" s="131"/>
      <c r="P33" s="131"/>
      <c r="Q33" s="131"/>
      <c r="R33" s="131"/>
      <c r="S33" s="132" t="s">
        <v>128</v>
      </c>
      <c r="T33" s="132" t="s">
        <v>129</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9018137.3220000006</v>
      </c>
      <c r="E35" s="255">
        <v>40.444146418109796</v>
      </c>
      <c r="F35" s="256">
        <v>40.444146418109796</v>
      </c>
      <c r="H35" s="136">
        <v>1</v>
      </c>
      <c r="I35" s="136"/>
      <c r="J35" s="138" t="s">
        <v>37</v>
      </c>
      <c r="K35" s="254">
        <v>2584437.8821399999</v>
      </c>
      <c r="L35" s="255">
        <v>76.800227963941268</v>
      </c>
      <c r="M35" s="256">
        <v>76.800227963941268</v>
      </c>
      <c r="O35" s="136">
        <v>1</v>
      </c>
      <c r="P35" s="136"/>
      <c r="Q35" s="138" t="s">
        <v>130</v>
      </c>
      <c r="R35" s="254">
        <v>21173429.385590002</v>
      </c>
      <c r="S35" s="255">
        <v>33.112512328250851</v>
      </c>
      <c r="T35" s="256">
        <v>33.112512328250851</v>
      </c>
    </row>
    <row r="36" spans="1:20" s="142" customFormat="1" ht="9.9" customHeight="1">
      <c r="A36" s="136">
        <v>2</v>
      </c>
      <c r="B36" s="137"/>
      <c r="C36" s="138" t="s">
        <v>130</v>
      </c>
      <c r="D36" s="254">
        <v>6734285.8949999996</v>
      </c>
      <c r="E36" s="255">
        <v>30.201629786048578</v>
      </c>
      <c r="F36" s="256">
        <v>70.645776204158381</v>
      </c>
      <c r="H36" s="136">
        <v>2</v>
      </c>
      <c r="I36" s="136"/>
      <c r="J36" s="138" t="s">
        <v>130</v>
      </c>
      <c r="K36" s="254">
        <v>475291.92569999996</v>
      </c>
      <c r="L36" s="255">
        <v>14.123971984559883</v>
      </c>
      <c r="M36" s="256">
        <v>90.924199948501155</v>
      </c>
      <c r="O36" s="136">
        <v>2</v>
      </c>
      <c r="P36" s="136"/>
      <c r="Q36" s="138" t="s">
        <v>29</v>
      </c>
      <c r="R36" s="254">
        <v>15616149.979559999</v>
      </c>
      <c r="S36" s="255">
        <v>24.421644189103848</v>
      </c>
      <c r="T36" s="256">
        <v>57.534156517354702</v>
      </c>
    </row>
    <row r="37" spans="1:20" s="142" customFormat="1" ht="9.9" customHeight="1">
      <c r="A37" s="136">
        <v>3</v>
      </c>
      <c r="B37" s="137"/>
      <c r="C37" s="138" t="s">
        <v>29</v>
      </c>
      <c r="D37" s="254">
        <v>3642304.176</v>
      </c>
      <c r="E37" s="255">
        <v>16.334845892629083</v>
      </c>
      <c r="F37" s="256">
        <v>86.980622096787471</v>
      </c>
      <c r="H37" s="136">
        <v>3</v>
      </c>
      <c r="I37" s="136"/>
      <c r="J37" s="138" t="s">
        <v>114</v>
      </c>
      <c r="K37" s="254">
        <v>90356.744059999997</v>
      </c>
      <c r="L37" s="255">
        <v>2.6850784806409931</v>
      </c>
      <c r="M37" s="256">
        <v>97.52473729132474</v>
      </c>
      <c r="O37" s="136">
        <v>3</v>
      </c>
      <c r="P37" s="136"/>
      <c r="Q37" s="138" t="s">
        <v>114</v>
      </c>
      <c r="R37" s="254">
        <v>11303289.261469999</v>
      </c>
      <c r="S37" s="255">
        <v>17.67688635620523</v>
      </c>
      <c r="T37" s="256">
        <v>75.211042873559933</v>
      </c>
    </row>
    <row r="38" spans="1:20" s="142" customFormat="1" ht="9.9" customHeight="1">
      <c r="A38" s="136">
        <v>4</v>
      </c>
      <c r="B38" s="137"/>
      <c r="C38" s="138" t="s">
        <v>114</v>
      </c>
      <c r="D38" s="254">
        <v>1790604.8640000001</v>
      </c>
      <c r="E38" s="255">
        <v>8.0304260969641916</v>
      </c>
      <c r="F38" s="256">
        <v>95.011048193751662</v>
      </c>
      <c r="H38" s="136">
        <v>4</v>
      </c>
      <c r="I38" s="136"/>
      <c r="J38" s="138" t="s">
        <v>29</v>
      </c>
      <c r="K38" s="254">
        <v>131760.80954000002</v>
      </c>
      <c r="L38" s="255">
        <v>3.9154588621825832</v>
      </c>
      <c r="M38" s="256">
        <v>94.839658810683744</v>
      </c>
      <c r="O38" s="136">
        <v>4</v>
      </c>
      <c r="P38" s="136"/>
      <c r="Q38" s="138" t="s">
        <v>36</v>
      </c>
      <c r="R38" s="254">
        <v>9955644.184799999</v>
      </c>
      <c r="S38" s="255">
        <v>15.56934329349704</v>
      </c>
      <c r="T38" s="256">
        <v>90.780386167056975</v>
      </c>
    </row>
    <row r="39" spans="1:20" s="142" customFormat="1" ht="9.9" customHeight="1">
      <c r="A39" s="136">
        <v>5</v>
      </c>
      <c r="B39" s="137"/>
      <c r="C39" s="138" t="s">
        <v>36</v>
      </c>
      <c r="D39" s="254">
        <v>855369.72100000002</v>
      </c>
      <c r="E39" s="255">
        <v>3.8361245790022496</v>
      </c>
      <c r="F39" s="256">
        <v>98.847172772753908</v>
      </c>
      <c r="H39" s="136">
        <v>5</v>
      </c>
      <c r="I39" s="136"/>
      <c r="J39" s="138" t="s">
        <v>36</v>
      </c>
      <c r="K39" s="254">
        <v>47153.945299999999</v>
      </c>
      <c r="L39" s="255">
        <v>1.4012461949522852</v>
      </c>
      <c r="M39" s="256">
        <v>98.925983486277019</v>
      </c>
      <c r="O39" s="136">
        <v>5</v>
      </c>
      <c r="P39" s="136"/>
      <c r="Q39" s="138" t="s">
        <v>33</v>
      </c>
      <c r="R39" s="254">
        <v>3214577.9526499999</v>
      </c>
      <c r="S39" s="255">
        <v>5.0271852588833923</v>
      </c>
      <c r="T39" s="256">
        <v>95.807571425940367</v>
      </c>
    </row>
    <row r="40" spans="1:20" s="142" customFormat="1" ht="9.9" customHeight="1">
      <c r="A40" s="136">
        <v>6</v>
      </c>
      <c r="B40" s="137"/>
      <c r="C40" s="138" t="s">
        <v>32</v>
      </c>
      <c r="D40" s="254">
        <v>215954.97500000001</v>
      </c>
      <c r="E40" s="255">
        <v>0.96850539271697744</v>
      </c>
      <c r="F40" s="256">
        <v>99.815678165470885</v>
      </c>
      <c r="H40" s="136">
        <v>6</v>
      </c>
      <c r="I40" s="136"/>
      <c r="J40" s="138" t="s">
        <v>33</v>
      </c>
      <c r="K40" s="254">
        <v>18907.762930000001</v>
      </c>
      <c r="L40" s="255">
        <v>0.56187092494935664</v>
      </c>
      <c r="M40" s="256">
        <v>99.48785441122638</v>
      </c>
      <c r="O40" s="136">
        <v>6</v>
      </c>
      <c r="P40" s="136"/>
      <c r="Q40" s="138" t="s">
        <v>32</v>
      </c>
      <c r="R40" s="254">
        <v>1512003.93414</v>
      </c>
      <c r="S40" s="255">
        <v>2.3645791145976625</v>
      </c>
      <c r="T40" s="256">
        <v>98.172150540538027</v>
      </c>
    </row>
    <row r="41" spans="1:20" s="142" customFormat="1" ht="9.9" customHeight="1">
      <c r="A41" s="136">
        <v>7</v>
      </c>
      <c r="B41" s="137"/>
      <c r="C41" s="138" t="s">
        <v>33</v>
      </c>
      <c r="D41" s="254">
        <v>28835.153999999999</v>
      </c>
      <c r="E41" s="255">
        <v>0.12931863296423024</v>
      </c>
      <c r="F41" s="256">
        <v>99.944996798435113</v>
      </c>
      <c r="H41" s="136">
        <v>7</v>
      </c>
      <c r="I41" s="136"/>
      <c r="J41" s="138" t="s">
        <v>32</v>
      </c>
      <c r="K41" s="254">
        <v>14458.707789999999</v>
      </c>
      <c r="L41" s="255">
        <v>0.4296609572277818</v>
      </c>
      <c r="M41" s="256">
        <v>99.917515368454161</v>
      </c>
      <c r="O41" s="136">
        <v>7</v>
      </c>
      <c r="P41" s="136"/>
      <c r="Q41" s="138" t="s">
        <v>38</v>
      </c>
      <c r="R41" s="254">
        <v>604860.91370999999</v>
      </c>
      <c r="S41" s="255">
        <v>0.9459244460290509</v>
      </c>
      <c r="T41" s="256">
        <v>99.11807498656708</v>
      </c>
    </row>
    <row r="42" spans="1:20" s="142" customFormat="1" ht="9.9" customHeight="1">
      <c r="A42" s="136">
        <v>8</v>
      </c>
      <c r="B42" s="137"/>
      <c r="C42" s="138" t="s">
        <v>42</v>
      </c>
      <c r="D42" s="254">
        <v>6470.1360000000004</v>
      </c>
      <c r="E42" s="255">
        <v>2.9016981931591308E-2</v>
      </c>
      <c r="F42" s="256">
        <v>99.974013780366704</v>
      </c>
      <c r="H42" s="136">
        <v>8</v>
      </c>
      <c r="I42" s="136"/>
      <c r="J42" s="138" t="s">
        <v>42</v>
      </c>
      <c r="K42" s="254">
        <v>1680.6839600000001</v>
      </c>
      <c r="L42" s="255">
        <v>4.9943901594748187E-2</v>
      </c>
      <c r="M42" s="256">
        <v>99.967459270048906</v>
      </c>
      <c r="O42" s="136">
        <v>8</v>
      </c>
      <c r="P42" s="136"/>
      <c r="Q42" s="138" t="s">
        <v>37</v>
      </c>
      <c r="R42" s="254">
        <v>459905.47292000003</v>
      </c>
      <c r="S42" s="255">
        <v>0.7192328349160898</v>
      </c>
      <c r="T42" s="256">
        <v>99.837307821483165</v>
      </c>
    </row>
    <row r="43" spans="1:20" s="142" customFormat="1" ht="9.9" customHeight="1">
      <c r="A43" s="136">
        <v>9</v>
      </c>
      <c r="B43" s="137"/>
      <c r="C43" s="138" t="s">
        <v>96</v>
      </c>
      <c r="D43" s="254">
        <v>2156.5529999999999</v>
      </c>
      <c r="E43" s="255">
        <v>9.6716142343096084E-3</v>
      </c>
      <c r="F43" s="256">
        <v>99.983685394601011</v>
      </c>
      <c r="H43" s="136">
        <v>9</v>
      </c>
      <c r="I43" s="136"/>
      <c r="J43" s="138" t="s">
        <v>39</v>
      </c>
      <c r="K43" s="254">
        <v>897.48352</v>
      </c>
      <c r="L43" s="255">
        <v>2.6669992498642166E-2</v>
      </c>
      <c r="M43" s="256">
        <v>99.994129262547546</v>
      </c>
      <c r="O43" s="136">
        <v>9</v>
      </c>
      <c r="P43" s="136"/>
      <c r="Q43" s="138" t="s">
        <v>30</v>
      </c>
      <c r="R43" s="254">
        <v>103812.32940999999</v>
      </c>
      <c r="S43" s="255">
        <v>0.16234909210090043</v>
      </c>
      <c r="T43" s="256">
        <v>99.999656913584062</v>
      </c>
    </row>
    <row r="44" spans="1:20" s="142" customFormat="1" ht="9.9" customHeight="1">
      <c r="A44" s="136">
        <v>10</v>
      </c>
      <c r="B44" s="137"/>
      <c r="C44" s="138" t="s">
        <v>30</v>
      </c>
      <c r="D44" s="254">
        <v>2112.2750000000001</v>
      </c>
      <c r="E44" s="255">
        <v>9.4730382034553893E-3</v>
      </c>
      <c r="F44" s="256">
        <v>99.993158432804464</v>
      </c>
      <c r="H44" s="136">
        <v>10</v>
      </c>
      <c r="I44" s="136"/>
      <c r="J44" s="138" t="s">
        <v>35</v>
      </c>
      <c r="K44" s="254">
        <v>188.48861000000002</v>
      </c>
      <c r="L44" s="255">
        <v>5.6012057076875238E-3</v>
      </c>
      <c r="M44" s="256">
        <v>99.999730468255237</v>
      </c>
      <c r="O44" s="136">
        <v>10</v>
      </c>
      <c r="P44" s="136"/>
      <c r="Q44" s="138" t="s">
        <v>42</v>
      </c>
      <c r="R44" s="254">
        <v>149.67851000000002</v>
      </c>
      <c r="S44" s="255">
        <v>2.3407788211305441E-4</v>
      </c>
      <c r="T44" s="256">
        <v>99.999890991466174</v>
      </c>
    </row>
    <row r="45" spans="1:20" s="142" customFormat="1" ht="9.9" customHeight="1">
      <c r="A45" s="136">
        <v>11</v>
      </c>
      <c r="B45" s="137"/>
      <c r="C45" s="138" t="s">
        <v>38</v>
      </c>
      <c r="D45" s="254">
        <v>960.64300000000003</v>
      </c>
      <c r="E45" s="255">
        <v>4.3082495597789091E-3</v>
      </c>
      <c r="F45" s="256">
        <v>99.997466682364248</v>
      </c>
      <c r="H45" s="136">
        <v>11</v>
      </c>
      <c r="I45" s="136"/>
      <c r="J45" s="138" t="s">
        <v>30</v>
      </c>
      <c r="K45" s="254">
        <v>9.0701300000000007</v>
      </c>
      <c r="L45" s="255">
        <v>2.6953174478536309E-4</v>
      </c>
      <c r="M45" s="256">
        <v>100.00000000000003</v>
      </c>
      <c r="O45" s="136">
        <v>11</v>
      </c>
      <c r="P45" s="136"/>
      <c r="Q45" s="138" t="s">
        <v>39</v>
      </c>
      <c r="R45" s="254">
        <v>69.704300000000003</v>
      </c>
      <c r="S45" s="255">
        <v>1.0900853381138668E-4</v>
      </c>
      <c r="T45" s="256">
        <v>99.999999999999986</v>
      </c>
    </row>
    <row r="46" spans="1:20" s="142" customFormat="1" ht="9.9" customHeight="1">
      <c r="A46" s="136">
        <v>12</v>
      </c>
      <c r="B46" s="137"/>
      <c r="C46" s="138" t="s">
        <v>35</v>
      </c>
      <c r="D46" s="254">
        <v>451.22800000000001</v>
      </c>
      <c r="E46" s="255">
        <v>2.0236475281243055E-3</v>
      </c>
      <c r="F46" s="256">
        <v>99.999490329892367</v>
      </c>
      <c r="H46" s="136">
        <v>12</v>
      </c>
      <c r="I46" s="136"/>
      <c r="J46" s="138" t="s">
        <v>38</v>
      </c>
      <c r="K46" s="254">
        <v>0</v>
      </c>
      <c r="L46" s="255" t="s">
        <v>132</v>
      </c>
      <c r="M46" s="256" t="s">
        <v>132</v>
      </c>
      <c r="O46" s="136">
        <v>12</v>
      </c>
      <c r="P46" s="136"/>
      <c r="Q46" s="138" t="s">
        <v>35</v>
      </c>
      <c r="R46" s="254">
        <v>0</v>
      </c>
      <c r="S46" s="255" t="s">
        <v>132</v>
      </c>
      <c r="T46" s="256" t="s">
        <v>132</v>
      </c>
    </row>
    <row r="47" spans="1:20" s="142" customFormat="1" ht="9.9" customHeight="1">
      <c r="A47" s="136">
        <v>13</v>
      </c>
      <c r="B47" s="137"/>
      <c r="C47" s="138" t="s">
        <v>142</v>
      </c>
      <c r="D47" s="254">
        <v>113.645</v>
      </c>
      <c r="E47" s="255">
        <v>5.0967010764776726E-4</v>
      </c>
      <c r="F47" s="256">
        <v>100.00000000000001</v>
      </c>
      <c r="H47" s="136">
        <v>13</v>
      </c>
      <c r="I47" s="136"/>
      <c r="J47" s="138" t="s">
        <v>40</v>
      </c>
      <c r="K47" s="254">
        <v>0</v>
      </c>
      <c r="L47" s="255" t="s">
        <v>132</v>
      </c>
      <c r="M47" s="256" t="s">
        <v>132</v>
      </c>
      <c r="O47" s="136">
        <v>13</v>
      </c>
      <c r="P47" s="136"/>
      <c r="Q47" s="138" t="s">
        <v>142</v>
      </c>
      <c r="R47" s="254">
        <v>0</v>
      </c>
      <c r="S47" s="255" t="s">
        <v>132</v>
      </c>
      <c r="T47" s="256" t="s">
        <v>132</v>
      </c>
    </row>
    <row r="48" spans="1:20" s="142" customFormat="1" ht="9.9" customHeight="1">
      <c r="A48" s="136">
        <v>14</v>
      </c>
      <c r="B48" s="137"/>
      <c r="C48" s="138" t="s">
        <v>41</v>
      </c>
      <c r="D48" s="254">
        <v>0</v>
      </c>
      <c r="E48" s="255" t="s">
        <v>132</v>
      </c>
      <c r="F48" s="256" t="s">
        <v>132</v>
      </c>
      <c r="H48" s="136">
        <v>14</v>
      </c>
      <c r="I48" s="136"/>
      <c r="J48" s="138" t="s">
        <v>41</v>
      </c>
      <c r="K48" s="254">
        <v>0</v>
      </c>
      <c r="L48" s="255" t="s">
        <v>132</v>
      </c>
      <c r="M48" s="256" t="s">
        <v>132</v>
      </c>
      <c r="O48" s="136">
        <v>14</v>
      </c>
      <c r="P48" s="136"/>
      <c r="Q48" s="138" t="s">
        <v>41</v>
      </c>
      <c r="R48" s="254">
        <v>0</v>
      </c>
      <c r="S48" s="255" t="s">
        <v>132</v>
      </c>
      <c r="T48" s="256" t="s">
        <v>132</v>
      </c>
    </row>
    <row r="49" spans="1:22" s="142" customFormat="1" ht="9.9" customHeight="1">
      <c r="A49" s="136">
        <v>15</v>
      </c>
      <c r="B49" s="137"/>
      <c r="C49" s="138" t="s">
        <v>43</v>
      </c>
      <c r="D49" s="254">
        <v>0</v>
      </c>
      <c r="E49" s="255" t="s">
        <v>132</v>
      </c>
      <c r="F49" s="256" t="s">
        <v>132</v>
      </c>
      <c r="H49" s="136">
        <v>15</v>
      </c>
      <c r="I49" s="136"/>
      <c r="J49" s="138" t="s">
        <v>43</v>
      </c>
      <c r="K49" s="254">
        <v>0</v>
      </c>
      <c r="L49" s="255" t="s">
        <v>132</v>
      </c>
      <c r="M49" s="256" t="s">
        <v>132</v>
      </c>
      <c r="O49" s="136">
        <v>15</v>
      </c>
      <c r="P49" s="136"/>
      <c r="Q49" s="138" t="s">
        <v>43</v>
      </c>
      <c r="R49" s="254">
        <v>0</v>
      </c>
      <c r="S49" s="255" t="s">
        <v>132</v>
      </c>
      <c r="T49" s="256" t="s">
        <v>132</v>
      </c>
    </row>
    <row r="50" spans="1:22" s="142" customFormat="1" ht="9.9" customHeight="1">
      <c r="A50" s="136">
        <v>16</v>
      </c>
      <c r="B50" s="137"/>
      <c r="C50" s="138" t="s">
        <v>44</v>
      </c>
      <c r="D50" s="254">
        <v>0</v>
      </c>
      <c r="E50" s="255" t="s">
        <v>132</v>
      </c>
      <c r="F50" s="256" t="s">
        <v>132</v>
      </c>
      <c r="H50" s="136">
        <v>16</v>
      </c>
      <c r="I50" s="136"/>
      <c r="J50" s="138" t="s">
        <v>44</v>
      </c>
      <c r="K50" s="254">
        <v>0</v>
      </c>
      <c r="L50" s="255" t="s">
        <v>132</v>
      </c>
      <c r="M50" s="256" t="s">
        <v>132</v>
      </c>
      <c r="O50" s="136">
        <v>16</v>
      </c>
      <c r="P50" s="136"/>
      <c r="Q50" s="138" t="s">
        <v>44</v>
      </c>
      <c r="R50" s="254">
        <v>0</v>
      </c>
      <c r="S50" s="255" t="s">
        <v>132</v>
      </c>
      <c r="T50" s="256" t="s">
        <v>132</v>
      </c>
    </row>
    <row r="51" spans="1:22" s="142" customFormat="1" ht="9.9" customHeight="1">
      <c r="A51" s="136">
        <v>17</v>
      </c>
      <c r="B51" s="137"/>
      <c r="C51" s="138" t="s">
        <v>45</v>
      </c>
      <c r="D51" s="254">
        <v>0</v>
      </c>
      <c r="E51" s="255" t="s">
        <v>132</v>
      </c>
      <c r="F51" s="256" t="s">
        <v>132</v>
      </c>
      <c r="H51" s="136">
        <v>17</v>
      </c>
      <c r="I51" s="136"/>
      <c r="J51" s="138" t="s">
        <v>45</v>
      </c>
      <c r="K51" s="254">
        <v>0</v>
      </c>
      <c r="L51" s="255" t="s">
        <v>132</v>
      </c>
      <c r="M51" s="256" t="s">
        <v>132</v>
      </c>
      <c r="O51" s="136">
        <v>17</v>
      </c>
      <c r="P51" s="136"/>
      <c r="Q51" s="138" t="s">
        <v>45</v>
      </c>
      <c r="R51" s="254">
        <v>0</v>
      </c>
      <c r="S51" s="255" t="s">
        <v>132</v>
      </c>
      <c r="T51" s="256" t="s">
        <v>132</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125</v>
      </c>
      <c r="E56" s="129" t="s">
        <v>160</v>
      </c>
      <c r="F56" s="129" t="s">
        <v>161</v>
      </c>
      <c r="G56" s="267"/>
      <c r="H56" s="127" t="s">
        <v>1</v>
      </c>
      <c r="I56" s="127"/>
      <c r="J56" s="128"/>
      <c r="K56" s="128" t="s">
        <v>125</v>
      </c>
      <c r="L56" s="129" t="s">
        <v>160</v>
      </c>
      <c r="M56" s="129" t="s">
        <v>161</v>
      </c>
      <c r="N56" s="267"/>
      <c r="O56" s="267"/>
      <c r="P56" s="267"/>
      <c r="Q56" s="267"/>
      <c r="R56" s="267"/>
      <c r="S56" s="267"/>
      <c r="T56" s="267"/>
      <c r="U56" s="267"/>
      <c r="V56" s="267"/>
    </row>
    <row r="57" spans="1:22" ht="13.8">
      <c r="A57" s="131"/>
      <c r="B57" s="131"/>
      <c r="C57" s="131"/>
      <c r="D57" s="131"/>
      <c r="E57" s="132" t="s">
        <v>128</v>
      </c>
      <c r="F57" s="132" t="s">
        <v>129</v>
      </c>
      <c r="G57" s="267"/>
      <c r="H57" s="131"/>
      <c r="I57" s="131"/>
      <c r="J57" s="131"/>
      <c r="K57" s="131"/>
      <c r="L57" s="132" t="s">
        <v>128</v>
      </c>
      <c r="M57" s="132" t="s">
        <v>129</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130</v>
      </c>
      <c r="D59" s="254">
        <v>5982422.0619599996</v>
      </c>
      <c r="E59" s="255">
        <v>33.668385967868375</v>
      </c>
      <c r="F59" s="256">
        <v>33.668385967868375</v>
      </c>
      <c r="G59" s="267"/>
      <c r="H59" s="136">
        <v>1</v>
      </c>
      <c r="I59" s="137"/>
      <c r="J59" s="138" t="s">
        <v>36</v>
      </c>
      <c r="K59" s="254">
        <v>12971985.144639999</v>
      </c>
      <c r="L59" s="255">
        <v>23.34809354003718</v>
      </c>
      <c r="M59" s="256">
        <v>23.34809354003718</v>
      </c>
      <c r="N59" s="267"/>
      <c r="O59" s="267"/>
      <c r="P59" s="267"/>
      <c r="Q59" s="267"/>
      <c r="R59" s="267"/>
      <c r="S59" s="267"/>
      <c r="T59" s="267"/>
      <c r="U59" s="267"/>
      <c r="V59" s="267"/>
    </row>
    <row r="60" spans="1:22" ht="9.9" customHeight="1">
      <c r="A60" s="136">
        <v>2</v>
      </c>
      <c r="B60" s="137"/>
      <c r="C60" s="138" t="s">
        <v>29</v>
      </c>
      <c r="D60" s="254">
        <v>3632388.5738600004</v>
      </c>
      <c r="E60" s="255">
        <v>20.442666736543465</v>
      </c>
      <c r="F60" s="256">
        <v>54.11105270441184</v>
      </c>
      <c r="G60" s="267"/>
      <c r="H60" s="136">
        <v>2</v>
      </c>
      <c r="I60" s="137"/>
      <c r="J60" s="138" t="s">
        <v>130</v>
      </c>
      <c r="K60" s="254">
        <v>12296345.895409999</v>
      </c>
      <c r="L60" s="255">
        <v>22.13201996190325</v>
      </c>
      <c r="M60" s="256">
        <v>45.48011350194043</v>
      </c>
      <c r="N60" s="267"/>
      <c r="O60" s="267"/>
      <c r="P60" s="267"/>
      <c r="Q60" s="267"/>
      <c r="R60" s="267"/>
      <c r="S60" s="267"/>
      <c r="T60" s="267"/>
      <c r="U60" s="267"/>
      <c r="V60" s="267"/>
    </row>
    <row r="61" spans="1:22" ht="9.9" customHeight="1">
      <c r="A61" s="136">
        <v>3</v>
      </c>
      <c r="B61" s="137"/>
      <c r="C61" s="138" t="s">
        <v>36</v>
      </c>
      <c r="D61" s="254">
        <v>3094246.51786</v>
      </c>
      <c r="E61" s="255">
        <v>17.414064899478465</v>
      </c>
      <c r="F61" s="256">
        <v>71.525117603890308</v>
      </c>
      <c r="G61" s="267"/>
      <c r="H61" s="136">
        <v>3</v>
      </c>
      <c r="I61" s="137"/>
      <c r="J61" s="138" t="s">
        <v>114</v>
      </c>
      <c r="K61" s="254">
        <v>9303850.1878999993</v>
      </c>
      <c r="L61" s="255">
        <v>16.745869043747675</v>
      </c>
      <c r="M61" s="256">
        <v>62.225982545688105</v>
      </c>
      <c r="N61" s="267"/>
      <c r="O61" s="267"/>
      <c r="P61" s="267"/>
      <c r="Q61" s="267"/>
      <c r="R61" s="267"/>
      <c r="S61" s="267"/>
      <c r="T61" s="267"/>
      <c r="U61" s="267"/>
      <c r="V61" s="267"/>
    </row>
    <row r="62" spans="1:22" ht="9.9" customHeight="1">
      <c r="A62" s="136">
        <v>4</v>
      </c>
      <c r="B62" s="137"/>
      <c r="C62" s="138" t="s">
        <v>96</v>
      </c>
      <c r="D62" s="254">
        <v>1790062.97107</v>
      </c>
      <c r="E62" s="255">
        <v>10.074269316436093</v>
      </c>
      <c r="F62" s="256">
        <v>81.599386920326396</v>
      </c>
      <c r="G62" s="267"/>
      <c r="H62" s="136">
        <v>4</v>
      </c>
      <c r="I62" s="137"/>
      <c r="J62" s="138" t="s">
        <v>29</v>
      </c>
      <c r="K62" s="254">
        <v>9021503.6399099994</v>
      </c>
      <c r="L62" s="255">
        <v>16.237677464766335</v>
      </c>
      <c r="M62" s="256">
        <v>78.463660010454447</v>
      </c>
      <c r="N62" s="267"/>
      <c r="O62" s="267"/>
      <c r="P62" s="267"/>
      <c r="Q62" s="267"/>
      <c r="R62" s="267"/>
      <c r="S62" s="267"/>
      <c r="T62" s="267"/>
      <c r="U62" s="267"/>
      <c r="V62" s="267"/>
    </row>
    <row r="63" spans="1:22" ht="9.9" customHeight="1">
      <c r="A63" s="136">
        <v>5</v>
      </c>
      <c r="B63" s="137"/>
      <c r="C63" s="138" t="s">
        <v>114</v>
      </c>
      <c r="D63" s="254">
        <v>1327347.53471</v>
      </c>
      <c r="E63" s="255">
        <v>7.4701598531938638</v>
      </c>
      <c r="F63" s="256">
        <v>89.069546773520258</v>
      </c>
      <c r="G63" s="267"/>
      <c r="H63" s="136">
        <v>5</v>
      </c>
      <c r="I63" s="137"/>
      <c r="J63" s="138" t="s">
        <v>32</v>
      </c>
      <c r="K63" s="254">
        <v>3548439.00446</v>
      </c>
      <c r="L63" s="255">
        <v>6.3867854359578615</v>
      </c>
      <c r="M63" s="256">
        <v>84.850445446412309</v>
      </c>
      <c r="N63" s="267"/>
      <c r="O63" s="267"/>
      <c r="P63" s="267"/>
      <c r="Q63" s="267"/>
      <c r="R63" s="267"/>
      <c r="S63" s="267"/>
      <c r="T63" s="267"/>
      <c r="U63" s="267"/>
      <c r="V63" s="267"/>
    </row>
    <row r="64" spans="1:22" ht="9.9" customHeight="1">
      <c r="A64" s="136">
        <v>6</v>
      </c>
      <c r="B64" s="137"/>
      <c r="C64" s="138" t="s">
        <v>32</v>
      </c>
      <c r="D64" s="254">
        <v>842035.51269</v>
      </c>
      <c r="E64" s="255">
        <v>4.7388793947130248</v>
      </c>
      <c r="F64" s="256">
        <v>93.808426168233282</v>
      </c>
      <c r="G64" s="267"/>
      <c r="H64" s="136">
        <v>6</v>
      </c>
      <c r="I64" s="137"/>
      <c r="J64" s="138" t="s">
        <v>96</v>
      </c>
      <c r="K64" s="254">
        <v>1761262.62</v>
      </c>
      <c r="L64" s="255">
        <v>3.1700718079624499</v>
      </c>
      <c r="M64" s="256">
        <v>88.020517254374752</v>
      </c>
      <c r="N64" s="267"/>
      <c r="O64" s="267"/>
      <c r="P64" s="267"/>
      <c r="Q64" s="267"/>
      <c r="R64" s="267"/>
      <c r="S64" s="267"/>
      <c r="T64" s="267"/>
      <c r="U64" s="267"/>
      <c r="V64" s="267"/>
    </row>
    <row r="65" spans="1:22" ht="9.9" customHeight="1">
      <c r="A65" s="136">
        <v>7</v>
      </c>
      <c r="B65" s="137"/>
      <c r="C65" s="138" t="s">
        <v>41</v>
      </c>
      <c r="D65" s="254">
        <v>749542.37304999994</v>
      </c>
      <c r="E65" s="255">
        <v>4.2183386016150521</v>
      </c>
      <c r="F65" s="256">
        <v>98.026764769848342</v>
      </c>
      <c r="G65" s="267"/>
      <c r="H65" s="136">
        <v>7</v>
      </c>
      <c r="I65" s="137"/>
      <c r="J65" s="138" t="s">
        <v>33</v>
      </c>
      <c r="K65" s="254">
        <v>1751294.80256</v>
      </c>
      <c r="L65" s="255">
        <v>3.1521308736039719</v>
      </c>
      <c r="M65" s="256">
        <v>91.172648127978718</v>
      </c>
      <c r="N65" s="267"/>
      <c r="O65" s="267"/>
      <c r="P65" s="267"/>
      <c r="Q65" s="267"/>
      <c r="R65" s="267"/>
      <c r="S65" s="267"/>
      <c r="T65" s="267"/>
      <c r="U65" s="267"/>
      <c r="V65" s="267"/>
    </row>
    <row r="66" spans="1:22" ht="9.9" customHeight="1">
      <c r="A66" s="136">
        <v>8</v>
      </c>
      <c r="B66" s="137"/>
      <c r="C66" s="138" t="s">
        <v>33</v>
      </c>
      <c r="D66" s="254">
        <v>334929.56799000001</v>
      </c>
      <c r="E66" s="255">
        <v>1.8849452362851578</v>
      </c>
      <c r="F66" s="256">
        <v>99.911710006133504</v>
      </c>
      <c r="G66" s="267"/>
      <c r="H66" s="136">
        <v>8</v>
      </c>
      <c r="I66" s="137"/>
      <c r="J66" s="138" t="s">
        <v>38</v>
      </c>
      <c r="K66" s="254">
        <v>1561081.7675099999</v>
      </c>
      <c r="L66" s="255">
        <v>2.8097691082024108</v>
      </c>
      <c r="M66" s="256">
        <v>93.982417236181135</v>
      </c>
      <c r="N66" s="267"/>
      <c r="O66" s="267"/>
      <c r="P66" s="267"/>
      <c r="Q66" s="267"/>
      <c r="R66" s="267"/>
      <c r="S66" s="267"/>
      <c r="T66" s="267"/>
      <c r="U66" s="267"/>
      <c r="V66" s="267"/>
    </row>
    <row r="67" spans="1:22" ht="9.9" customHeight="1">
      <c r="A67" s="136">
        <v>9</v>
      </c>
      <c r="B67" s="137"/>
      <c r="C67" s="138" t="s">
        <v>38</v>
      </c>
      <c r="D67" s="254">
        <v>11950.41569</v>
      </c>
      <c r="E67" s="255">
        <v>6.7255570362678346E-2</v>
      </c>
      <c r="F67" s="256">
        <v>99.978965576496179</v>
      </c>
      <c r="G67" s="267"/>
      <c r="H67" s="136">
        <v>9</v>
      </c>
      <c r="I67" s="137"/>
      <c r="J67" s="138" t="s">
        <v>30</v>
      </c>
      <c r="K67" s="254">
        <v>1501298.4139400001</v>
      </c>
      <c r="L67" s="255">
        <v>2.7021658912910635</v>
      </c>
      <c r="M67" s="256">
        <v>96.684583127472195</v>
      </c>
      <c r="N67" s="267"/>
      <c r="O67" s="267"/>
      <c r="P67" s="267"/>
      <c r="Q67" s="267"/>
      <c r="R67" s="267"/>
      <c r="S67" s="267"/>
      <c r="T67" s="267"/>
      <c r="U67" s="267"/>
      <c r="V67" s="267"/>
    </row>
    <row r="68" spans="1:22" ht="9.9" customHeight="1">
      <c r="A68" s="136">
        <v>10</v>
      </c>
      <c r="B68" s="137"/>
      <c r="C68" s="138" t="s">
        <v>30</v>
      </c>
      <c r="D68" s="254">
        <v>3737.53584</v>
      </c>
      <c r="E68" s="255">
        <v>2.1034423503819736E-2</v>
      </c>
      <c r="F68" s="256">
        <v>100</v>
      </c>
      <c r="G68" s="267"/>
      <c r="H68" s="136">
        <v>10</v>
      </c>
      <c r="I68" s="137"/>
      <c r="J68" s="138" t="s">
        <v>41</v>
      </c>
      <c r="K68" s="254">
        <v>759748.31997000007</v>
      </c>
      <c r="L68" s="255">
        <v>1.3674603111055248</v>
      </c>
      <c r="M68" s="256">
        <v>98.052043438577726</v>
      </c>
      <c r="N68" s="267"/>
      <c r="O68" s="267"/>
      <c r="P68" s="267"/>
      <c r="Q68" s="267"/>
      <c r="R68" s="267"/>
      <c r="S68" s="267"/>
      <c r="T68" s="267"/>
      <c r="U68" s="267"/>
      <c r="V68" s="267"/>
    </row>
    <row r="69" spans="1:22" ht="9.9" customHeight="1">
      <c r="A69" s="136">
        <v>11</v>
      </c>
      <c r="B69" s="137"/>
      <c r="C69" s="138" t="s">
        <v>42</v>
      </c>
      <c r="D69" s="254">
        <v>0</v>
      </c>
      <c r="E69" s="255" t="s">
        <v>132</v>
      </c>
      <c r="F69" s="256" t="s">
        <v>132</v>
      </c>
      <c r="G69" s="267"/>
      <c r="H69" s="136">
        <v>11</v>
      </c>
      <c r="I69" s="137"/>
      <c r="J69" s="138" t="s">
        <v>42</v>
      </c>
      <c r="K69" s="254">
        <v>659845.83780999994</v>
      </c>
      <c r="L69" s="255">
        <v>1.1876472391396371</v>
      </c>
      <c r="M69" s="256">
        <v>99.239690677717363</v>
      </c>
      <c r="N69" s="267"/>
      <c r="O69" s="267"/>
      <c r="P69" s="267"/>
      <c r="Q69" s="267"/>
      <c r="R69" s="267"/>
      <c r="S69" s="267"/>
      <c r="T69" s="267"/>
      <c r="U69" s="267"/>
      <c r="V69" s="267"/>
    </row>
    <row r="70" spans="1:22" ht="9.9" customHeight="1">
      <c r="A70" s="136">
        <v>12</v>
      </c>
      <c r="B70" s="137"/>
      <c r="C70" s="138" t="s">
        <v>35</v>
      </c>
      <c r="D70" s="254">
        <v>0</v>
      </c>
      <c r="E70" s="255" t="s">
        <v>132</v>
      </c>
      <c r="F70" s="256" t="s">
        <v>132</v>
      </c>
      <c r="G70" s="267"/>
      <c r="H70" s="136">
        <v>12</v>
      </c>
      <c r="I70" s="137"/>
      <c r="J70" s="138" t="s">
        <v>37</v>
      </c>
      <c r="K70" s="254">
        <v>401290.63750000001</v>
      </c>
      <c r="L70" s="255">
        <v>0.7222773720923169</v>
      </c>
      <c r="M70" s="256">
        <v>99.961968049809684</v>
      </c>
      <c r="N70" s="267"/>
      <c r="O70" s="267"/>
      <c r="P70" s="267"/>
      <c r="Q70" s="267"/>
      <c r="R70" s="267"/>
      <c r="S70" s="267"/>
      <c r="T70" s="267"/>
      <c r="U70" s="267"/>
      <c r="V70" s="267"/>
    </row>
    <row r="71" spans="1:22" ht="9.9" customHeight="1">
      <c r="A71" s="136">
        <v>13</v>
      </c>
      <c r="B71" s="137"/>
      <c r="C71" s="138" t="s">
        <v>37</v>
      </c>
      <c r="D71" s="254">
        <v>0</v>
      </c>
      <c r="E71" s="255" t="s">
        <v>132</v>
      </c>
      <c r="F71" s="256" t="s">
        <v>132</v>
      </c>
      <c r="G71" s="267"/>
      <c r="H71" s="136">
        <v>13</v>
      </c>
      <c r="I71" s="137"/>
      <c r="J71" s="138" t="s">
        <v>142</v>
      </c>
      <c r="K71" s="254">
        <v>21130.200290000001</v>
      </c>
      <c r="L71" s="255">
        <v>3.8031950190329358E-2</v>
      </c>
      <c r="M71" s="256">
        <v>100.00000000000001</v>
      </c>
      <c r="N71" s="267"/>
      <c r="O71" s="267"/>
      <c r="P71" s="267"/>
      <c r="Q71" s="267"/>
      <c r="R71" s="267"/>
      <c r="S71" s="267"/>
      <c r="T71" s="267"/>
      <c r="U71" s="267"/>
      <c r="V71" s="267"/>
    </row>
    <row r="72" spans="1:22" ht="9.9" customHeight="1">
      <c r="A72" s="136">
        <v>14</v>
      </c>
      <c r="B72" s="137"/>
      <c r="C72" s="138" t="s">
        <v>142</v>
      </c>
      <c r="D72" s="254">
        <v>0</v>
      </c>
      <c r="E72" s="255" t="s">
        <v>132</v>
      </c>
      <c r="F72" s="256" t="s">
        <v>132</v>
      </c>
      <c r="G72" s="267"/>
      <c r="H72" s="136">
        <v>14</v>
      </c>
      <c r="I72" s="137"/>
      <c r="J72" s="138" t="s">
        <v>35</v>
      </c>
      <c r="K72" s="254">
        <v>0</v>
      </c>
      <c r="L72" s="255" t="s">
        <v>132</v>
      </c>
      <c r="M72" s="256" t="s">
        <v>132</v>
      </c>
      <c r="N72" s="267"/>
      <c r="O72" s="267"/>
      <c r="P72" s="267"/>
      <c r="Q72" s="267"/>
      <c r="R72" s="267"/>
      <c r="S72" s="267"/>
      <c r="T72" s="267"/>
      <c r="U72" s="267"/>
      <c r="V72" s="267"/>
    </row>
    <row r="73" spans="1:22" ht="9.9" customHeight="1">
      <c r="A73" s="136">
        <v>15</v>
      </c>
      <c r="B73" s="137"/>
      <c r="C73" s="138" t="s">
        <v>43</v>
      </c>
      <c r="D73" s="254">
        <v>0</v>
      </c>
      <c r="E73" s="255" t="s">
        <v>132</v>
      </c>
      <c r="F73" s="256" t="s">
        <v>132</v>
      </c>
      <c r="G73" s="267"/>
      <c r="H73" s="136">
        <v>15</v>
      </c>
      <c r="I73" s="137"/>
      <c r="J73" s="138" t="s">
        <v>43</v>
      </c>
      <c r="K73" s="254">
        <v>0</v>
      </c>
      <c r="L73" s="255" t="s">
        <v>132</v>
      </c>
      <c r="M73" s="256" t="s">
        <v>132</v>
      </c>
      <c r="N73" s="267"/>
      <c r="O73" s="267"/>
      <c r="P73" s="267"/>
      <c r="Q73" s="269"/>
      <c r="R73" s="267"/>
      <c r="S73" s="267"/>
      <c r="T73" s="267"/>
      <c r="U73" s="267"/>
      <c r="V73" s="267"/>
    </row>
    <row r="74" spans="1:22" ht="9.9" customHeight="1">
      <c r="A74" s="136">
        <v>16</v>
      </c>
      <c r="B74" s="137"/>
      <c r="C74" s="138" t="s">
        <v>44</v>
      </c>
      <c r="D74" s="254">
        <v>0</v>
      </c>
      <c r="E74" s="255" t="s">
        <v>132</v>
      </c>
      <c r="F74" s="256" t="s">
        <v>132</v>
      </c>
      <c r="G74" s="267"/>
      <c r="H74" s="136">
        <v>16</v>
      </c>
      <c r="I74" s="137"/>
      <c r="J74" s="138" t="s">
        <v>44</v>
      </c>
      <c r="K74" s="254">
        <v>0</v>
      </c>
      <c r="L74" s="255" t="s">
        <v>132</v>
      </c>
      <c r="M74" s="256" t="s">
        <v>132</v>
      </c>
      <c r="N74" s="267"/>
      <c r="O74" s="267"/>
      <c r="P74" s="267"/>
      <c r="Q74" s="269"/>
      <c r="R74" s="267"/>
      <c r="S74" s="267"/>
      <c r="T74" s="267"/>
      <c r="U74" s="267"/>
      <c r="V74" s="267"/>
    </row>
    <row r="75" spans="1:22" ht="9.9" customHeight="1">
      <c r="A75" s="136">
        <v>17</v>
      </c>
      <c r="B75" s="137"/>
      <c r="C75" s="138" t="s">
        <v>45</v>
      </c>
      <c r="D75" s="254">
        <v>0</v>
      </c>
      <c r="E75" s="255" t="s">
        <v>132</v>
      </c>
      <c r="F75" s="256" t="s">
        <v>132</v>
      </c>
      <c r="G75" s="267"/>
      <c r="H75" s="136">
        <v>16</v>
      </c>
      <c r="I75" s="137"/>
      <c r="J75" s="138" t="s">
        <v>45</v>
      </c>
      <c r="K75" s="254">
        <v>0</v>
      </c>
      <c r="L75" s="255" t="s">
        <v>132</v>
      </c>
      <c r="M75" s="256" t="s">
        <v>132</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1BA793A8-F151-4868-A678-4A362F638AB2}"/>
    <hyperlink ref="A1" location="Índice!A1" display="Volver al Índice" xr:uid="{74B1DF61-A77E-4CC7-A26D-FB6063C94CC8}"/>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D2E9-62AB-43DF-865B-C32B5E683D46}">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408" t="s">
        <v>1213</v>
      </c>
      <c r="B1" s="116"/>
      <c r="C1" s="116"/>
      <c r="D1" s="116"/>
      <c r="E1" s="116"/>
      <c r="F1" s="116"/>
    </row>
    <row r="2" spans="1:6" s="119" customFormat="1" ht="24" customHeight="1">
      <c r="A2" s="118" t="s">
        <v>122</v>
      </c>
      <c r="B2" s="118"/>
      <c r="C2" s="118"/>
      <c r="D2" s="118"/>
      <c r="E2" s="118"/>
      <c r="F2" s="118"/>
    </row>
    <row r="3" spans="1:6" s="121" customFormat="1" ht="18.899999999999999" customHeight="1">
      <c r="A3" s="120">
        <v>45351</v>
      </c>
      <c r="B3" s="120"/>
      <c r="C3" s="120"/>
      <c r="D3" s="120"/>
      <c r="E3" s="120"/>
      <c r="F3" s="120"/>
    </row>
    <row r="4" spans="1:6" s="117" customFormat="1" ht="17.100000000000001" customHeight="1">
      <c r="A4" s="122" t="s">
        <v>123</v>
      </c>
      <c r="B4" s="122"/>
      <c r="C4" s="122"/>
      <c r="D4" s="122"/>
      <c r="E4" s="122"/>
      <c r="F4" s="122"/>
    </row>
    <row r="5" spans="1:6" s="124" customFormat="1" ht="15" customHeight="1">
      <c r="A5" s="123" t="s">
        <v>124</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125</v>
      </c>
      <c r="E7" s="129" t="s">
        <v>126</v>
      </c>
      <c r="F7" s="129" t="s">
        <v>127</v>
      </c>
    </row>
    <row r="8" spans="1:6" s="130" customFormat="1" ht="16.5" customHeight="1">
      <c r="A8" s="131"/>
      <c r="B8" s="131"/>
      <c r="C8" s="131"/>
      <c r="D8" s="131"/>
      <c r="E8" s="132" t="s">
        <v>128</v>
      </c>
      <c r="F8" s="132" t="s">
        <v>129</v>
      </c>
    </row>
    <row r="9" spans="1:6" s="130" customFormat="1" ht="8.25" customHeight="1">
      <c r="A9" s="133"/>
      <c r="B9" s="133"/>
      <c r="C9" s="134"/>
      <c r="D9" s="133"/>
      <c r="E9" s="135"/>
      <c r="F9" s="135"/>
    </row>
    <row r="10" spans="1:6" s="142" customFormat="1" ht="12" customHeight="1">
      <c r="A10" s="136">
        <v>1</v>
      </c>
      <c r="B10" s="137"/>
      <c r="C10" s="138" t="s">
        <v>130</v>
      </c>
      <c r="D10" s="139">
        <v>2919659.8280000002</v>
      </c>
      <c r="E10" s="140">
        <v>41.422321300850939</v>
      </c>
      <c r="F10" s="141">
        <v>41.422321300850939</v>
      </c>
    </row>
    <row r="11" spans="1:6" s="142" customFormat="1" ht="12" customHeight="1">
      <c r="A11" s="136">
        <v>2</v>
      </c>
      <c r="B11" s="137"/>
      <c r="C11" s="138" t="s">
        <v>36</v>
      </c>
      <c r="D11" s="139">
        <v>1288193.2080000001</v>
      </c>
      <c r="E11" s="140">
        <v>18.276085606829778</v>
      </c>
      <c r="F11" s="141">
        <v>59.69840690768072</v>
      </c>
    </row>
    <row r="12" spans="1:6" s="142" customFormat="1" ht="12" customHeight="1">
      <c r="A12" s="136">
        <v>3</v>
      </c>
      <c r="B12" s="137"/>
      <c r="C12" s="138" t="s">
        <v>29</v>
      </c>
      <c r="D12" s="139">
        <v>1041971.39</v>
      </c>
      <c r="E12" s="140">
        <v>14.782843291863884</v>
      </c>
      <c r="F12" s="141">
        <v>74.481250199544604</v>
      </c>
    </row>
    <row r="13" spans="1:6" s="142" customFormat="1" ht="12" customHeight="1">
      <c r="A13" s="136">
        <v>4</v>
      </c>
      <c r="B13" s="137"/>
      <c r="C13" s="138" t="s">
        <v>114</v>
      </c>
      <c r="D13" s="139">
        <v>690587.69900000002</v>
      </c>
      <c r="E13" s="140">
        <v>9.7976296005650063</v>
      </c>
      <c r="F13" s="141">
        <v>84.278879800109607</v>
      </c>
    </row>
    <row r="14" spans="1:6" s="142" customFormat="1" ht="12" customHeight="1">
      <c r="A14" s="136">
        <v>5</v>
      </c>
      <c r="B14" s="137"/>
      <c r="C14" s="138" t="s">
        <v>131</v>
      </c>
      <c r="D14" s="139">
        <v>523826.16600000003</v>
      </c>
      <c r="E14" s="140">
        <v>7.4317204852965082</v>
      </c>
      <c r="F14" s="141">
        <v>91.710600285406116</v>
      </c>
    </row>
    <row r="15" spans="1:6" s="142" customFormat="1" ht="12" customHeight="1">
      <c r="A15" s="136">
        <v>6</v>
      </c>
      <c r="B15" s="137"/>
      <c r="C15" s="138" t="s">
        <v>33</v>
      </c>
      <c r="D15" s="139">
        <v>418262.05900000001</v>
      </c>
      <c r="E15" s="140">
        <v>5.9340424626527666</v>
      </c>
      <c r="F15" s="141">
        <v>97.644642748058885</v>
      </c>
    </row>
    <row r="16" spans="1:6" s="142" customFormat="1" ht="12" customHeight="1">
      <c r="A16" s="136">
        <v>7</v>
      </c>
      <c r="B16" s="137"/>
      <c r="C16" s="138" t="s">
        <v>32</v>
      </c>
      <c r="D16" s="139">
        <v>142429.508</v>
      </c>
      <c r="E16" s="140">
        <v>2.020701448339453</v>
      </c>
      <c r="F16" s="141">
        <v>99.665344196398337</v>
      </c>
    </row>
    <row r="17" spans="1:12" s="142" customFormat="1" ht="12" customHeight="1">
      <c r="A17" s="136">
        <v>8</v>
      </c>
      <c r="B17" s="137"/>
      <c r="C17" s="138" t="s">
        <v>30</v>
      </c>
      <c r="D17" s="139">
        <v>13229.123</v>
      </c>
      <c r="E17" s="140">
        <v>0.18768658532725377</v>
      </c>
      <c r="F17" s="141">
        <v>99.853030781725593</v>
      </c>
    </row>
    <row r="18" spans="1:12" s="142" customFormat="1" ht="12" customHeight="1">
      <c r="A18" s="136">
        <v>9</v>
      </c>
      <c r="B18" s="137"/>
      <c r="C18" s="138" t="s">
        <v>38</v>
      </c>
      <c r="D18" s="139">
        <v>7121.1189999999997</v>
      </c>
      <c r="E18" s="140">
        <v>0.10103001603500308</v>
      </c>
      <c r="F18" s="141">
        <v>99.95406079776059</v>
      </c>
    </row>
    <row r="19" spans="1:12" s="142" customFormat="1" ht="12" customHeight="1">
      <c r="A19" s="136">
        <v>10</v>
      </c>
      <c r="B19" s="137"/>
      <c r="C19" s="138" t="s">
        <v>43</v>
      </c>
      <c r="D19" s="139">
        <v>3238.0329999999999</v>
      </c>
      <c r="E19" s="140">
        <v>4.5939202239404946E-2</v>
      </c>
      <c r="F19" s="141">
        <v>100</v>
      </c>
    </row>
    <row r="20" spans="1:12" s="142" customFormat="1" ht="12" customHeight="1">
      <c r="A20" s="136">
        <v>11</v>
      </c>
      <c r="B20" s="137"/>
      <c r="C20" s="138" t="s">
        <v>35</v>
      </c>
      <c r="D20" s="139">
        <v>0</v>
      </c>
      <c r="E20" s="140" t="s">
        <v>132</v>
      </c>
      <c r="F20" s="141" t="s">
        <v>132</v>
      </c>
    </row>
    <row r="21" spans="1:12" s="142" customFormat="1" ht="12" customHeight="1">
      <c r="A21" s="136">
        <v>12</v>
      </c>
      <c r="B21" s="137"/>
      <c r="C21" s="138" t="s">
        <v>37</v>
      </c>
      <c r="D21" s="139">
        <v>0</v>
      </c>
      <c r="E21" s="140" t="s">
        <v>132</v>
      </c>
      <c r="F21" s="141" t="s">
        <v>132</v>
      </c>
    </row>
    <row r="22" spans="1:12" s="142" customFormat="1" ht="12" customHeight="1">
      <c r="A22" s="136">
        <v>13</v>
      </c>
      <c r="B22" s="137"/>
      <c r="C22" s="138" t="s">
        <v>39</v>
      </c>
      <c r="D22" s="139">
        <v>0</v>
      </c>
      <c r="E22" s="140" t="s">
        <v>132</v>
      </c>
      <c r="F22" s="141" t="s">
        <v>132</v>
      </c>
    </row>
    <row r="23" spans="1:12" s="142" customFormat="1" ht="12" customHeight="1">
      <c r="A23" s="136">
        <v>14</v>
      </c>
      <c r="B23" s="137"/>
      <c r="C23" s="138" t="s">
        <v>41</v>
      </c>
      <c r="D23" s="139">
        <v>0</v>
      </c>
      <c r="E23" s="140" t="s">
        <v>132</v>
      </c>
      <c r="F23" s="141" t="s">
        <v>132</v>
      </c>
    </row>
    <row r="24" spans="1:12" s="142" customFormat="1" ht="12" customHeight="1">
      <c r="A24" s="136">
        <v>15</v>
      </c>
      <c r="B24" s="137"/>
      <c r="C24" s="138" t="s">
        <v>42</v>
      </c>
      <c r="D24" s="139">
        <v>0</v>
      </c>
      <c r="E24" s="140" t="s">
        <v>132</v>
      </c>
      <c r="F24" s="141" t="s">
        <v>132</v>
      </c>
    </row>
    <row r="25" spans="1:12" s="142" customFormat="1" ht="12" customHeight="1">
      <c r="A25" s="136">
        <v>16</v>
      </c>
      <c r="B25" s="137"/>
      <c r="C25" s="138" t="s">
        <v>44</v>
      </c>
      <c r="D25" s="139">
        <v>0</v>
      </c>
      <c r="E25" s="140" t="s">
        <v>132</v>
      </c>
      <c r="F25" s="141" t="s">
        <v>132</v>
      </c>
    </row>
    <row r="26" spans="1:12" s="142" customFormat="1" ht="12" customHeight="1">
      <c r="A26" s="136">
        <v>17</v>
      </c>
      <c r="B26" s="137"/>
      <c r="C26" s="138" t="s">
        <v>45</v>
      </c>
      <c r="D26" s="139">
        <v>0</v>
      </c>
      <c r="E26" s="140" t="s">
        <v>132</v>
      </c>
      <c r="F26" s="141" t="s">
        <v>132</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133</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125</v>
      </c>
      <c r="E31" s="129" t="s">
        <v>126</v>
      </c>
      <c r="F31" s="129" t="s">
        <v>127</v>
      </c>
    </row>
    <row r="32" spans="1:12" s="130" customFormat="1" ht="16.5" customHeight="1">
      <c r="A32" s="131"/>
      <c r="B32" s="131"/>
      <c r="C32" s="131"/>
      <c r="D32" s="131"/>
      <c r="E32" s="132" t="s">
        <v>128</v>
      </c>
      <c r="F32" s="132" t="s">
        <v>129</v>
      </c>
    </row>
    <row r="33" spans="1:6" s="130" customFormat="1" ht="8.25" customHeight="1">
      <c r="A33" s="133"/>
      <c r="B33" s="133"/>
      <c r="C33" s="134"/>
      <c r="D33" s="133"/>
      <c r="E33" s="135"/>
      <c r="F33" s="135"/>
    </row>
    <row r="34" spans="1:6" s="142" customFormat="1" ht="12" customHeight="1">
      <c r="A34" s="136">
        <v>1</v>
      </c>
      <c r="B34" s="137"/>
      <c r="C34" s="138" t="s">
        <v>130</v>
      </c>
      <c r="D34" s="139">
        <v>6788601.5920000002</v>
      </c>
      <c r="E34" s="140">
        <v>32.410535017635922</v>
      </c>
      <c r="F34" s="141">
        <v>32.410535017635922</v>
      </c>
    </row>
    <row r="35" spans="1:6" s="142" customFormat="1" ht="12" customHeight="1">
      <c r="A35" s="136">
        <v>2</v>
      </c>
      <c r="B35" s="137"/>
      <c r="C35" s="138" t="s">
        <v>29</v>
      </c>
      <c r="D35" s="139">
        <v>4564156.7709999997</v>
      </c>
      <c r="E35" s="140">
        <v>21.790461680178623</v>
      </c>
      <c r="F35" s="141">
        <v>54.200996697814546</v>
      </c>
    </row>
    <row r="36" spans="1:6" s="142" customFormat="1" ht="12" customHeight="1">
      <c r="A36" s="136">
        <v>3</v>
      </c>
      <c r="B36" s="137"/>
      <c r="C36" s="138" t="s">
        <v>36</v>
      </c>
      <c r="D36" s="139">
        <v>3140791.4539999999</v>
      </c>
      <c r="E36" s="140">
        <v>14.99494852119739</v>
      </c>
      <c r="F36" s="141">
        <v>69.195945219011932</v>
      </c>
    </row>
    <row r="37" spans="1:6" s="142" customFormat="1" ht="12" customHeight="1">
      <c r="A37" s="136">
        <v>4</v>
      </c>
      <c r="B37" s="137"/>
      <c r="C37" s="138" t="s">
        <v>114</v>
      </c>
      <c r="D37" s="139">
        <v>2714570.6060000001</v>
      </c>
      <c r="E37" s="140">
        <v>12.960060255603842</v>
      </c>
      <c r="F37" s="141">
        <v>82.156005474615768</v>
      </c>
    </row>
    <row r="38" spans="1:6" s="142" customFormat="1" ht="12" customHeight="1">
      <c r="A38" s="136">
        <v>5</v>
      </c>
      <c r="B38" s="137"/>
      <c r="C38" s="138" t="s">
        <v>39</v>
      </c>
      <c r="D38" s="139">
        <v>1790062.9709999999</v>
      </c>
      <c r="E38" s="140">
        <v>8.5462223433083295</v>
      </c>
      <c r="F38" s="141">
        <v>90.702227817924097</v>
      </c>
    </row>
    <row r="39" spans="1:6" s="142" customFormat="1" ht="12" customHeight="1">
      <c r="A39" s="136">
        <v>6</v>
      </c>
      <c r="B39" s="137"/>
      <c r="C39" s="138" t="s">
        <v>32</v>
      </c>
      <c r="D39" s="139">
        <v>818297.94900000002</v>
      </c>
      <c r="E39" s="140">
        <v>3.906765476144348</v>
      </c>
      <c r="F39" s="141">
        <v>94.608993294068441</v>
      </c>
    </row>
    <row r="40" spans="1:6" s="142" customFormat="1" ht="12" customHeight="1">
      <c r="A40" s="136">
        <v>7</v>
      </c>
      <c r="B40" s="137"/>
      <c r="C40" s="138" t="s">
        <v>41</v>
      </c>
      <c r="D40" s="139">
        <v>749542.37300000002</v>
      </c>
      <c r="E40" s="140">
        <v>3.5785086218561557</v>
      </c>
      <c r="F40" s="141">
        <v>98.187501915924599</v>
      </c>
    </row>
    <row r="41" spans="1:6" s="142" customFormat="1" ht="12" customHeight="1">
      <c r="A41" s="136">
        <v>8</v>
      </c>
      <c r="B41" s="137"/>
      <c r="C41" s="138" t="s">
        <v>33</v>
      </c>
      <c r="D41" s="139">
        <v>342501.64600000001</v>
      </c>
      <c r="E41" s="140">
        <v>1.6351912011396388</v>
      </c>
      <c r="F41" s="141">
        <v>99.822693117064233</v>
      </c>
    </row>
    <row r="42" spans="1:6" s="142" customFormat="1" ht="12" customHeight="1">
      <c r="A42" s="136">
        <v>9</v>
      </c>
      <c r="B42" s="137"/>
      <c r="C42" s="138" t="s">
        <v>35</v>
      </c>
      <c r="D42" s="139">
        <v>21450.151000000002</v>
      </c>
      <c r="E42" s="140">
        <v>0.10240855361704342</v>
      </c>
      <c r="F42" s="141">
        <v>99.925101670681272</v>
      </c>
    </row>
    <row r="43" spans="1:6" s="142" customFormat="1" ht="12" customHeight="1">
      <c r="A43" s="136">
        <v>10</v>
      </c>
      <c r="B43" s="137"/>
      <c r="C43" s="138" t="s">
        <v>38</v>
      </c>
      <c r="D43" s="139">
        <v>11950.415999999999</v>
      </c>
      <c r="E43" s="140">
        <v>5.7054368413629035E-2</v>
      </c>
      <c r="F43" s="141">
        <v>99.982156039094903</v>
      </c>
    </row>
    <row r="44" spans="1:6" s="142" customFormat="1" ht="12" customHeight="1">
      <c r="A44" s="136">
        <v>11</v>
      </c>
      <c r="B44" s="137"/>
      <c r="C44" s="138" t="s">
        <v>30</v>
      </c>
      <c r="D44" s="139">
        <v>3737.5360000000001</v>
      </c>
      <c r="E44" s="140">
        <v>1.7843960905059828E-2</v>
      </c>
      <c r="F44" s="141">
        <v>99.999999999999957</v>
      </c>
    </row>
    <row r="45" spans="1:6" s="142" customFormat="1" ht="12" customHeight="1">
      <c r="A45" s="136">
        <v>12</v>
      </c>
      <c r="B45" s="137"/>
      <c r="C45" s="138" t="s">
        <v>42</v>
      </c>
      <c r="D45" s="139">
        <v>0</v>
      </c>
      <c r="E45" s="140" t="s">
        <v>132</v>
      </c>
      <c r="F45" s="141" t="s">
        <v>132</v>
      </c>
    </row>
    <row r="46" spans="1:6" s="142" customFormat="1" ht="12" customHeight="1">
      <c r="A46" s="136">
        <v>13</v>
      </c>
      <c r="B46" s="137"/>
      <c r="C46" s="138" t="s">
        <v>37</v>
      </c>
      <c r="D46" s="139">
        <v>0</v>
      </c>
      <c r="E46" s="140" t="s">
        <v>132</v>
      </c>
      <c r="F46" s="141" t="s">
        <v>132</v>
      </c>
    </row>
    <row r="47" spans="1:6" s="142" customFormat="1" ht="12" customHeight="1">
      <c r="A47" s="136">
        <v>14</v>
      </c>
      <c r="B47" s="137"/>
      <c r="C47" s="138" t="s">
        <v>131</v>
      </c>
      <c r="D47" s="139">
        <v>0</v>
      </c>
      <c r="E47" s="140" t="s">
        <v>132</v>
      </c>
      <c r="F47" s="141" t="s">
        <v>132</v>
      </c>
    </row>
    <row r="48" spans="1:6" s="142" customFormat="1" ht="12" customHeight="1">
      <c r="A48" s="136">
        <v>15</v>
      </c>
      <c r="B48" s="137"/>
      <c r="C48" s="138" t="s">
        <v>43</v>
      </c>
      <c r="D48" s="139">
        <v>0</v>
      </c>
      <c r="E48" s="140" t="s">
        <v>132</v>
      </c>
      <c r="F48" s="141" t="s">
        <v>132</v>
      </c>
    </row>
    <row r="49" spans="1:12" s="142" customFormat="1" ht="12" customHeight="1">
      <c r="A49" s="136">
        <v>16</v>
      </c>
      <c r="B49" s="137"/>
      <c r="C49" s="138" t="s">
        <v>44</v>
      </c>
      <c r="D49" s="139">
        <v>0</v>
      </c>
      <c r="E49" s="140" t="s">
        <v>132</v>
      </c>
      <c r="F49" s="141" t="s">
        <v>132</v>
      </c>
    </row>
    <row r="50" spans="1:12" s="142" customFormat="1" ht="12" customHeight="1">
      <c r="A50" s="136">
        <v>17</v>
      </c>
      <c r="B50" s="137"/>
      <c r="C50" s="138" t="s">
        <v>45</v>
      </c>
      <c r="D50" s="139">
        <v>0</v>
      </c>
      <c r="E50" s="140" t="s">
        <v>132</v>
      </c>
      <c r="F50" s="141" t="s">
        <v>132</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134</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125</v>
      </c>
      <c r="E55" s="129" t="s">
        <v>126</v>
      </c>
      <c r="F55" s="129" t="s">
        <v>127</v>
      </c>
    </row>
    <row r="56" spans="1:12" s="150" customFormat="1" ht="15.75" customHeight="1">
      <c r="A56" s="131"/>
      <c r="B56" s="131"/>
      <c r="C56" s="131"/>
      <c r="D56" s="131"/>
      <c r="E56" s="132" t="s">
        <v>128</v>
      </c>
      <c r="F56" s="132" t="s">
        <v>129</v>
      </c>
    </row>
    <row r="57" spans="1:12" s="150" customFormat="1" ht="8.25" customHeight="1">
      <c r="C57" s="134"/>
      <c r="D57" s="151"/>
      <c r="E57" s="152"/>
      <c r="F57" s="152"/>
    </row>
    <row r="58" spans="1:12" s="142" customFormat="1" ht="12" customHeight="1">
      <c r="A58" s="136">
        <v>1</v>
      </c>
      <c r="B58" s="137"/>
      <c r="C58" s="138" t="s">
        <v>130</v>
      </c>
      <c r="D58" s="139">
        <v>67919561.145999998</v>
      </c>
      <c r="E58" s="140">
        <v>34.267512780833407</v>
      </c>
      <c r="F58" s="141">
        <v>34.267512780833407</v>
      </c>
    </row>
    <row r="59" spans="1:12" s="142" customFormat="1" ht="12" customHeight="1">
      <c r="A59" s="136">
        <v>2</v>
      </c>
      <c r="B59" s="137"/>
      <c r="C59" s="138" t="s">
        <v>29</v>
      </c>
      <c r="D59" s="139">
        <v>38797680.688000001</v>
      </c>
      <c r="E59" s="140">
        <v>19.574626166750956</v>
      </c>
      <c r="F59" s="141">
        <v>68.556312993481271</v>
      </c>
    </row>
    <row r="60" spans="1:12" s="142" customFormat="1" ht="12" customHeight="1">
      <c r="A60" s="136">
        <v>3</v>
      </c>
      <c r="B60" s="137"/>
      <c r="C60" s="138" t="s">
        <v>114</v>
      </c>
      <c r="D60" s="139">
        <v>29164072.987</v>
      </c>
      <c r="E60" s="140">
        <v>14.7141740458969</v>
      </c>
      <c r="F60" s="141">
        <v>48.981686826730311</v>
      </c>
    </row>
    <row r="61" spans="1:12" s="142" customFormat="1" ht="12" customHeight="1">
      <c r="A61" s="136">
        <v>4</v>
      </c>
      <c r="B61" s="137"/>
      <c r="C61" s="138" t="s">
        <v>36</v>
      </c>
      <c r="D61" s="139">
        <v>25500349.028000001</v>
      </c>
      <c r="E61" s="140">
        <v>12.865712343963894</v>
      </c>
      <c r="F61" s="141">
        <v>81.422025337445163</v>
      </c>
    </row>
    <row r="62" spans="1:12" s="142" customFormat="1" ht="12" customHeight="1">
      <c r="A62" s="136">
        <v>5</v>
      </c>
      <c r="B62" s="137"/>
      <c r="C62" s="138" t="s">
        <v>37</v>
      </c>
      <c r="D62" s="139">
        <v>12498856.077</v>
      </c>
      <c r="E62" s="140">
        <v>6.3060582715443374</v>
      </c>
      <c r="F62" s="141">
        <v>87.728083608989493</v>
      </c>
    </row>
    <row r="63" spans="1:12" s="142" customFormat="1" ht="12" customHeight="1">
      <c r="A63" s="136">
        <v>6</v>
      </c>
      <c r="B63" s="137"/>
      <c r="C63" s="138" t="s">
        <v>33</v>
      </c>
      <c r="D63" s="139">
        <v>6708595.5329999998</v>
      </c>
      <c r="E63" s="140">
        <v>3.3846932943861949</v>
      </c>
      <c r="F63" s="141">
        <v>91.112776903375689</v>
      </c>
    </row>
    <row r="64" spans="1:12" s="142" customFormat="1" ht="12" customHeight="1">
      <c r="A64" s="136">
        <v>7</v>
      </c>
      <c r="B64" s="137"/>
      <c r="C64" s="138" t="s">
        <v>32</v>
      </c>
      <c r="D64" s="139">
        <v>4386518.2779999999</v>
      </c>
      <c r="E64" s="140">
        <v>2.2131337219863187</v>
      </c>
      <c r="F64" s="141">
        <v>93.325910625362013</v>
      </c>
    </row>
    <row r="65" spans="1:12" s="142" customFormat="1" ht="12" customHeight="1">
      <c r="A65" s="136">
        <v>8</v>
      </c>
      <c r="B65" s="137"/>
      <c r="C65" s="138" t="s">
        <v>116</v>
      </c>
      <c r="D65" s="139">
        <v>4191890.0950000002</v>
      </c>
      <c r="E65" s="140">
        <v>2.1149378026380434</v>
      </c>
      <c r="F65" s="141">
        <v>95.440848428000052</v>
      </c>
    </row>
    <row r="66" spans="1:12" s="142" customFormat="1" ht="12" customHeight="1">
      <c r="A66" s="136">
        <v>9</v>
      </c>
      <c r="B66" s="137"/>
      <c r="C66" s="138" t="s">
        <v>38</v>
      </c>
      <c r="D66" s="139">
        <v>2604309.875</v>
      </c>
      <c r="E66" s="140">
        <v>1.3139546313465684</v>
      </c>
      <c r="F66" s="141">
        <v>96.754803059346614</v>
      </c>
    </row>
    <row r="67" spans="1:12" s="142" customFormat="1" ht="12" customHeight="1">
      <c r="A67" s="136">
        <v>10</v>
      </c>
      <c r="B67" s="137"/>
      <c r="C67" s="138" t="s">
        <v>39</v>
      </c>
      <c r="D67" s="139">
        <v>1764316.6569999999</v>
      </c>
      <c r="E67" s="140">
        <v>0.8901521531215808</v>
      </c>
      <c r="F67" s="141">
        <v>97.64495521246819</v>
      </c>
    </row>
    <row r="68" spans="1:12" s="142" customFormat="1" ht="12" customHeight="1">
      <c r="A68" s="136">
        <v>11</v>
      </c>
      <c r="B68" s="137"/>
      <c r="C68" s="138" t="s">
        <v>30</v>
      </c>
      <c r="D68" s="139">
        <v>1245436.5859999999</v>
      </c>
      <c r="E68" s="140">
        <v>0.6283611585288631</v>
      </c>
      <c r="F68" s="141">
        <v>98.273316370997051</v>
      </c>
    </row>
    <row r="69" spans="1:12" s="142" customFormat="1" ht="12" customHeight="1">
      <c r="A69" s="136">
        <v>12</v>
      </c>
      <c r="B69" s="137"/>
      <c r="C69" s="138" t="s">
        <v>41</v>
      </c>
      <c r="D69" s="139">
        <v>759748.32</v>
      </c>
      <c r="E69" s="140">
        <v>0.38331645297077965</v>
      </c>
      <c r="F69" s="141">
        <v>98.656632823967826</v>
      </c>
    </row>
    <row r="70" spans="1:12" s="142" customFormat="1" ht="12" customHeight="1">
      <c r="A70" s="136">
        <v>13</v>
      </c>
      <c r="B70" s="137"/>
      <c r="C70" s="138" t="s">
        <v>42</v>
      </c>
      <c r="D70" s="139">
        <v>750854.54399999999</v>
      </c>
      <c r="E70" s="140">
        <v>0.37882926875451634</v>
      </c>
      <c r="F70" s="141">
        <v>99.035462092722341</v>
      </c>
    </row>
    <row r="71" spans="1:12" s="142" customFormat="1" ht="12" customHeight="1">
      <c r="A71" s="136">
        <v>14</v>
      </c>
      <c r="B71" s="137"/>
      <c r="C71" s="138" t="s">
        <v>45</v>
      </c>
      <c r="D71" s="139">
        <v>620632.67700000003</v>
      </c>
      <c r="E71" s="140">
        <v>0.3131283216860547</v>
      </c>
      <c r="F71" s="141">
        <v>99.348590414408392</v>
      </c>
    </row>
    <row r="72" spans="1:12" s="142" customFormat="1" ht="12" customHeight="1">
      <c r="A72" s="136">
        <v>15</v>
      </c>
      <c r="B72" s="137"/>
      <c r="C72" s="138" t="s">
        <v>43</v>
      </c>
      <c r="D72" s="139">
        <v>572742.15899999999</v>
      </c>
      <c r="E72" s="140">
        <v>0.28896607873342367</v>
      </c>
      <c r="F72" s="141">
        <v>99.637556493141815</v>
      </c>
    </row>
    <row r="73" spans="1:12" s="142" customFormat="1" ht="12" customHeight="1">
      <c r="A73" s="136">
        <v>16</v>
      </c>
      <c r="B73" s="137"/>
      <c r="C73" s="138" t="s">
        <v>35</v>
      </c>
      <c r="D73" s="139">
        <v>533737.31799999997</v>
      </c>
      <c r="E73" s="140">
        <v>0.26928693380183727</v>
      </c>
      <c r="F73" s="141">
        <v>99.906843426943652</v>
      </c>
    </row>
    <row r="74" spans="1:12" s="142" customFormat="1" ht="12" customHeight="1">
      <c r="A74" s="136">
        <v>17</v>
      </c>
      <c r="B74" s="137"/>
      <c r="C74" s="138" t="s">
        <v>44</v>
      </c>
      <c r="D74" s="139">
        <v>184640</v>
      </c>
      <c r="E74" s="140">
        <v>9.3156573056357356E-2</v>
      </c>
      <c r="F74" s="141">
        <v>100.00000000000001</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135</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125</v>
      </c>
      <c r="E79" s="129" t="s">
        <v>126</v>
      </c>
      <c r="F79" s="129" t="s">
        <v>127</v>
      </c>
    </row>
    <row r="80" spans="1:12" s="142" customFormat="1" ht="12.75" customHeight="1">
      <c r="A80" s="155"/>
      <c r="B80" s="155"/>
      <c r="C80" s="155"/>
      <c r="D80" s="131"/>
      <c r="E80" s="132" t="s">
        <v>128</v>
      </c>
      <c r="F80" s="132" t="s">
        <v>129</v>
      </c>
    </row>
    <row r="81" spans="1:6" s="142" customFormat="1" ht="7.5" customHeight="1">
      <c r="C81" s="134"/>
      <c r="D81" s="151"/>
      <c r="E81" s="152"/>
      <c r="F81" s="152"/>
    </row>
    <row r="82" spans="1:6" s="142" customFormat="1" ht="12" customHeight="1">
      <c r="A82" s="136">
        <v>1</v>
      </c>
      <c r="B82" s="137"/>
      <c r="C82" s="138" t="s">
        <v>130</v>
      </c>
      <c r="D82" s="139">
        <v>5965661.5769999996</v>
      </c>
      <c r="E82" s="140">
        <v>39.00693553600064</v>
      </c>
      <c r="F82" s="141">
        <v>39.00693553600064</v>
      </c>
    </row>
    <row r="83" spans="1:6" s="142" customFormat="1" ht="12" customHeight="1">
      <c r="A83" s="136">
        <v>2</v>
      </c>
      <c r="B83" s="137"/>
      <c r="C83" s="138" t="s">
        <v>29</v>
      </c>
      <c r="D83" s="139">
        <v>3398582.0019999999</v>
      </c>
      <c r="E83" s="140">
        <v>22.221888948063938</v>
      </c>
      <c r="F83" s="141">
        <v>61.228824484064575</v>
      </c>
    </row>
    <row r="84" spans="1:6" s="142" customFormat="1" ht="12" customHeight="1">
      <c r="A84" s="136">
        <v>3</v>
      </c>
      <c r="B84" s="137"/>
      <c r="C84" s="138" t="s">
        <v>114</v>
      </c>
      <c r="D84" s="139">
        <v>2617069.5819999999</v>
      </c>
      <c r="E84" s="140">
        <v>17.111910080832622</v>
      </c>
      <c r="F84" s="141">
        <v>78.34073456489719</v>
      </c>
    </row>
    <row r="85" spans="1:6" s="142" customFormat="1" ht="12" customHeight="1">
      <c r="A85" s="136">
        <v>4</v>
      </c>
      <c r="B85" s="137"/>
      <c r="C85" s="138" t="s">
        <v>36</v>
      </c>
      <c r="D85" s="139">
        <v>1532541.7350000001</v>
      </c>
      <c r="E85" s="140">
        <v>10.020641615650867</v>
      </c>
      <c r="F85" s="141">
        <v>88.361376180548064</v>
      </c>
    </row>
    <row r="86" spans="1:6" s="142" customFormat="1" ht="12" customHeight="1">
      <c r="A86" s="136">
        <v>5</v>
      </c>
      <c r="B86" s="137"/>
      <c r="C86" s="138" t="s">
        <v>33</v>
      </c>
      <c r="D86" s="139">
        <v>878941.30299999996</v>
      </c>
      <c r="E86" s="140">
        <v>5.747025087415448</v>
      </c>
      <c r="F86" s="141">
        <v>94.108401267963515</v>
      </c>
    </row>
    <row r="87" spans="1:6" s="142" customFormat="1" ht="12" customHeight="1">
      <c r="A87" s="136">
        <v>6</v>
      </c>
      <c r="B87" s="137"/>
      <c r="C87" s="138" t="s">
        <v>116</v>
      </c>
      <c r="D87" s="139">
        <v>749471.58900000004</v>
      </c>
      <c r="E87" s="140">
        <v>4.9004774375566242</v>
      </c>
      <c r="F87" s="141">
        <v>99.008878705520146</v>
      </c>
    </row>
    <row r="88" spans="1:6" s="142" customFormat="1" ht="12" customHeight="1">
      <c r="A88" s="136">
        <v>7</v>
      </c>
      <c r="B88" s="137"/>
      <c r="C88" s="138" t="s">
        <v>43</v>
      </c>
      <c r="D88" s="139">
        <v>76061.645999999993</v>
      </c>
      <c r="E88" s="140">
        <v>0.49733490309319645</v>
      </c>
      <c r="F88" s="141">
        <v>99.506213608613336</v>
      </c>
    </row>
    <row r="89" spans="1:6" s="142" customFormat="1" ht="12" customHeight="1">
      <c r="A89" s="136">
        <v>8</v>
      </c>
      <c r="B89" s="137"/>
      <c r="C89" s="138" t="s">
        <v>32</v>
      </c>
      <c r="D89" s="139">
        <v>45035.078999999998</v>
      </c>
      <c r="E89" s="140">
        <v>0.29446531633379913</v>
      </c>
      <c r="F89" s="141">
        <v>99.800678924947135</v>
      </c>
    </row>
    <row r="90" spans="1:6" s="142" customFormat="1" ht="12" customHeight="1">
      <c r="A90" s="136">
        <v>9</v>
      </c>
      <c r="B90" s="137"/>
      <c r="C90" s="138" t="s">
        <v>38</v>
      </c>
      <c r="D90" s="139">
        <v>16504.563999999998</v>
      </c>
      <c r="E90" s="140">
        <v>0.10791635691837986</v>
      </c>
      <c r="F90" s="141">
        <v>99.908595281865516</v>
      </c>
    </row>
    <row r="91" spans="1:6" s="142" customFormat="1" ht="12" customHeight="1">
      <c r="A91" s="136">
        <v>10</v>
      </c>
      <c r="B91" s="137"/>
      <c r="C91" s="138" t="s">
        <v>30</v>
      </c>
      <c r="D91" s="139">
        <v>13979.299000000001</v>
      </c>
      <c r="E91" s="140">
        <v>9.1404718134496049E-2</v>
      </c>
      <c r="F91" s="141">
        <v>100.00000000000001</v>
      </c>
    </row>
    <row r="92" spans="1:6" s="142" customFormat="1" ht="12" customHeight="1">
      <c r="A92" s="136">
        <v>11</v>
      </c>
      <c r="B92" s="137"/>
      <c r="C92" s="138" t="s">
        <v>35</v>
      </c>
      <c r="D92" s="139">
        <v>0</v>
      </c>
      <c r="E92" s="140" t="s">
        <v>132</v>
      </c>
      <c r="F92" s="141" t="s">
        <v>132</v>
      </c>
    </row>
    <row r="93" spans="1:6" s="142" customFormat="1" ht="12" customHeight="1">
      <c r="A93" s="136">
        <v>12</v>
      </c>
      <c r="B93" s="137"/>
      <c r="C93" s="138" t="s">
        <v>37</v>
      </c>
      <c r="D93" s="139">
        <v>0</v>
      </c>
      <c r="E93" s="140" t="s">
        <v>132</v>
      </c>
      <c r="F93" s="141" t="s">
        <v>132</v>
      </c>
    </row>
    <row r="94" spans="1:6" s="142" customFormat="1" ht="12" customHeight="1">
      <c r="A94" s="136">
        <v>13</v>
      </c>
      <c r="B94" s="137"/>
      <c r="C94" s="138" t="s">
        <v>39</v>
      </c>
      <c r="D94" s="139">
        <v>0</v>
      </c>
      <c r="E94" s="140" t="s">
        <v>132</v>
      </c>
      <c r="F94" s="141" t="s">
        <v>132</v>
      </c>
    </row>
    <row r="95" spans="1:6" s="142" customFormat="1" ht="12" customHeight="1">
      <c r="A95" s="136">
        <v>14</v>
      </c>
      <c r="B95" s="137"/>
      <c r="C95" s="138" t="s">
        <v>41</v>
      </c>
      <c r="D95" s="139">
        <v>0</v>
      </c>
      <c r="E95" s="140" t="s">
        <v>132</v>
      </c>
      <c r="F95" s="141" t="s">
        <v>132</v>
      </c>
    </row>
    <row r="96" spans="1:6" s="142" customFormat="1" ht="12" customHeight="1">
      <c r="A96" s="136">
        <v>15</v>
      </c>
      <c r="B96" s="137"/>
      <c r="C96" s="138" t="s">
        <v>42</v>
      </c>
      <c r="D96" s="139">
        <v>0</v>
      </c>
      <c r="E96" s="140" t="s">
        <v>132</v>
      </c>
      <c r="F96" s="141" t="s">
        <v>132</v>
      </c>
    </row>
    <row r="97" spans="1:12" s="142" customFormat="1" ht="12" customHeight="1">
      <c r="A97" s="136">
        <v>16</v>
      </c>
      <c r="B97" s="137"/>
      <c r="C97" s="138" t="s">
        <v>44</v>
      </c>
      <c r="D97" s="139">
        <v>0</v>
      </c>
      <c r="E97" s="140" t="s">
        <v>132</v>
      </c>
      <c r="F97" s="141" t="s">
        <v>132</v>
      </c>
    </row>
    <row r="98" spans="1:12" s="142" customFormat="1" ht="12" customHeight="1">
      <c r="A98" s="136">
        <v>17</v>
      </c>
      <c r="B98" s="137"/>
      <c r="C98" s="138" t="s">
        <v>45</v>
      </c>
      <c r="D98" s="139">
        <v>0</v>
      </c>
      <c r="E98" s="140" t="s">
        <v>132</v>
      </c>
      <c r="F98" s="141" t="s">
        <v>132</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136</v>
      </c>
      <c r="B101" s="158"/>
      <c r="C101" s="159"/>
      <c r="D101" s="159"/>
      <c r="E101" s="159"/>
      <c r="F101" s="159"/>
    </row>
    <row r="102" spans="1:12" s="160" customFormat="1" ht="11.1" customHeight="1">
      <c r="A102" s="161" t="s">
        <v>137</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56DD5096-AA09-463B-A552-A2B072FEEAD6}"/>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0DDA-BEB7-4739-B7C3-8A1A246FA296}">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407" t="s">
        <v>1213</v>
      </c>
      <c r="B1" s="165"/>
      <c r="C1" s="165"/>
      <c r="D1" s="165"/>
      <c r="E1" s="165"/>
      <c r="F1" s="165"/>
    </row>
    <row r="2" spans="1:6" s="41" customFormat="1" ht="19.5" customHeight="1">
      <c r="A2" s="167" t="s">
        <v>138</v>
      </c>
      <c r="B2" s="168"/>
      <c r="C2" s="168"/>
      <c r="D2" s="168"/>
      <c r="E2" s="168"/>
      <c r="F2" s="168"/>
    </row>
    <row r="3" spans="1:6" s="165" customFormat="1" ht="20.100000000000001" customHeight="1">
      <c r="A3" s="169">
        <v>45351</v>
      </c>
      <c r="B3" s="169"/>
      <c r="C3" s="169"/>
      <c r="D3" s="169"/>
      <c r="E3" s="169"/>
      <c r="F3" s="169"/>
    </row>
    <row r="4" spans="1:6" s="171" customFormat="1" ht="20.100000000000001" customHeight="1">
      <c r="A4" s="170" t="s">
        <v>123</v>
      </c>
      <c r="B4" s="170"/>
      <c r="C4" s="170"/>
      <c r="D4" s="170"/>
      <c r="E4" s="170"/>
      <c r="F4" s="170"/>
    </row>
    <row r="5" spans="1:6" s="172" customFormat="1" ht="4.5" customHeight="1"/>
    <row r="6" spans="1:6" s="172" customFormat="1" ht="15" customHeight="1">
      <c r="A6" s="173" t="s">
        <v>139</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125</v>
      </c>
      <c r="E8" s="47" t="s">
        <v>126</v>
      </c>
      <c r="F8" s="47" t="s">
        <v>140</v>
      </c>
    </row>
    <row r="9" spans="1:6" s="177" customFormat="1" ht="12.15" customHeight="1">
      <c r="A9" s="178"/>
      <c r="B9" s="178"/>
      <c r="C9" s="178"/>
      <c r="D9" s="178"/>
      <c r="E9" s="49" t="s">
        <v>128</v>
      </c>
      <c r="F9" s="49" t="s">
        <v>129</v>
      </c>
    </row>
    <row r="10" spans="1:6" s="177" customFormat="1" ht="4.5" customHeight="1">
      <c r="C10" s="179"/>
      <c r="D10" s="180"/>
      <c r="E10" s="181"/>
      <c r="F10" s="181"/>
    </row>
    <row r="11" spans="1:6" s="24" customFormat="1" ht="12" customHeight="1">
      <c r="A11" s="182">
        <v>1</v>
      </c>
      <c r="B11" s="183"/>
      <c r="C11" s="26" t="s">
        <v>130</v>
      </c>
      <c r="D11" s="184">
        <v>41654352.369999997</v>
      </c>
      <c r="E11" s="185">
        <v>39.317205311542381</v>
      </c>
      <c r="F11" s="186">
        <v>39.317205311542381</v>
      </c>
    </row>
    <row r="12" spans="1:6" s="24" customFormat="1" ht="12" customHeight="1">
      <c r="A12" s="182">
        <v>2</v>
      </c>
      <c r="B12" s="183"/>
      <c r="C12" s="26" t="s">
        <v>29</v>
      </c>
      <c r="D12" s="184">
        <v>23500634.521000002</v>
      </c>
      <c r="E12" s="185">
        <v>22.18205829264409</v>
      </c>
      <c r="F12" s="186">
        <v>61.499263604186467</v>
      </c>
    </row>
    <row r="13" spans="1:6" s="24" customFormat="1" ht="12" customHeight="1">
      <c r="A13" s="182">
        <v>3</v>
      </c>
      <c r="B13" s="183"/>
      <c r="C13" s="26" t="s">
        <v>114</v>
      </c>
      <c r="D13" s="184">
        <v>14348441.642000001</v>
      </c>
      <c r="E13" s="185">
        <v>13.54337767463406</v>
      </c>
      <c r="F13" s="186">
        <v>75.042641278820525</v>
      </c>
    </row>
    <row r="14" spans="1:6" s="24" customFormat="1" ht="12" customHeight="1">
      <c r="A14" s="182">
        <v>4</v>
      </c>
      <c r="B14" s="183"/>
      <c r="C14" s="26" t="s">
        <v>36</v>
      </c>
      <c r="D14" s="184">
        <v>11190348.717</v>
      </c>
      <c r="E14" s="185">
        <v>10.562479380448087</v>
      </c>
      <c r="F14" s="186">
        <v>85.605120659268607</v>
      </c>
    </row>
    <row r="15" spans="1:6" s="24" customFormat="1" ht="12" customHeight="1">
      <c r="A15" s="182">
        <v>5</v>
      </c>
      <c r="B15" s="183"/>
      <c r="C15" s="26" t="s">
        <v>35</v>
      </c>
      <c r="D15" s="184">
        <v>6415469.3550000004</v>
      </c>
      <c r="E15" s="185">
        <v>6.0555094833765484</v>
      </c>
      <c r="F15" s="186">
        <v>91.660630142645161</v>
      </c>
    </row>
    <row r="16" spans="1:6" s="24" customFormat="1" ht="12" customHeight="1">
      <c r="A16" s="182">
        <v>6</v>
      </c>
      <c r="B16" s="183"/>
      <c r="C16" s="26" t="s">
        <v>33</v>
      </c>
      <c r="D16" s="184">
        <v>4516968.0269999998</v>
      </c>
      <c r="E16" s="185">
        <v>4.2635294800823118</v>
      </c>
      <c r="F16" s="186">
        <v>95.924159622727473</v>
      </c>
    </row>
    <row r="17" spans="1:12" s="24" customFormat="1" ht="12" customHeight="1">
      <c r="A17" s="182">
        <v>7</v>
      </c>
      <c r="B17" s="183"/>
      <c r="C17" s="26" t="s">
        <v>40</v>
      </c>
      <c r="D17" s="184">
        <v>2582779.2310000001</v>
      </c>
      <c r="E17" s="185">
        <v>2.4378643652313867</v>
      </c>
      <c r="F17" s="186">
        <v>98.874689239354055</v>
      </c>
    </row>
    <row r="18" spans="1:12" s="24" customFormat="1" ht="12" customHeight="1">
      <c r="A18" s="182">
        <v>8</v>
      </c>
      <c r="B18" s="183"/>
      <c r="C18" s="26" t="s">
        <v>32</v>
      </c>
      <c r="D18" s="184">
        <v>543139.80000000005</v>
      </c>
      <c r="E18" s="185">
        <v>0.51266525139519459</v>
      </c>
      <c r="F18" s="186">
        <v>96.436824874122664</v>
      </c>
    </row>
    <row r="19" spans="1:12" s="24" customFormat="1" ht="12" customHeight="1">
      <c r="A19" s="182">
        <v>9</v>
      </c>
      <c r="B19" s="183"/>
      <c r="C19" s="26" t="s">
        <v>43</v>
      </c>
      <c r="D19" s="184">
        <v>342790.51299999998</v>
      </c>
      <c r="E19" s="185">
        <v>0.32355718458310861</v>
      </c>
      <c r="F19" s="186">
        <v>99.198246423937164</v>
      </c>
    </row>
    <row r="20" spans="1:12" s="24" customFormat="1" ht="12" customHeight="1">
      <c r="A20" s="182">
        <v>10</v>
      </c>
      <c r="B20" s="183"/>
      <c r="C20" s="26" t="s">
        <v>38</v>
      </c>
      <c r="D20" s="184">
        <v>274365.28499999997</v>
      </c>
      <c r="E20" s="185">
        <v>0.25897116692357874</v>
      </c>
      <c r="F20" s="186">
        <v>99.457217590860736</v>
      </c>
    </row>
    <row r="21" spans="1:12" s="24" customFormat="1" ht="12" customHeight="1">
      <c r="A21" s="182">
        <v>11</v>
      </c>
      <c r="B21" s="183"/>
      <c r="C21" s="26" t="s">
        <v>30</v>
      </c>
      <c r="D21" s="184">
        <v>237169.57699999999</v>
      </c>
      <c r="E21" s="185">
        <v>0.22386243986538445</v>
      </c>
      <c r="F21" s="186">
        <v>99.681080030726122</v>
      </c>
    </row>
    <row r="22" spans="1:12" s="24" customFormat="1" ht="12" customHeight="1">
      <c r="A22" s="182">
        <v>12</v>
      </c>
      <c r="B22" s="183"/>
      <c r="C22" s="26" t="s">
        <v>44</v>
      </c>
      <c r="D22" s="184">
        <v>198613.75099999999</v>
      </c>
      <c r="E22" s="185">
        <v>0.1874699084599537</v>
      </c>
      <c r="F22" s="186">
        <v>99.868549939186082</v>
      </c>
    </row>
    <row r="23" spans="1:12" s="24" customFormat="1" ht="12" customHeight="1">
      <c r="A23" s="182">
        <v>13</v>
      </c>
      <c r="B23" s="183"/>
      <c r="C23" s="26" t="s">
        <v>42</v>
      </c>
      <c r="D23" s="184">
        <v>120283.376</v>
      </c>
      <c r="E23" s="185">
        <v>0.11353450289539216</v>
      </c>
      <c r="F23" s="186">
        <v>99.982084442081472</v>
      </c>
    </row>
    <row r="24" spans="1:12" s="24" customFormat="1" ht="12" customHeight="1">
      <c r="A24" s="182">
        <v>14</v>
      </c>
      <c r="B24" s="183"/>
      <c r="C24" s="26" t="s">
        <v>37</v>
      </c>
      <c r="D24" s="184">
        <v>16057.817999999999</v>
      </c>
      <c r="E24" s="185">
        <v>1.5156844152883436E-2</v>
      </c>
      <c r="F24" s="186">
        <v>99.997241286234356</v>
      </c>
    </row>
    <row r="25" spans="1:12" s="24" customFormat="1" ht="12" customHeight="1">
      <c r="A25" s="182">
        <v>15</v>
      </c>
      <c r="B25" s="183"/>
      <c r="C25" s="26" t="s">
        <v>45</v>
      </c>
      <c r="D25" s="184">
        <v>2922.701</v>
      </c>
      <c r="E25" s="185">
        <v>2.7587137656234851E-3</v>
      </c>
      <c r="F25" s="186">
        <v>99.999999999999986</v>
      </c>
    </row>
    <row r="26" spans="1:12" s="24" customFormat="1" ht="12" customHeight="1">
      <c r="A26" s="182">
        <v>16</v>
      </c>
      <c r="B26" s="183"/>
      <c r="C26" s="26" t="s">
        <v>39</v>
      </c>
      <c r="D26" s="184">
        <v>0</v>
      </c>
      <c r="E26" s="185" t="s">
        <v>132</v>
      </c>
      <c r="F26" s="186" t="s">
        <v>132</v>
      </c>
    </row>
    <row r="27" spans="1:12" s="24" customFormat="1" ht="12" customHeight="1">
      <c r="A27" s="182">
        <v>17</v>
      </c>
      <c r="B27" s="183"/>
      <c r="C27" s="26" t="s">
        <v>41</v>
      </c>
      <c r="D27" s="184">
        <v>0</v>
      </c>
      <c r="E27" s="185" t="s">
        <v>132</v>
      </c>
      <c r="F27" s="186" t="s">
        <v>132</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141</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125</v>
      </c>
      <c r="E32" s="47" t="s">
        <v>126</v>
      </c>
      <c r="F32" s="47" t="s">
        <v>127</v>
      </c>
    </row>
    <row r="33" spans="1:7" s="24" customFormat="1" ht="12.15" customHeight="1">
      <c r="A33" s="178"/>
      <c r="B33" s="178"/>
      <c r="C33" s="178"/>
      <c r="D33" s="178"/>
      <c r="E33" s="49" t="s">
        <v>128</v>
      </c>
      <c r="F33" s="49" t="s">
        <v>129</v>
      </c>
    </row>
    <row r="34" spans="1:7" s="24" customFormat="1" ht="4.5" customHeight="1">
      <c r="A34" s="34"/>
      <c r="B34" s="34"/>
      <c r="C34" s="179"/>
      <c r="D34" s="180"/>
      <c r="E34" s="181"/>
      <c r="F34" s="181"/>
    </row>
    <row r="35" spans="1:7" s="24" customFormat="1" ht="12" customHeight="1">
      <c r="A35" s="182">
        <v>1</v>
      </c>
      <c r="B35" s="183"/>
      <c r="C35" s="26" t="s">
        <v>130</v>
      </c>
      <c r="D35" s="184">
        <v>47193078.317000002</v>
      </c>
      <c r="E35" s="185">
        <v>43.114019953710894</v>
      </c>
      <c r="F35" s="186">
        <v>43.114019953710894</v>
      </c>
      <c r="G35" s="192"/>
    </row>
    <row r="36" spans="1:7" s="24" customFormat="1" ht="12" customHeight="1">
      <c r="A36" s="182">
        <v>2</v>
      </c>
      <c r="B36" s="183"/>
      <c r="C36" s="26" t="s">
        <v>29</v>
      </c>
      <c r="D36" s="184">
        <v>22907686.412</v>
      </c>
      <c r="E36" s="185">
        <v>20.92769711749337</v>
      </c>
      <c r="F36" s="186">
        <v>64.04171707120426</v>
      </c>
      <c r="G36" s="192"/>
    </row>
    <row r="37" spans="1:7" s="24" customFormat="1" ht="12" customHeight="1">
      <c r="A37" s="182">
        <v>3</v>
      </c>
      <c r="B37" s="183"/>
      <c r="C37" s="26" t="s">
        <v>36</v>
      </c>
      <c r="D37" s="184">
        <v>17488830.664000001</v>
      </c>
      <c r="E37" s="185">
        <v>15.977211512883116</v>
      </c>
      <c r="F37" s="186">
        <v>80.018928584087377</v>
      </c>
      <c r="G37" s="192"/>
    </row>
    <row r="38" spans="1:7" s="24" customFormat="1" ht="12" customHeight="1">
      <c r="A38" s="182">
        <v>4</v>
      </c>
      <c r="B38" s="183"/>
      <c r="C38" s="26" t="s">
        <v>114</v>
      </c>
      <c r="D38" s="184">
        <v>12706612.556</v>
      </c>
      <c r="E38" s="185">
        <v>11.60833679048471</v>
      </c>
      <c r="F38" s="186">
        <v>91.62726537457209</v>
      </c>
      <c r="G38" s="192"/>
    </row>
    <row r="39" spans="1:7" s="24" customFormat="1" ht="12" customHeight="1">
      <c r="A39" s="182">
        <v>5</v>
      </c>
      <c r="B39" s="183"/>
      <c r="C39" s="26" t="s">
        <v>32</v>
      </c>
      <c r="D39" s="184">
        <v>3208236.0989999999</v>
      </c>
      <c r="E39" s="185">
        <v>2.9309373349073446</v>
      </c>
      <c r="F39" s="186">
        <v>94.558202709479431</v>
      </c>
      <c r="G39" s="192"/>
    </row>
    <row r="40" spans="1:7" s="24" customFormat="1" ht="12" customHeight="1">
      <c r="A40" s="182">
        <v>6</v>
      </c>
      <c r="B40" s="183"/>
      <c r="C40" s="26" t="s">
        <v>33</v>
      </c>
      <c r="D40" s="184">
        <v>2249857.4330000002</v>
      </c>
      <c r="E40" s="185">
        <v>2.0553945985003708</v>
      </c>
      <c r="F40" s="186">
        <v>96.613597307979802</v>
      </c>
      <c r="G40" s="192"/>
    </row>
    <row r="41" spans="1:7" s="24" customFormat="1" ht="12" customHeight="1">
      <c r="A41" s="182">
        <v>7</v>
      </c>
      <c r="B41" s="183"/>
      <c r="C41" s="26" t="s">
        <v>37</v>
      </c>
      <c r="D41" s="184">
        <v>1402469.3840000001</v>
      </c>
      <c r="E41" s="185">
        <v>1.2812491823501877</v>
      </c>
      <c r="F41" s="186">
        <v>97.894846490329996</v>
      </c>
      <c r="G41" s="192"/>
    </row>
    <row r="42" spans="1:7" s="24" customFormat="1" ht="12" customHeight="1">
      <c r="A42" s="182">
        <v>8</v>
      </c>
      <c r="B42" s="183"/>
      <c r="C42" s="26" t="s">
        <v>38</v>
      </c>
      <c r="D42" s="184">
        <v>887872.49100000004</v>
      </c>
      <c r="E42" s="185">
        <v>0.81113065005415796</v>
      </c>
      <c r="F42" s="186">
        <v>98.705977140384149</v>
      </c>
      <c r="G42" s="192"/>
    </row>
    <row r="43" spans="1:7" s="24" customFormat="1" ht="12" customHeight="1">
      <c r="A43" s="182">
        <v>9</v>
      </c>
      <c r="B43" s="183"/>
      <c r="C43" s="26" t="s">
        <v>39</v>
      </c>
      <c r="D43" s="184">
        <v>492364.84299999999</v>
      </c>
      <c r="E43" s="185">
        <v>0.44980807403616624</v>
      </c>
      <c r="F43" s="186">
        <v>99.15578521442032</v>
      </c>
      <c r="G43" s="192"/>
    </row>
    <row r="44" spans="1:7" s="24" customFormat="1" ht="12" customHeight="1">
      <c r="A44" s="182">
        <v>10</v>
      </c>
      <c r="B44" s="183"/>
      <c r="C44" s="26" t="s">
        <v>41</v>
      </c>
      <c r="D44" s="184">
        <v>392163.35700000002</v>
      </c>
      <c r="E44" s="185">
        <v>0.35826734347019068</v>
      </c>
      <c r="F44" s="186">
        <v>99.514052557890508</v>
      </c>
      <c r="G44" s="192"/>
    </row>
    <row r="45" spans="1:7" s="24" customFormat="1" ht="12" customHeight="1">
      <c r="A45" s="182">
        <v>11</v>
      </c>
      <c r="B45" s="183"/>
      <c r="C45" s="26" t="s">
        <v>142</v>
      </c>
      <c r="D45" s="184">
        <v>190911.42800000001</v>
      </c>
      <c r="E45" s="185">
        <v>0.17441030358086357</v>
      </c>
      <c r="F45" s="186">
        <v>99.688462861471379</v>
      </c>
      <c r="G45" s="192"/>
    </row>
    <row r="46" spans="1:7" s="24" customFormat="1" ht="12" customHeight="1">
      <c r="A46" s="182">
        <v>12</v>
      </c>
      <c r="B46" s="183"/>
      <c r="C46" s="26" t="s">
        <v>30</v>
      </c>
      <c r="D46" s="184">
        <v>169852.22399999999</v>
      </c>
      <c r="E46" s="185">
        <v>0.15517131824986841</v>
      </c>
      <c r="F46" s="186">
        <v>99.843634179721249</v>
      </c>
      <c r="G46" s="192"/>
    </row>
    <row r="47" spans="1:7" s="24" customFormat="1" ht="12" customHeight="1">
      <c r="A47" s="182">
        <v>13</v>
      </c>
      <c r="B47" s="183"/>
      <c r="C47" s="26" t="s">
        <v>35</v>
      </c>
      <c r="D47" s="184">
        <v>92965.202999999994</v>
      </c>
      <c r="E47" s="185">
        <v>8.4929904131703468E-2</v>
      </c>
      <c r="F47" s="186">
        <v>99.928564083852947</v>
      </c>
      <c r="G47" s="192"/>
    </row>
    <row r="48" spans="1:7" s="24" customFormat="1" ht="12" customHeight="1">
      <c r="A48" s="182">
        <v>14</v>
      </c>
      <c r="B48" s="183"/>
      <c r="C48" s="26" t="s">
        <v>42</v>
      </c>
      <c r="D48" s="184">
        <v>77119.993000000002</v>
      </c>
      <c r="E48" s="185">
        <v>7.0454249555370108E-2</v>
      </c>
      <c r="F48" s="186">
        <v>99.999018333408316</v>
      </c>
      <c r="G48" s="192"/>
    </row>
    <row r="49" spans="1:12" s="24" customFormat="1" ht="12" customHeight="1">
      <c r="A49" s="182">
        <v>15</v>
      </c>
      <c r="B49" s="183"/>
      <c r="C49" s="26" t="s">
        <v>44</v>
      </c>
      <c r="D49" s="184">
        <v>1074.5429999999999</v>
      </c>
      <c r="E49" s="185">
        <v>9.816665916966053E-4</v>
      </c>
      <c r="F49" s="186">
        <v>100.00000000000001</v>
      </c>
      <c r="G49" s="192"/>
    </row>
    <row r="50" spans="1:12" s="24" customFormat="1" ht="12" customHeight="1">
      <c r="A50" s="182">
        <v>16</v>
      </c>
      <c r="B50" s="183"/>
      <c r="C50" s="26" t="s">
        <v>43</v>
      </c>
      <c r="D50" s="184">
        <v>0</v>
      </c>
      <c r="E50" s="185" t="s">
        <v>132</v>
      </c>
      <c r="F50" s="186" t="s">
        <v>132</v>
      </c>
      <c r="G50" s="192"/>
    </row>
    <row r="51" spans="1:12" s="24" customFormat="1" ht="12" customHeight="1">
      <c r="A51" s="182">
        <v>17</v>
      </c>
      <c r="B51" s="183"/>
      <c r="C51" s="26" t="s">
        <v>45</v>
      </c>
      <c r="D51" s="184">
        <v>0</v>
      </c>
      <c r="E51" s="185" t="s">
        <v>132</v>
      </c>
      <c r="F51" s="186" t="s">
        <v>132</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143</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125</v>
      </c>
      <c r="E56" s="47" t="s">
        <v>126</v>
      </c>
      <c r="F56" s="47" t="s">
        <v>127</v>
      </c>
    </row>
    <row r="57" spans="1:12" s="24" customFormat="1" ht="12.15" customHeight="1">
      <c r="A57" s="178"/>
      <c r="B57" s="178"/>
      <c r="C57" s="178"/>
      <c r="D57" s="178"/>
      <c r="E57" s="49" t="s">
        <v>128</v>
      </c>
      <c r="F57" s="49" t="s">
        <v>129</v>
      </c>
    </row>
    <row r="58" spans="1:12" s="24" customFormat="1" ht="4.5" customHeight="1">
      <c r="C58" s="179"/>
      <c r="D58" s="180"/>
      <c r="E58" s="181"/>
      <c r="F58" s="181"/>
    </row>
    <row r="59" spans="1:12" s="24" customFormat="1" ht="12" customHeight="1">
      <c r="A59" s="182">
        <v>1</v>
      </c>
      <c r="B59" s="183"/>
      <c r="C59" s="26" t="s">
        <v>130</v>
      </c>
      <c r="D59" s="184">
        <v>30318238.784000002</v>
      </c>
      <c r="E59" s="185">
        <v>25.126005402149492</v>
      </c>
      <c r="F59" s="186">
        <v>25.126005402149492</v>
      </c>
    </row>
    <row r="60" spans="1:12" s="24" customFormat="1" ht="12" customHeight="1">
      <c r="A60" s="182">
        <v>2</v>
      </c>
      <c r="B60" s="183"/>
      <c r="C60" s="26" t="s">
        <v>29</v>
      </c>
      <c r="D60" s="184">
        <v>23054128.877</v>
      </c>
      <c r="E60" s="185">
        <v>19.105930619262999</v>
      </c>
      <c r="F60" s="186">
        <v>44.231936021412494</v>
      </c>
      <c r="G60" s="196"/>
    </row>
    <row r="61" spans="1:12" s="24" customFormat="1" ht="12" customHeight="1">
      <c r="A61" s="182">
        <v>3</v>
      </c>
      <c r="B61" s="183"/>
      <c r="C61" s="26" t="s">
        <v>36</v>
      </c>
      <c r="D61" s="184">
        <v>16683132.761</v>
      </c>
      <c r="E61" s="185">
        <v>13.826016968336546</v>
      </c>
      <c r="F61" s="186">
        <v>69.241329692567888</v>
      </c>
      <c r="G61" s="196"/>
    </row>
    <row r="62" spans="1:12" s="24" customFormat="1" ht="12" customHeight="1">
      <c r="A62" s="182">
        <v>4</v>
      </c>
      <c r="B62" s="183"/>
      <c r="C62" s="26" t="s">
        <v>114</v>
      </c>
      <c r="D62" s="184">
        <v>13494396.736</v>
      </c>
      <c r="E62" s="185">
        <v>11.183376702818848</v>
      </c>
      <c r="F62" s="186">
        <v>58.05795298974904</v>
      </c>
      <c r="G62" s="196"/>
    </row>
    <row r="63" spans="1:12" s="24" customFormat="1" ht="12" customHeight="1">
      <c r="A63" s="182">
        <v>5</v>
      </c>
      <c r="B63" s="183"/>
      <c r="C63" s="26" t="s">
        <v>33</v>
      </c>
      <c r="D63" s="184">
        <v>8833806.6730000004</v>
      </c>
      <c r="E63" s="185">
        <v>7.3209488113299441</v>
      </c>
      <c r="F63" s="186">
        <v>76.562278503897829</v>
      </c>
      <c r="G63" s="196"/>
    </row>
    <row r="64" spans="1:12" s="24" customFormat="1" ht="12" customHeight="1">
      <c r="A64" s="182">
        <v>6</v>
      </c>
      <c r="B64" s="183"/>
      <c r="C64" s="26" t="s">
        <v>37</v>
      </c>
      <c r="D64" s="184">
        <v>8720241.9829999991</v>
      </c>
      <c r="E64" s="185">
        <v>7.2268329547077155</v>
      </c>
      <c r="F64" s="186">
        <v>83.789111458605547</v>
      </c>
      <c r="G64" s="196"/>
    </row>
    <row r="65" spans="1:12" s="24" customFormat="1" ht="12" customHeight="1">
      <c r="A65" s="182">
        <v>7</v>
      </c>
      <c r="B65" s="183"/>
      <c r="C65" s="26" t="s">
        <v>40</v>
      </c>
      <c r="D65" s="184">
        <v>3862229.1830000002</v>
      </c>
      <c r="E65" s="185">
        <v>3.2007925001108606</v>
      </c>
      <c r="F65" s="186">
        <v>86.989903958716411</v>
      </c>
      <c r="G65" s="196"/>
    </row>
    <row r="66" spans="1:12" s="24" customFormat="1" ht="12" customHeight="1">
      <c r="A66" s="182">
        <v>8</v>
      </c>
      <c r="B66" s="183"/>
      <c r="C66" s="26" t="s">
        <v>32</v>
      </c>
      <c r="D66" s="184">
        <v>3681130.5520000001</v>
      </c>
      <c r="E66" s="185">
        <v>3.0507084133258053</v>
      </c>
      <c r="F66" s="186">
        <v>90.040612372042219</v>
      </c>
      <c r="G66" s="196"/>
    </row>
    <row r="67" spans="1:12" s="24" customFormat="1" ht="12" customHeight="1">
      <c r="A67" s="182">
        <v>9</v>
      </c>
      <c r="B67" s="183"/>
      <c r="C67" s="26" t="s">
        <v>38</v>
      </c>
      <c r="D67" s="184">
        <v>3283511.1120000002</v>
      </c>
      <c r="E67" s="185">
        <v>2.7211843842878114</v>
      </c>
      <c r="F67" s="186">
        <v>92.761796756330028</v>
      </c>
      <c r="G67" s="196"/>
    </row>
    <row r="68" spans="1:12" s="24" customFormat="1" ht="12" customHeight="1">
      <c r="A68" s="182">
        <v>10</v>
      </c>
      <c r="B68" s="183"/>
      <c r="C68" s="26" t="s">
        <v>39</v>
      </c>
      <c r="D68" s="184">
        <v>2389221.8769999999</v>
      </c>
      <c r="E68" s="185">
        <v>1.980049112223383</v>
      </c>
      <c r="F68" s="186">
        <v>94.741845868553412</v>
      </c>
      <c r="G68" s="196"/>
    </row>
    <row r="69" spans="1:12" s="24" customFormat="1" ht="12" customHeight="1">
      <c r="A69" s="182">
        <v>11</v>
      </c>
      <c r="B69" s="183"/>
      <c r="C69" s="26" t="s">
        <v>44</v>
      </c>
      <c r="D69" s="184">
        <v>1534398.682</v>
      </c>
      <c r="E69" s="185">
        <v>1.2716210149162421</v>
      </c>
      <c r="F69" s="186">
        <v>96.013466883469647</v>
      </c>
      <c r="G69" s="196"/>
    </row>
    <row r="70" spans="1:12" s="24" customFormat="1" ht="12" customHeight="1">
      <c r="A70" s="182">
        <v>12</v>
      </c>
      <c r="B70" s="183"/>
      <c r="C70" s="26" t="s">
        <v>43</v>
      </c>
      <c r="D70" s="184">
        <v>1398097.4110000001</v>
      </c>
      <c r="E70" s="185">
        <v>1.1586623930165698</v>
      </c>
      <c r="F70" s="186">
        <v>97.172129276486217</v>
      </c>
      <c r="G70" s="196"/>
    </row>
    <row r="71" spans="1:12" s="24" customFormat="1" ht="12" customHeight="1">
      <c r="A71" s="182">
        <v>13</v>
      </c>
      <c r="B71" s="183"/>
      <c r="C71" s="26" t="s">
        <v>30</v>
      </c>
      <c r="D71" s="184">
        <v>1117373.152</v>
      </c>
      <c r="E71" s="185">
        <v>0.92601433920314113</v>
      </c>
      <c r="F71" s="186">
        <v>98.098143615689352</v>
      </c>
      <c r="G71" s="196"/>
    </row>
    <row r="72" spans="1:12" s="24" customFormat="1" ht="12" customHeight="1">
      <c r="A72" s="182">
        <v>14</v>
      </c>
      <c r="B72" s="183"/>
      <c r="C72" s="26" t="s">
        <v>41</v>
      </c>
      <c r="D72" s="184">
        <v>971989.18900000001</v>
      </c>
      <c r="E72" s="185">
        <v>0.8055285067064436</v>
      </c>
      <c r="F72" s="186">
        <v>98.90367212239579</v>
      </c>
      <c r="G72" s="196"/>
    </row>
    <row r="73" spans="1:12" s="24" customFormat="1" ht="12" customHeight="1">
      <c r="A73" s="182">
        <v>15</v>
      </c>
      <c r="B73" s="183"/>
      <c r="C73" s="26" t="s">
        <v>42</v>
      </c>
      <c r="D73" s="184">
        <v>777727.49300000002</v>
      </c>
      <c r="E73" s="185">
        <v>0.64453563182669937</v>
      </c>
      <c r="F73" s="186">
        <v>99.548207754222489</v>
      </c>
      <c r="G73" s="196"/>
    </row>
    <row r="74" spans="1:12" s="24" customFormat="1" ht="12" customHeight="1">
      <c r="A74" s="182">
        <v>16</v>
      </c>
      <c r="B74" s="183"/>
      <c r="C74" s="26" t="s">
        <v>45</v>
      </c>
      <c r="D74" s="184">
        <v>531037.56000000006</v>
      </c>
      <c r="E74" s="185">
        <v>0.44009326189309445</v>
      </c>
      <c r="F74" s="186">
        <v>99.988301016115585</v>
      </c>
      <c r="G74" s="196"/>
    </row>
    <row r="75" spans="1:12" s="24" customFormat="1" ht="12" customHeight="1">
      <c r="A75" s="182">
        <v>17</v>
      </c>
      <c r="B75" s="183"/>
      <c r="C75" s="26" t="s">
        <v>35</v>
      </c>
      <c r="D75" s="184">
        <v>14116.553</v>
      </c>
      <c r="E75" s="185">
        <v>1.1698983884410638E-2</v>
      </c>
      <c r="F75" s="186">
        <v>100</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144</v>
      </c>
      <c r="B78" s="202"/>
      <c r="C78" s="24"/>
      <c r="D78" s="199"/>
      <c r="E78" s="199"/>
      <c r="F78" s="199"/>
    </row>
    <row r="79" spans="1:12" s="201" customFormat="1" ht="11.1" customHeight="1">
      <c r="A79" s="30" t="s">
        <v>137</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BF940468-4AFA-475F-8E34-BD88BF87B3AA}"/>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6D9D-1CB0-4C2F-997B-FEF6CA090F56}">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7" t="s">
        <v>1213</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45351</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13</v>
      </c>
      <c r="I9" s="21">
        <v>8</v>
      </c>
      <c r="J9" s="21">
        <v>0</v>
      </c>
      <c r="K9" s="21">
        <v>3</v>
      </c>
      <c r="L9" s="21">
        <v>5</v>
      </c>
      <c r="M9" s="21">
        <v>9</v>
      </c>
      <c r="N9" s="21">
        <v>11</v>
      </c>
      <c r="O9" s="21">
        <v>7</v>
      </c>
      <c r="P9" s="21">
        <v>185</v>
      </c>
      <c r="Q9" s="21">
        <v>4</v>
      </c>
      <c r="R9" s="21">
        <v>1</v>
      </c>
      <c r="S9" s="21">
        <v>2</v>
      </c>
      <c r="T9" s="21">
        <v>1</v>
      </c>
      <c r="U9" s="21">
        <v>9</v>
      </c>
      <c r="V9" s="21">
        <v>3</v>
      </c>
      <c r="W9" s="21">
        <v>6</v>
      </c>
      <c r="X9" s="21">
        <v>2</v>
      </c>
      <c r="Y9" s="21">
        <v>1</v>
      </c>
      <c r="Z9" s="21">
        <v>3</v>
      </c>
      <c r="AA9" s="21">
        <v>0</v>
      </c>
      <c r="AB9" s="22">
        <v>300</v>
      </c>
      <c r="AC9" s="23"/>
    </row>
    <row r="10" spans="1:31" s="24" customFormat="1" ht="20.100000000000001" customHeight="1">
      <c r="A10" s="20" t="s">
        <v>30</v>
      </c>
      <c r="B10" s="21">
        <v>0</v>
      </c>
      <c r="C10" s="21">
        <v>0</v>
      </c>
      <c r="D10" s="21">
        <v>0</v>
      </c>
      <c r="E10" s="21">
        <v>1</v>
      </c>
      <c r="F10" s="21">
        <v>0</v>
      </c>
      <c r="G10" s="21">
        <v>0</v>
      </c>
      <c r="H10" s="21">
        <v>0</v>
      </c>
      <c r="I10" s="21">
        <v>0</v>
      </c>
      <c r="J10" s="21">
        <v>0</v>
      </c>
      <c r="K10" s="21">
        <v>0</v>
      </c>
      <c r="L10" s="21">
        <v>1</v>
      </c>
      <c r="M10" s="21">
        <v>1</v>
      </c>
      <c r="N10" s="21">
        <v>1</v>
      </c>
      <c r="O10" s="21">
        <v>1</v>
      </c>
      <c r="P10" s="21">
        <v>12</v>
      </c>
      <c r="Q10" s="21">
        <v>1</v>
      </c>
      <c r="R10" s="21">
        <v>0</v>
      </c>
      <c r="S10" s="21">
        <v>0</v>
      </c>
      <c r="T10" s="21">
        <v>0</v>
      </c>
      <c r="U10" s="21">
        <v>1</v>
      </c>
      <c r="V10" s="21">
        <v>0</v>
      </c>
      <c r="W10" s="21">
        <v>0</v>
      </c>
      <c r="X10" s="21">
        <v>0</v>
      </c>
      <c r="Y10" s="21">
        <v>0</v>
      </c>
      <c r="Z10" s="21">
        <v>0</v>
      </c>
      <c r="AA10" s="21">
        <v>0</v>
      </c>
      <c r="AB10" s="22">
        <v>19</v>
      </c>
      <c r="AC10" s="23"/>
    </row>
    <row r="11" spans="1:31" s="24" customFormat="1" ht="27" customHeight="1">
      <c r="A11" s="25" t="s">
        <v>31</v>
      </c>
      <c r="B11" s="21">
        <v>3</v>
      </c>
      <c r="C11" s="21">
        <v>8</v>
      </c>
      <c r="D11" s="21">
        <v>2</v>
      </c>
      <c r="E11" s="21">
        <v>16</v>
      </c>
      <c r="F11" s="21">
        <v>2</v>
      </c>
      <c r="G11" s="21">
        <v>5</v>
      </c>
      <c r="H11" s="21">
        <v>10</v>
      </c>
      <c r="I11" s="21">
        <v>10</v>
      </c>
      <c r="J11" s="21">
        <v>1</v>
      </c>
      <c r="K11" s="21">
        <v>3</v>
      </c>
      <c r="L11" s="21">
        <v>8</v>
      </c>
      <c r="M11" s="21">
        <v>13</v>
      </c>
      <c r="N11" s="21">
        <v>12</v>
      </c>
      <c r="O11" s="21">
        <v>7</v>
      </c>
      <c r="P11" s="21">
        <v>162</v>
      </c>
      <c r="Q11" s="21">
        <v>4</v>
      </c>
      <c r="R11" s="21">
        <v>1</v>
      </c>
      <c r="S11" s="21">
        <v>5</v>
      </c>
      <c r="T11" s="21">
        <v>3</v>
      </c>
      <c r="U11" s="21">
        <v>11</v>
      </c>
      <c r="V11" s="21">
        <v>4</v>
      </c>
      <c r="W11" s="21">
        <v>6</v>
      </c>
      <c r="X11" s="21">
        <v>4</v>
      </c>
      <c r="Y11" s="21">
        <v>1</v>
      </c>
      <c r="Z11" s="21">
        <v>3</v>
      </c>
      <c r="AA11" s="21">
        <v>2</v>
      </c>
      <c r="AB11" s="22">
        <v>306</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23</v>
      </c>
      <c r="Q12" s="21">
        <v>1</v>
      </c>
      <c r="R12" s="21">
        <v>0</v>
      </c>
      <c r="S12" s="21">
        <v>0</v>
      </c>
      <c r="T12" s="21">
        <v>0</v>
      </c>
      <c r="U12" s="21">
        <v>2</v>
      </c>
      <c r="V12" s="21">
        <v>2</v>
      </c>
      <c r="W12" s="21">
        <v>1</v>
      </c>
      <c r="X12" s="21">
        <v>1</v>
      </c>
      <c r="Y12" s="21">
        <v>1</v>
      </c>
      <c r="Z12" s="21">
        <v>1</v>
      </c>
      <c r="AA12" s="21">
        <v>0</v>
      </c>
      <c r="AB12" s="22">
        <v>45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7</v>
      </c>
      <c r="F14" s="21">
        <v>0</v>
      </c>
      <c r="G14" s="21">
        <v>4</v>
      </c>
      <c r="H14" s="21">
        <v>6</v>
      </c>
      <c r="I14" s="21">
        <v>4</v>
      </c>
      <c r="J14" s="21">
        <v>0</v>
      </c>
      <c r="K14" s="21">
        <v>2</v>
      </c>
      <c r="L14" s="21">
        <v>4</v>
      </c>
      <c r="M14" s="21">
        <v>4</v>
      </c>
      <c r="N14" s="21">
        <v>7</v>
      </c>
      <c r="O14" s="21">
        <v>4</v>
      </c>
      <c r="P14" s="21">
        <v>110</v>
      </c>
      <c r="Q14" s="21">
        <v>1</v>
      </c>
      <c r="R14" s="21">
        <v>1</v>
      </c>
      <c r="S14" s="21">
        <v>2</v>
      </c>
      <c r="T14" s="21">
        <v>1</v>
      </c>
      <c r="U14" s="21">
        <v>6</v>
      </c>
      <c r="V14" s="21">
        <v>2</v>
      </c>
      <c r="W14" s="21">
        <v>2</v>
      </c>
      <c r="X14" s="21">
        <v>2</v>
      </c>
      <c r="Y14" s="21">
        <v>1</v>
      </c>
      <c r="Z14" s="21">
        <v>2</v>
      </c>
      <c r="AA14" s="21">
        <v>0</v>
      </c>
      <c r="AB14" s="22">
        <v>176</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84</v>
      </c>
      <c r="Q16" s="21">
        <v>2</v>
      </c>
      <c r="R16" s="21">
        <v>1</v>
      </c>
      <c r="S16" s="21">
        <v>2</v>
      </c>
      <c r="T16" s="21">
        <v>1</v>
      </c>
      <c r="U16" s="21">
        <v>7</v>
      </c>
      <c r="V16" s="21">
        <v>3</v>
      </c>
      <c r="W16" s="21">
        <v>2</v>
      </c>
      <c r="X16" s="21">
        <v>2</v>
      </c>
      <c r="Y16" s="21">
        <v>1</v>
      </c>
      <c r="Z16" s="21">
        <v>2</v>
      </c>
      <c r="AA16" s="21">
        <v>0</v>
      </c>
      <c r="AB16" s="22">
        <v>151</v>
      </c>
      <c r="AC16" s="23"/>
    </row>
    <row r="17" spans="1:31" s="24" customFormat="1" ht="20.100000000000001" customHeight="1">
      <c r="A17" s="24" t="s">
        <v>37</v>
      </c>
      <c r="B17" s="21">
        <v>4</v>
      </c>
      <c r="C17" s="21">
        <v>17</v>
      </c>
      <c r="D17" s="21">
        <v>4</v>
      </c>
      <c r="E17" s="21">
        <v>22</v>
      </c>
      <c r="F17" s="21">
        <v>6</v>
      </c>
      <c r="G17" s="21">
        <v>18</v>
      </c>
      <c r="H17" s="21">
        <v>8</v>
      </c>
      <c r="I17" s="21">
        <v>19</v>
      </c>
      <c r="J17" s="21">
        <v>3</v>
      </c>
      <c r="K17" s="21">
        <v>5</v>
      </c>
      <c r="L17" s="21">
        <v>5</v>
      </c>
      <c r="M17" s="21">
        <v>12</v>
      </c>
      <c r="N17" s="21">
        <v>15</v>
      </c>
      <c r="O17" s="21">
        <v>15</v>
      </c>
      <c r="P17" s="21">
        <v>75</v>
      </c>
      <c r="Q17" s="21">
        <v>1</v>
      </c>
      <c r="R17" s="21">
        <v>1</v>
      </c>
      <c r="S17" s="21">
        <v>3</v>
      </c>
      <c r="T17" s="21">
        <v>3</v>
      </c>
      <c r="U17" s="21">
        <v>23</v>
      </c>
      <c r="V17" s="21">
        <v>18</v>
      </c>
      <c r="W17" s="21">
        <v>8</v>
      </c>
      <c r="X17" s="21">
        <v>4</v>
      </c>
      <c r="Y17" s="21">
        <v>3</v>
      </c>
      <c r="Z17" s="21">
        <v>2</v>
      </c>
      <c r="AA17" s="21">
        <v>0</v>
      </c>
      <c r="AB17" s="22">
        <v>294</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43</v>
      </c>
      <c r="D26" s="22">
        <v>12</v>
      </c>
      <c r="E26" s="22">
        <v>76</v>
      </c>
      <c r="F26" s="22">
        <v>10</v>
      </c>
      <c r="G26" s="22">
        <v>39</v>
      </c>
      <c r="H26" s="22">
        <v>50</v>
      </c>
      <c r="I26" s="22">
        <v>49</v>
      </c>
      <c r="J26" s="22">
        <v>4</v>
      </c>
      <c r="K26" s="22">
        <v>16</v>
      </c>
      <c r="L26" s="22">
        <v>41</v>
      </c>
      <c r="M26" s="22">
        <v>49</v>
      </c>
      <c r="N26" s="22">
        <v>64</v>
      </c>
      <c r="O26" s="22">
        <v>46</v>
      </c>
      <c r="P26" s="22">
        <v>765</v>
      </c>
      <c r="Q26" s="22">
        <v>18</v>
      </c>
      <c r="R26" s="22">
        <v>5</v>
      </c>
      <c r="S26" s="22">
        <v>14</v>
      </c>
      <c r="T26" s="22">
        <v>9</v>
      </c>
      <c r="U26" s="22">
        <v>72</v>
      </c>
      <c r="V26" s="22">
        <v>35</v>
      </c>
      <c r="W26" s="22">
        <v>27</v>
      </c>
      <c r="X26" s="22">
        <v>18</v>
      </c>
      <c r="Y26" s="22">
        <v>8</v>
      </c>
      <c r="Z26" s="22">
        <v>17</v>
      </c>
      <c r="AA26" s="22">
        <v>2</v>
      </c>
      <c r="AB26" s="22">
        <v>1497</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91268093-CC8D-42A6-B64D-D21429DD2E46}"/>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73B6-2EC9-4935-9A73-29F5F6216EB1}">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07" t="s">
        <v>1213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45351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7</v>
      </c>
      <c r="J11" s="64">
        <v>4</v>
      </c>
      <c r="K11" s="64">
        <v>16</v>
      </c>
      <c r="L11" s="64">
        <v>3</v>
      </c>
      <c r="M11" s="64">
        <v>2</v>
      </c>
      <c r="N11" s="64">
        <v>12</v>
      </c>
      <c r="O11" s="64">
        <v>7</v>
      </c>
      <c r="P11" s="64">
        <v>2</v>
      </c>
      <c r="Q11" s="64">
        <v>5</v>
      </c>
      <c r="R11" s="64">
        <v>8</v>
      </c>
      <c r="S11" s="64">
        <v>9</v>
      </c>
      <c r="T11" s="64">
        <v>18</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178</v>
      </c>
      <c r="AM11" s="66">
        <v>7</v>
      </c>
      <c r="AN11" s="65">
        <v>2</v>
      </c>
      <c r="AO11" s="65">
        <v>8</v>
      </c>
      <c r="AP11" s="65">
        <v>0</v>
      </c>
      <c r="AQ11" s="65">
        <v>1</v>
      </c>
      <c r="AR11" s="65">
        <v>0</v>
      </c>
      <c r="AS11" s="65">
        <v>2</v>
      </c>
      <c r="AT11" s="66">
        <v>13</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12</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12</v>
      </c>
      <c r="C13" s="64">
        <v>1</v>
      </c>
      <c r="D13" s="64">
        <v>3</v>
      </c>
      <c r="E13" s="64">
        <v>5</v>
      </c>
      <c r="F13" s="64">
        <v>5</v>
      </c>
      <c r="G13" s="64">
        <v>8</v>
      </c>
      <c r="H13" s="64">
        <v>3</v>
      </c>
      <c r="I13" s="64">
        <v>6</v>
      </c>
      <c r="J13" s="64">
        <v>4</v>
      </c>
      <c r="K13" s="64">
        <v>12</v>
      </c>
      <c r="L13" s="64">
        <v>2</v>
      </c>
      <c r="M13" s="64">
        <v>2</v>
      </c>
      <c r="N13" s="64">
        <v>11</v>
      </c>
      <c r="O13" s="64">
        <v>9</v>
      </c>
      <c r="P13" s="64">
        <v>2</v>
      </c>
      <c r="Q13" s="64">
        <v>3</v>
      </c>
      <c r="R13" s="64">
        <v>7</v>
      </c>
      <c r="S13" s="64">
        <v>4</v>
      </c>
      <c r="T13" s="64">
        <v>14</v>
      </c>
      <c r="U13" s="64">
        <v>3</v>
      </c>
      <c r="V13" s="65">
        <v>0</v>
      </c>
      <c r="W13" s="65">
        <v>3</v>
      </c>
      <c r="X13" s="65">
        <v>4</v>
      </c>
      <c r="Y13" s="65">
        <v>1</v>
      </c>
      <c r="Z13" s="65">
        <v>1</v>
      </c>
      <c r="AA13" s="65">
        <v>1</v>
      </c>
      <c r="AB13" s="65">
        <v>3</v>
      </c>
      <c r="AC13" s="65">
        <v>6</v>
      </c>
      <c r="AD13" s="65">
        <v>1</v>
      </c>
      <c r="AE13" s="65">
        <v>1</v>
      </c>
      <c r="AF13" s="65">
        <v>1</v>
      </c>
      <c r="AG13" s="65">
        <v>2</v>
      </c>
      <c r="AH13" s="65">
        <v>4</v>
      </c>
      <c r="AI13" s="65">
        <v>5</v>
      </c>
      <c r="AJ13" s="65">
        <v>1</v>
      </c>
      <c r="AK13" s="65">
        <v>4</v>
      </c>
      <c r="AL13" s="66">
        <v>154</v>
      </c>
      <c r="AM13" s="66">
        <v>8</v>
      </c>
      <c r="AN13" s="65">
        <v>2</v>
      </c>
      <c r="AO13" s="65">
        <v>4</v>
      </c>
      <c r="AP13" s="65">
        <v>1</v>
      </c>
      <c r="AQ13" s="65">
        <v>0</v>
      </c>
      <c r="AR13" s="65">
        <v>1</v>
      </c>
      <c r="AS13" s="65">
        <v>2</v>
      </c>
      <c r="AT13" s="66">
        <v>10</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2</v>
      </c>
      <c r="P14" s="64">
        <v>0</v>
      </c>
      <c r="Q14" s="64">
        <v>1</v>
      </c>
      <c r="R14" s="64">
        <v>1</v>
      </c>
      <c r="S14" s="64">
        <v>1</v>
      </c>
      <c r="T14" s="64">
        <v>2</v>
      </c>
      <c r="U14" s="64">
        <v>0</v>
      </c>
      <c r="V14" s="65">
        <v>0</v>
      </c>
      <c r="W14" s="65">
        <v>0</v>
      </c>
      <c r="X14" s="65">
        <v>1</v>
      </c>
      <c r="Y14" s="65">
        <v>0</v>
      </c>
      <c r="Z14" s="65">
        <v>0</v>
      </c>
      <c r="AA14" s="65">
        <v>0</v>
      </c>
      <c r="AB14" s="65">
        <v>0</v>
      </c>
      <c r="AC14" s="65">
        <v>1</v>
      </c>
      <c r="AD14" s="65">
        <v>0</v>
      </c>
      <c r="AE14" s="65">
        <v>0</v>
      </c>
      <c r="AF14" s="65">
        <v>0</v>
      </c>
      <c r="AG14" s="65">
        <v>1</v>
      </c>
      <c r="AH14" s="65">
        <v>1</v>
      </c>
      <c r="AI14" s="65">
        <v>1</v>
      </c>
      <c r="AJ14" s="65">
        <v>1</v>
      </c>
      <c r="AK14" s="65">
        <v>1</v>
      </c>
      <c r="AL14" s="66">
        <v>22</v>
      </c>
      <c r="AM14" s="66">
        <v>1</v>
      </c>
      <c r="AN14" s="65">
        <v>0</v>
      </c>
      <c r="AO14" s="65">
        <v>1</v>
      </c>
      <c r="AP14" s="65">
        <v>0</v>
      </c>
      <c r="AQ14" s="65">
        <v>0</v>
      </c>
      <c r="AR14" s="65">
        <v>0</v>
      </c>
      <c r="AS14" s="65">
        <v>0</v>
      </c>
      <c r="AT14" s="66">
        <v>1</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6</v>
      </c>
      <c r="C16" s="64">
        <v>1</v>
      </c>
      <c r="D16" s="64">
        <v>2</v>
      </c>
      <c r="E16" s="64">
        <v>3</v>
      </c>
      <c r="F16" s="64">
        <v>4</v>
      </c>
      <c r="G16" s="64">
        <v>4</v>
      </c>
      <c r="H16" s="64">
        <v>1</v>
      </c>
      <c r="I16" s="64">
        <v>3</v>
      </c>
      <c r="J16" s="64">
        <v>1</v>
      </c>
      <c r="K16" s="64">
        <v>8</v>
      </c>
      <c r="L16" s="64">
        <v>1</v>
      </c>
      <c r="M16" s="64">
        <v>2</v>
      </c>
      <c r="N16" s="64">
        <v>14</v>
      </c>
      <c r="O16" s="64">
        <v>5</v>
      </c>
      <c r="P16" s="64">
        <v>2</v>
      </c>
      <c r="Q16" s="64">
        <v>3</v>
      </c>
      <c r="R16" s="64">
        <v>6</v>
      </c>
      <c r="S16" s="64">
        <v>5</v>
      </c>
      <c r="T16" s="64">
        <v>13</v>
      </c>
      <c r="U16" s="64">
        <v>1</v>
      </c>
      <c r="V16" s="65">
        <v>0</v>
      </c>
      <c r="W16" s="65">
        <v>3</v>
      </c>
      <c r="X16" s="65">
        <v>3</v>
      </c>
      <c r="Y16" s="65">
        <v>0</v>
      </c>
      <c r="Z16" s="65">
        <v>0</v>
      </c>
      <c r="AA16" s="65">
        <v>0</v>
      </c>
      <c r="AB16" s="65">
        <v>3</v>
      </c>
      <c r="AC16" s="65">
        <v>4</v>
      </c>
      <c r="AD16" s="65">
        <v>0</v>
      </c>
      <c r="AE16" s="65">
        <v>1</v>
      </c>
      <c r="AF16" s="65">
        <v>0</v>
      </c>
      <c r="AG16" s="65">
        <v>1</v>
      </c>
      <c r="AH16" s="65">
        <v>2</v>
      </c>
      <c r="AI16" s="65">
        <v>2</v>
      </c>
      <c r="AJ16" s="65">
        <v>1</v>
      </c>
      <c r="AK16" s="65">
        <v>1</v>
      </c>
      <c r="AL16" s="66">
        <v>106</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3</v>
      </c>
      <c r="E18" s="64">
        <v>2</v>
      </c>
      <c r="F18" s="64">
        <v>3</v>
      </c>
      <c r="G18" s="64">
        <v>2</v>
      </c>
      <c r="H18" s="64">
        <v>2</v>
      </c>
      <c r="I18" s="64">
        <v>3</v>
      </c>
      <c r="J18" s="64">
        <v>2</v>
      </c>
      <c r="K18" s="64">
        <v>5</v>
      </c>
      <c r="L18" s="64">
        <v>1</v>
      </c>
      <c r="M18" s="64">
        <v>1</v>
      </c>
      <c r="N18" s="64">
        <v>6</v>
      </c>
      <c r="O18" s="64">
        <v>3</v>
      </c>
      <c r="P18" s="64">
        <v>0</v>
      </c>
      <c r="Q18" s="64">
        <v>3</v>
      </c>
      <c r="R18" s="64">
        <v>6</v>
      </c>
      <c r="S18" s="64">
        <v>2</v>
      </c>
      <c r="T18" s="64">
        <v>8</v>
      </c>
      <c r="U18" s="64">
        <v>0</v>
      </c>
      <c r="V18" s="65">
        <v>0</v>
      </c>
      <c r="W18" s="65">
        <v>4</v>
      </c>
      <c r="X18" s="65">
        <v>2</v>
      </c>
      <c r="Y18" s="65">
        <v>1</v>
      </c>
      <c r="Z18" s="65">
        <v>0</v>
      </c>
      <c r="AA18" s="65">
        <v>0</v>
      </c>
      <c r="AB18" s="65">
        <v>3</v>
      </c>
      <c r="AC18" s="65">
        <v>3</v>
      </c>
      <c r="AD18" s="65">
        <v>1</v>
      </c>
      <c r="AE18" s="65">
        <v>1</v>
      </c>
      <c r="AF18" s="65">
        <v>0</v>
      </c>
      <c r="AG18" s="65">
        <v>1</v>
      </c>
      <c r="AH18" s="65">
        <v>1</v>
      </c>
      <c r="AI18" s="65">
        <v>3</v>
      </c>
      <c r="AJ18" s="65">
        <v>0</v>
      </c>
      <c r="AK18" s="65">
        <v>1</v>
      </c>
      <c r="AL18" s="66">
        <v>79</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3</v>
      </c>
      <c r="Y19" s="65">
        <v>1</v>
      </c>
      <c r="Z19" s="65">
        <v>0</v>
      </c>
      <c r="AA19" s="65">
        <v>1</v>
      </c>
      <c r="AB19" s="65">
        <v>2</v>
      </c>
      <c r="AC19" s="65">
        <v>1</v>
      </c>
      <c r="AD19" s="65">
        <v>2</v>
      </c>
      <c r="AE19" s="65">
        <v>1</v>
      </c>
      <c r="AF19" s="65">
        <v>3</v>
      </c>
      <c r="AG19" s="65">
        <v>2</v>
      </c>
      <c r="AH19" s="65">
        <v>0</v>
      </c>
      <c r="AI19" s="65">
        <v>5</v>
      </c>
      <c r="AJ19" s="65">
        <v>4</v>
      </c>
      <c r="AK19" s="65">
        <v>5</v>
      </c>
      <c r="AL19" s="66">
        <v>67</v>
      </c>
      <c r="AM19" s="66">
        <v>8</v>
      </c>
      <c r="AN19" s="65">
        <v>0</v>
      </c>
      <c r="AO19" s="65">
        <v>4</v>
      </c>
      <c r="AP19" s="65">
        <v>0</v>
      </c>
      <c r="AQ19" s="65">
        <v>0</v>
      </c>
      <c r="AR19" s="65">
        <v>0</v>
      </c>
      <c r="AS19" s="65">
        <v>4</v>
      </c>
      <c r="AT19" s="66">
        <v>8</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18</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47</v>
      </c>
      <c r="C28" s="69">
        <v>6</v>
      </c>
      <c r="D28" s="69">
        <v>13</v>
      </c>
      <c r="E28" s="69">
        <v>23</v>
      </c>
      <c r="F28" s="69">
        <v>26</v>
      </c>
      <c r="G28" s="69">
        <v>27</v>
      </c>
      <c r="H28" s="69">
        <v>12</v>
      </c>
      <c r="I28" s="69">
        <v>27</v>
      </c>
      <c r="J28" s="69">
        <v>14</v>
      </c>
      <c r="K28" s="69">
        <v>53</v>
      </c>
      <c r="L28" s="69">
        <v>9</v>
      </c>
      <c r="M28" s="69">
        <v>9</v>
      </c>
      <c r="N28" s="69">
        <v>58</v>
      </c>
      <c r="O28" s="69">
        <v>38</v>
      </c>
      <c r="P28" s="69">
        <v>7</v>
      </c>
      <c r="Q28" s="69">
        <v>19</v>
      </c>
      <c r="R28" s="69">
        <v>35</v>
      </c>
      <c r="S28" s="69">
        <v>28</v>
      </c>
      <c r="T28" s="69">
        <v>70</v>
      </c>
      <c r="U28" s="69">
        <v>10</v>
      </c>
      <c r="V28" s="69">
        <v>1</v>
      </c>
      <c r="W28" s="69">
        <v>25</v>
      </c>
      <c r="X28" s="69">
        <v>21</v>
      </c>
      <c r="Y28" s="69">
        <v>4</v>
      </c>
      <c r="Z28" s="69">
        <v>1</v>
      </c>
      <c r="AA28" s="69">
        <v>5</v>
      </c>
      <c r="AB28" s="69">
        <v>21</v>
      </c>
      <c r="AC28" s="69">
        <v>26</v>
      </c>
      <c r="AD28" s="69">
        <v>5</v>
      </c>
      <c r="AE28" s="69">
        <v>5</v>
      </c>
      <c r="AF28" s="69">
        <v>4</v>
      </c>
      <c r="AG28" s="69">
        <v>10</v>
      </c>
      <c r="AH28" s="69">
        <v>17</v>
      </c>
      <c r="AI28" s="69">
        <v>24</v>
      </c>
      <c r="AJ28" s="69">
        <v>10</v>
      </c>
      <c r="AK28" s="69">
        <v>16</v>
      </c>
      <c r="AL28" s="69">
        <v>726</v>
      </c>
      <c r="AM28" s="69">
        <v>39</v>
      </c>
      <c r="AN28" s="69">
        <v>8</v>
      </c>
      <c r="AO28" s="69">
        <v>26</v>
      </c>
      <c r="AP28" s="69">
        <v>3</v>
      </c>
      <c r="AQ28" s="69">
        <v>1</v>
      </c>
      <c r="AR28" s="69">
        <v>1</v>
      </c>
      <c r="AS28" s="69">
        <v>11</v>
      </c>
      <c r="AT28" s="69">
        <v>50</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2FC5AD77-290B-4AD6-9856-E0D052D9E8F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B7BA-2664-4642-B9A0-8D81BE1255B1}">
  <dimension ref="A1:AB1577"/>
  <sheetViews>
    <sheetView showGridLines="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407" t="s">
        <v>1213</v>
      </c>
      <c r="E1" s="314"/>
    </row>
    <row r="2" spans="1:28" s="313" customFormat="1" ht="27" customHeight="1">
      <c r="A2" s="315" t="s">
        <v>179</v>
      </c>
      <c r="B2" s="315"/>
      <c r="C2" s="315"/>
      <c r="D2" s="315"/>
      <c r="E2" s="315"/>
      <c r="F2" s="315"/>
      <c r="G2" s="315"/>
      <c r="H2" s="315"/>
      <c r="I2" s="315"/>
      <c r="J2" s="315"/>
      <c r="K2" s="315"/>
      <c r="L2" s="315"/>
      <c r="M2" s="315"/>
      <c r="N2" s="315"/>
      <c r="O2" s="315"/>
      <c r="P2" s="315"/>
      <c r="Q2" s="315"/>
      <c r="R2" s="315"/>
    </row>
    <row r="3" spans="1:28" s="313" customFormat="1" ht="17.399999999999999">
      <c r="A3" s="316">
        <v>45351</v>
      </c>
      <c r="B3" s="316"/>
      <c r="C3" s="316"/>
      <c r="D3" s="316"/>
      <c r="E3" s="316"/>
      <c r="F3" s="316"/>
      <c r="G3" s="316"/>
      <c r="H3" s="316"/>
      <c r="I3" s="316"/>
      <c r="J3" s="316"/>
      <c r="K3" s="316"/>
      <c r="L3" s="316"/>
      <c r="M3" s="316"/>
      <c r="N3" s="316"/>
      <c r="O3" s="316"/>
      <c r="P3" s="316"/>
      <c r="Q3" s="316"/>
      <c r="R3" s="316"/>
    </row>
    <row r="4" spans="1:28" s="313" customFormat="1" ht="16.8">
      <c r="A4" s="317" t="s">
        <v>123</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5" customHeight="1">
      <c r="A6" s="319" t="s">
        <v>180</v>
      </c>
      <c r="B6" s="320" t="s">
        <v>181</v>
      </c>
      <c r="C6" s="321"/>
      <c r="D6" s="321"/>
      <c r="E6" s="322" t="s">
        <v>182</v>
      </c>
      <c r="F6" s="321" t="s">
        <v>139</v>
      </c>
      <c r="G6" s="321"/>
      <c r="H6" s="323"/>
      <c r="I6" s="320" t="s">
        <v>141</v>
      </c>
      <c r="J6" s="321"/>
      <c r="K6" s="323"/>
      <c r="L6" s="320" t="s">
        <v>143</v>
      </c>
      <c r="M6" s="321"/>
      <c r="N6" s="323"/>
      <c r="O6" s="322" t="s">
        <v>183</v>
      </c>
      <c r="P6" s="324" t="s">
        <v>146</v>
      </c>
      <c r="Q6" s="325"/>
      <c r="R6" s="322" t="s">
        <v>184</v>
      </c>
    </row>
    <row r="7" spans="1:28" s="313" customFormat="1" ht="13.8">
      <c r="A7" s="326"/>
      <c r="B7" s="327" t="s">
        <v>185</v>
      </c>
      <c r="C7" s="328" t="s">
        <v>186</v>
      </c>
      <c r="D7" s="329" t="s">
        <v>187</v>
      </c>
      <c r="E7" s="330"/>
      <c r="F7" s="331" t="s">
        <v>188</v>
      </c>
      <c r="G7" s="332" t="s">
        <v>189</v>
      </c>
      <c r="H7" s="332" t="s">
        <v>190</v>
      </c>
      <c r="I7" s="332" t="s">
        <v>188</v>
      </c>
      <c r="J7" s="332" t="s">
        <v>189</v>
      </c>
      <c r="K7" s="332" t="s">
        <v>190</v>
      </c>
      <c r="L7" s="332" t="s">
        <v>188</v>
      </c>
      <c r="M7" s="332" t="s">
        <v>189</v>
      </c>
      <c r="N7" s="332" t="s">
        <v>190</v>
      </c>
      <c r="O7" s="333"/>
      <c r="P7" s="332" t="s">
        <v>188</v>
      </c>
      <c r="Q7" s="332" t="s">
        <v>189</v>
      </c>
      <c r="R7" s="333"/>
    </row>
    <row r="8" spans="1:28" s="313" customFormat="1">
      <c r="A8" s="334" t="s">
        <v>191</v>
      </c>
      <c r="B8" s="334" t="s">
        <v>2</v>
      </c>
      <c r="C8" s="334" t="s">
        <v>192</v>
      </c>
      <c r="D8" s="334" t="s">
        <v>192</v>
      </c>
      <c r="E8" s="335">
        <v>632</v>
      </c>
      <c r="F8" s="336">
        <v>5102.0828899999997</v>
      </c>
      <c r="G8" s="337">
        <v>26.925279999999997</v>
      </c>
      <c r="H8" s="337">
        <v>5129.0081700000001</v>
      </c>
      <c r="I8" s="337">
        <v>14902.414699999999</v>
      </c>
      <c r="J8" s="337">
        <v>3504.4607299999998</v>
      </c>
      <c r="K8" s="337">
        <v>18406.87543</v>
      </c>
      <c r="L8" s="337">
        <v>1470.11322</v>
      </c>
      <c r="M8" s="337">
        <v>140.86282999999997</v>
      </c>
      <c r="N8" s="337">
        <v>1610.97605</v>
      </c>
      <c r="O8" s="337">
        <v>25146.859649999999</v>
      </c>
      <c r="P8" s="337">
        <v>40629.704119999995</v>
      </c>
      <c r="Q8" s="337">
        <v>16.752179999999999</v>
      </c>
      <c r="R8" s="338">
        <v>40646.456299999998</v>
      </c>
      <c r="S8" s="7"/>
      <c r="T8" s="7"/>
      <c r="U8" s="7"/>
      <c r="V8" s="7"/>
      <c r="W8" s="7"/>
      <c r="X8" s="7"/>
      <c r="Y8" s="7"/>
      <c r="Z8" s="7"/>
      <c r="AA8" s="7"/>
      <c r="AB8" s="7"/>
    </row>
    <row r="9" spans="1:28" s="313" customFormat="1">
      <c r="A9" s="339"/>
      <c r="B9" s="339"/>
      <c r="C9" s="334" t="s">
        <v>193</v>
      </c>
      <c r="D9" s="334" t="s">
        <v>193</v>
      </c>
      <c r="E9" s="335">
        <v>1</v>
      </c>
      <c r="F9" s="336">
        <v>36370.146630000003</v>
      </c>
      <c r="G9" s="337">
        <v>1904.28727</v>
      </c>
      <c r="H9" s="337">
        <v>38274.433899999996</v>
      </c>
      <c r="I9" s="337">
        <v>81527.765150000007</v>
      </c>
      <c r="J9" s="337">
        <v>13198.50958</v>
      </c>
      <c r="K9" s="337">
        <v>94726.274730000005</v>
      </c>
      <c r="L9" s="337">
        <v>4080.4391099999998</v>
      </c>
      <c r="M9" s="337">
        <v>1284.19813</v>
      </c>
      <c r="N9" s="337">
        <v>5364.63724</v>
      </c>
      <c r="O9" s="337">
        <v>138365.34587000002</v>
      </c>
      <c r="P9" s="337">
        <v>82321.090540000005</v>
      </c>
      <c r="Q9" s="337">
        <v>263.0292</v>
      </c>
      <c r="R9" s="338">
        <v>82584.119739999995</v>
      </c>
      <c r="S9" s="7"/>
      <c r="T9" s="7"/>
      <c r="U9" s="7"/>
      <c r="V9" s="7"/>
      <c r="W9" s="7"/>
      <c r="X9" s="7"/>
      <c r="Y9" s="7"/>
      <c r="Z9" s="7"/>
      <c r="AA9" s="7"/>
      <c r="AB9" s="7"/>
    </row>
    <row r="10" spans="1:28" s="313" customFormat="1">
      <c r="A10" s="339"/>
      <c r="B10" s="339"/>
      <c r="C10" s="334" t="s">
        <v>194</v>
      </c>
      <c r="D10" s="334" t="s">
        <v>195</v>
      </c>
      <c r="E10" s="335">
        <v>3</v>
      </c>
      <c r="F10" s="336">
        <v>8566.0882899999997</v>
      </c>
      <c r="G10" s="337">
        <v>3842.01044</v>
      </c>
      <c r="H10" s="337">
        <v>12408.09873</v>
      </c>
      <c r="I10" s="337">
        <v>22917.41203</v>
      </c>
      <c r="J10" s="337">
        <v>3318.8262599999998</v>
      </c>
      <c r="K10" s="337">
        <v>26236.238289999998</v>
      </c>
      <c r="L10" s="337">
        <v>1129.6463100000001</v>
      </c>
      <c r="M10" s="337">
        <v>88.763170000000002</v>
      </c>
      <c r="N10" s="337">
        <v>1218.40948</v>
      </c>
      <c r="O10" s="337">
        <v>39862.746500000001</v>
      </c>
      <c r="P10" s="337">
        <v>90298.687449999998</v>
      </c>
      <c r="Q10" s="337">
        <v>4070.0355800000002</v>
      </c>
      <c r="R10" s="338">
        <v>94368.723030000008</v>
      </c>
      <c r="S10" s="7"/>
      <c r="T10" s="7"/>
      <c r="U10" s="7"/>
      <c r="V10" s="7"/>
      <c r="W10" s="7"/>
      <c r="X10" s="7"/>
      <c r="Y10" s="7"/>
      <c r="Z10" s="7"/>
      <c r="AA10" s="7"/>
      <c r="AB10" s="7"/>
    </row>
    <row r="11" spans="1:28" s="313" customFormat="1">
      <c r="A11" s="339"/>
      <c r="B11" s="334" t="s">
        <v>3</v>
      </c>
      <c r="C11" s="334" t="s">
        <v>196</v>
      </c>
      <c r="D11" s="334" t="s">
        <v>196</v>
      </c>
      <c r="E11" s="335">
        <v>30</v>
      </c>
      <c r="F11" s="336">
        <v>8960.0804000000007</v>
      </c>
      <c r="G11" s="337">
        <v>6222.7718099999993</v>
      </c>
      <c r="H11" s="337">
        <v>15182.852210000001</v>
      </c>
      <c r="I11" s="337">
        <v>76442.185420000009</v>
      </c>
      <c r="J11" s="337">
        <v>10588.19958</v>
      </c>
      <c r="K11" s="337">
        <v>87030.384999999995</v>
      </c>
      <c r="L11" s="337">
        <v>3827.7170499999997</v>
      </c>
      <c r="M11" s="337">
        <v>752.25387999999998</v>
      </c>
      <c r="N11" s="337">
        <v>4579.9709299999995</v>
      </c>
      <c r="O11" s="337">
        <v>106793.20814</v>
      </c>
      <c r="P11" s="337">
        <v>30565.110769999999</v>
      </c>
      <c r="Q11" s="337">
        <v>2324.2343799999999</v>
      </c>
      <c r="R11" s="338">
        <v>32889.345150000001</v>
      </c>
      <c r="S11" s="7"/>
      <c r="T11" s="7"/>
      <c r="U11" s="7"/>
      <c r="V11" s="7"/>
      <c r="W11" s="7"/>
      <c r="X11" s="7"/>
      <c r="Y11" s="7"/>
      <c r="Z11" s="7"/>
      <c r="AA11" s="7"/>
      <c r="AB11" s="7"/>
    </row>
    <row r="12" spans="1:28" s="313" customFormat="1">
      <c r="A12" s="339"/>
      <c r="B12" s="339"/>
      <c r="C12" s="334" t="s">
        <v>197</v>
      </c>
      <c r="D12" s="334" t="s">
        <v>197</v>
      </c>
      <c r="E12" s="335">
        <v>29</v>
      </c>
      <c r="F12" s="336">
        <v>64955.205689999995</v>
      </c>
      <c r="G12" s="337">
        <v>11260.676039999998</v>
      </c>
      <c r="H12" s="337">
        <v>76215.881730000008</v>
      </c>
      <c r="I12" s="337">
        <v>209240.45738000001</v>
      </c>
      <c r="J12" s="337">
        <v>41279.375469999999</v>
      </c>
      <c r="K12" s="337">
        <v>250519.83285000001</v>
      </c>
      <c r="L12" s="337">
        <v>30658.3043</v>
      </c>
      <c r="M12" s="337">
        <v>12550.334929999999</v>
      </c>
      <c r="N12" s="337">
        <v>43208.639229999993</v>
      </c>
      <c r="O12" s="337">
        <v>369944.35381</v>
      </c>
      <c r="P12" s="337">
        <v>354508.64692000003</v>
      </c>
      <c r="Q12" s="337">
        <v>17231.78703</v>
      </c>
      <c r="R12" s="338">
        <v>371740.43394999998</v>
      </c>
      <c r="S12" s="7"/>
      <c r="T12" s="7"/>
      <c r="U12" s="7"/>
      <c r="V12" s="7"/>
      <c r="W12" s="7"/>
      <c r="X12" s="7"/>
      <c r="Y12" s="7"/>
      <c r="Z12" s="7"/>
      <c r="AA12" s="7"/>
      <c r="AB12" s="7"/>
    </row>
    <row r="13" spans="1:28" s="313" customFormat="1">
      <c r="A13" s="339"/>
      <c r="B13" s="339"/>
      <c r="C13" s="339"/>
      <c r="D13" s="339"/>
      <c r="E13" s="340">
        <v>574</v>
      </c>
      <c r="F13" s="341">
        <v>5775.7437099999997</v>
      </c>
      <c r="G13" s="342">
        <v>1562.65922</v>
      </c>
      <c r="H13" s="342">
        <v>7338.4029299999993</v>
      </c>
      <c r="I13" s="342">
        <v>32216.580999999998</v>
      </c>
      <c r="J13" s="342">
        <v>6464.0177599999997</v>
      </c>
      <c r="K13" s="342">
        <v>38680.598760000001</v>
      </c>
      <c r="L13" s="342">
        <v>957.41622999999993</v>
      </c>
      <c r="M13" s="342">
        <v>589.02783999999997</v>
      </c>
      <c r="N13" s="342">
        <v>1546.44407</v>
      </c>
      <c r="O13" s="342">
        <v>47565.445759999995</v>
      </c>
      <c r="P13" s="342">
        <v>19.000799999999998</v>
      </c>
      <c r="Q13" s="342">
        <v>0.89430999999999994</v>
      </c>
      <c r="R13" s="343">
        <v>19.895109999999999</v>
      </c>
      <c r="S13" s="7"/>
      <c r="T13" s="7"/>
      <c r="U13" s="7"/>
      <c r="V13" s="7"/>
      <c r="W13" s="7"/>
      <c r="X13" s="7"/>
      <c r="Y13" s="7"/>
      <c r="Z13" s="7"/>
      <c r="AA13" s="7"/>
      <c r="AB13" s="7"/>
    </row>
    <row r="14" spans="1:28" s="313" customFormat="1">
      <c r="A14" s="339"/>
      <c r="B14" s="339"/>
      <c r="C14" s="334" t="s">
        <v>198</v>
      </c>
      <c r="D14" s="334" t="s">
        <v>199</v>
      </c>
      <c r="E14" s="335">
        <v>31</v>
      </c>
      <c r="F14" s="336">
        <v>6200.9513499999994</v>
      </c>
      <c r="G14" s="337">
        <v>165.85128</v>
      </c>
      <c r="H14" s="337">
        <v>6366.8026300000001</v>
      </c>
      <c r="I14" s="337">
        <v>49127.201240000002</v>
      </c>
      <c r="J14" s="337">
        <v>6203.9639699999998</v>
      </c>
      <c r="K14" s="337">
        <v>55331.165209999999</v>
      </c>
      <c r="L14" s="337">
        <v>7072.4841200000001</v>
      </c>
      <c r="M14" s="337">
        <v>482.01623000000001</v>
      </c>
      <c r="N14" s="337">
        <v>7554.5003499999993</v>
      </c>
      <c r="O14" s="337">
        <v>69252.46819</v>
      </c>
      <c r="P14" s="337">
        <v>19335.351480000001</v>
      </c>
      <c r="Q14" s="337">
        <v>652.5530500000001</v>
      </c>
      <c r="R14" s="338">
        <v>19987.90453</v>
      </c>
      <c r="S14" s="7"/>
      <c r="T14" s="7"/>
      <c r="U14" s="7"/>
      <c r="V14" s="7"/>
      <c r="W14" s="7"/>
      <c r="X14" s="7"/>
      <c r="Y14" s="7"/>
      <c r="Z14" s="7"/>
      <c r="AA14" s="7"/>
      <c r="AB14" s="7"/>
    </row>
    <row r="15" spans="1:28" s="313" customFormat="1">
      <c r="A15" s="339"/>
      <c r="B15" s="339"/>
      <c r="C15" s="334" t="s">
        <v>200</v>
      </c>
      <c r="D15" s="334" t="s">
        <v>201</v>
      </c>
      <c r="E15" s="335">
        <v>33</v>
      </c>
      <c r="F15" s="336">
        <v>67622.794739999998</v>
      </c>
      <c r="G15" s="337">
        <v>50092.795600000005</v>
      </c>
      <c r="H15" s="337">
        <v>117715.59034000001</v>
      </c>
      <c r="I15" s="337">
        <v>197963.42556</v>
      </c>
      <c r="J15" s="337">
        <v>85507.798089999997</v>
      </c>
      <c r="K15" s="337">
        <v>283471.22365</v>
      </c>
      <c r="L15" s="337">
        <v>37685.249759999999</v>
      </c>
      <c r="M15" s="337">
        <v>27520.125889999999</v>
      </c>
      <c r="N15" s="337">
        <v>65205.375650000002</v>
      </c>
      <c r="O15" s="337">
        <v>466392.18964</v>
      </c>
      <c r="P15" s="337">
        <v>476069.55956000002</v>
      </c>
      <c r="Q15" s="337">
        <v>110175.35468</v>
      </c>
      <c r="R15" s="338">
        <v>586244.91423999995</v>
      </c>
      <c r="S15" s="7"/>
      <c r="T15" s="7"/>
      <c r="U15" s="7"/>
      <c r="V15" s="7"/>
      <c r="W15" s="7"/>
      <c r="X15" s="7"/>
      <c r="Y15" s="7"/>
      <c r="Z15" s="7"/>
      <c r="AA15" s="7"/>
      <c r="AB15" s="7"/>
    </row>
    <row r="16" spans="1:28" s="313" customFormat="1">
      <c r="A16" s="339"/>
      <c r="B16" s="339"/>
      <c r="C16" s="339"/>
      <c r="D16" s="339"/>
      <c r="E16" s="340">
        <v>34</v>
      </c>
      <c r="F16" s="341">
        <v>7805.4388899999994</v>
      </c>
      <c r="G16" s="342">
        <v>4193.8945800000001</v>
      </c>
      <c r="H16" s="342">
        <v>11999.333470000001</v>
      </c>
      <c r="I16" s="342">
        <v>34241.695090000001</v>
      </c>
      <c r="J16" s="342">
        <v>10887.296390000001</v>
      </c>
      <c r="K16" s="342">
        <v>45128.991479999997</v>
      </c>
      <c r="L16" s="342">
        <v>3494.6372000000001</v>
      </c>
      <c r="M16" s="342">
        <v>758.63308999999992</v>
      </c>
      <c r="N16" s="342">
        <v>4253.2702900000004</v>
      </c>
      <c r="O16" s="342">
        <v>61381.595240000002</v>
      </c>
      <c r="P16" s="342">
        <v>20.686919999999997</v>
      </c>
      <c r="Q16" s="342">
        <v>7.1185700000000001</v>
      </c>
      <c r="R16" s="343">
        <v>27.805490000000002</v>
      </c>
      <c r="S16" s="7"/>
      <c r="T16" s="7"/>
      <c r="U16" s="7"/>
      <c r="V16" s="7"/>
      <c r="W16" s="7"/>
      <c r="X16" s="7"/>
      <c r="Y16" s="7"/>
      <c r="Z16" s="7"/>
      <c r="AA16" s="7"/>
      <c r="AB16" s="7"/>
    </row>
    <row r="17" spans="1:28" s="313" customFormat="1">
      <c r="A17" s="339"/>
      <c r="B17" s="339"/>
      <c r="C17" s="339"/>
      <c r="D17" s="339"/>
      <c r="E17" s="340">
        <v>460</v>
      </c>
      <c r="F17" s="341">
        <v>16138.921189999999</v>
      </c>
      <c r="G17" s="342">
        <v>2902.6865299999999</v>
      </c>
      <c r="H17" s="342">
        <v>19041.60772</v>
      </c>
      <c r="I17" s="342">
        <v>54403.768109999997</v>
      </c>
      <c r="J17" s="342">
        <v>13863.45379</v>
      </c>
      <c r="K17" s="342">
        <v>68267.221900000004</v>
      </c>
      <c r="L17" s="342">
        <v>4106.5880499999994</v>
      </c>
      <c r="M17" s="342">
        <v>1576.44903</v>
      </c>
      <c r="N17" s="342">
        <v>5683.0370800000001</v>
      </c>
      <c r="O17" s="342">
        <v>92991.866699999999</v>
      </c>
      <c r="P17" s="342">
        <v>17.45431</v>
      </c>
      <c r="Q17" s="342">
        <v>11.67351</v>
      </c>
      <c r="R17" s="343">
        <v>29.12782</v>
      </c>
      <c r="S17" s="7"/>
      <c r="T17" s="7"/>
      <c r="U17" s="7"/>
      <c r="V17" s="7"/>
      <c r="W17" s="7"/>
      <c r="X17" s="7"/>
      <c r="Y17" s="7"/>
      <c r="Z17" s="7"/>
      <c r="AA17" s="7"/>
      <c r="AB17" s="7"/>
    </row>
    <row r="18" spans="1:28" s="313" customFormat="1">
      <c r="A18" s="339"/>
      <c r="B18" s="339"/>
      <c r="C18" s="339"/>
      <c r="D18" s="339"/>
      <c r="E18" s="340">
        <v>550</v>
      </c>
      <c r="F18" s="341">
        <v>8163.6937699999999</v>
      </c>
      <c r="G18" s="342">
        <v>1204.49072</v>
      </c>
      <c r="H18" s="342">
        <v>9368.1844899999996</v>
      </c>
      <c r="I18" s="342">
        <v>18583.413079999998</v>
      </c>
      <c r="J18" s="342">
        <v>7411.2022800000004</v>
      </c>
      <c r="K18" s="342">
        <v>25994.61536</v>
      </c>
      <c r="L18" s="342">
        <v>533.18131999999991</v>
      </c>
      <c r="M18" s="342">
        <v>586.56925999999999</v>
      </c>
      <c r="N18" s="342">
        <v>1119.7505800000001</v>
      </c>
      <c r="O18" s="342">
        <v>36482.550430000003</v>
      </c>
      <c r="P18" s="342">
        <v>6.2829199999999998</v>
      </c>
      <c r="Q18" s="342">
        <v>4.7780399999999998</v>
      </c>
      <c r="R18" s="343">
        <v>11.06096</v>
      </c>
      <c r="S18" s="7"/>
      <c r="T18" s="7"/>
      <c r="U18" s="7"/>
      <c r="V18" s="7"/>
      <c r="W18" s="7"/>
      <c r="X18" s="7"/>
      <c r="Y18" s="7"/>
      <c r="Z18" s="7"/>
      <c r="AA18" s="7"/>
      <c r="AB18" s="7"/>
    </row>
    <row r="19" spans="1:28" s="313" customFormat="1">
      <c r="A19" s="339"/>
      <c r="B19" s="334" t="s">
        <v>202</v>
      </c>
      <c r="C19" s="334" t="s">
        <v>203</v>
      </c>
      <c r="D19" s="334" t="s">
        <v>203</v>
      </c>
      <c r="E19" s="335">
        <v>95</v>
      </c>
      <c r="F19" s="336">
        <v>49257.676509999998</v>
      </c>
      <c r="G19" s="337">
        <v>8536.6294499999985</v>
      </c>
      <c r="H19" s="337">
        <v>57794.305959999998</v>
      </c>
      <c r="I19" s="337">
        <v>108942.37887</v>
      </c>
      <c r="J19" s="337">
        <v>30530.131140000001</v>
      </c>
      <c r="K19" s="337">
        <v>139472.51001</v>
      </c>
      <c r="L19" s="337">
        <v>8325.21011</v>
      </c>
      <c r="M19" s="337">
        <v>740.99306000000001</v>
      </c>
      <c r="N19" s="337">
        <v>9066.2031700000007</v>
      </c>
      <c r="O19" s="337">
        <v>206333.01913999999</v>
      </c>
      <c r="P19" s="337">
        <v>98309.518840000004</v>
      </c>
      <c r="Q19" s="337">
        <v>308.75218000000001</v>
      </c>
      <c r="R19" s="338">
        <v>98618.27102</v>
      </c>
      <c r="S19" s="7"/>
      <c r="T19" s="7"/>
      <c r="U19" s="7"/>
      <c r="V19" s="7"/>
      <c r="W19" s="7"/>
      <c r="X19" s="7"/>
      <c r="Y19" s="7"/>
      <c r="Z19" s="7"/>
      <c r="AA19" s="7"/>
      <c r="AB19" s="7"/>
    </row>
    <row r="20" spans="1:28" s="313" customFormat="1">
      <c r="A20" s="339"/>
      <c r="B20" s="339"/>
      <c r="C20" s="334" t="s">
        <v>204</v>
      </c>
      <c r="D20" s="334" t="s">
        <v>204</v>
      </c>
      <c r="E20" s="335">
        <v>96</v>
      </c>
      <c r="F20" s="336">
        <v>24103.09519</v>
      </c>
      <c r="G20" s="337">
        <v>1825.3456699999999</v>
      </c>
      <c r="H20" s="337">
        <v>25928.440859999999</v>
      </c>
      <c r="I20" s="337">
        <v>86045.822690000001</v>
      </c>
      <c r="J20" s="337">
        <v>13905.874599999999</v>
      </c>
      <c r="K20" s="337">
        <v>99951.697290000011</v>
      </c>
      <c r="L20" s="337">
        <v>9030.9816300000002</v>
      </c>
      <c r="M20" s="337">
        <v>1828.3451399999999</v>
      </c>
      <c r="N20" s="337">
        <v>10859.32677</v>
      </c>
      <c r="O20" s="337">
        <v>136739.46492</v>
      </c>
      <c r="P20" s="337">
        <v>98174.972540000002</v>
      </c>
      <c r="Q20" s="337">
        <v>393.80466999999999</v>
      </c>
      <c r="R20" s="338">
        <v>98568.77721</v>
      </c>
      <c r="S20" s="7"/>
      <c r="T20" s="7"/>
      <c r="U20" s="7"/>
      <c r="V20" s="7"/>
      <c r="W20" s="7"/>
      <c r="X20" s="7"/>
      <c r="Y20" s="7"/>
      <c r="Z20" s="7"/>
      <c r="AA20" s="7"/>
      <c r="AB20" s="7"/>
    </row>
    <row r="21" spans="1:28" s="313" customFormat="1">
      <c r="A21" s="339"/>
      <c r="B21" s="334" t="s">
        <v>5</v>
      </c>
      <c r="C21" s="334" t="s">
        <v>5</v>
      </c>
      <c r="D21" s="334" t="s">
        <v>5</v>
      </c>
      <c r="E21" s="335">
        <v>109</v>
      </c>
      <c r="F21" s="336">
        <v>23125.32271</v>
      </c>
      <c r="G21" s="337">
        <v>8600.7846099999988</v>
      </c>
      <c r="H21" s="337">
        <v>31726.107319999999</v>
      </c>
      <c r="I21" s="337">
        <v>112864.61706</v>
      </c>
      <c r="J21" s="337">
        <v>35813.933210000003</v>
      </c>
      <c r="K21" s="337">
        <v>148678.55027000001</v>
      </c>
      <c r="L21" s="337">
        <v>1502.43806</v>
      </c>
      <c r="M21" s="337">
        <v>2399.9723599999998</v>
      </c>
      <c r="N21" s="337">
        <v>3902.4104199999997</v>
      </c>
      <c r="O21" s="337">
        <v>184307.06800999999</v>
      </c>
      <c r="P21" s="337">
        <v>116.55306</v>
      </c>
      <c r="Q21" s="337">
        <v>4.5922499999999999</v>
      </c>
      <c r="R21" s="338">
        <v>121.14530999999999</v>
      </c>
      <c r="S21" s="7"/>
      <c r="T21" s="7"/>
      <c r="U21" s="7"/>
      <c r="V21" s="7"/>
      <c r="W21" s="7"/>
      <c r="X21" s="7"/>
      <c r="Y21" s="7"/>
      <c r="Z21" s="7"/>
      <c r="AA21" s="7"/>
      <c r="AB21" s="7"/>
    </row>
    <row r="22" spans="1:28" s="313" customFormat="1">
      <c r="A22" s="339"/>
      <c r="B22" s="339"/>
      <c r="C22" s="339"/>
      <c r="D22" s="339"/>
      <c r="E22" s="340">
        <v>106</v>
      </c>
      <c r="F22" s="341">
        <v>376223.07099000004</v>
      </c>
      <c r="G22" s="342">
        <v>317655.77927</v>
      </c>
      <c r="H22" s="342">
        <v>693878.85025999998</v>
      </c>
      <c r="I22" s="342">
        <v>1002124.81807</v>
      </c>
      <c r="J22" s="342">
        <v>614537.12784000009</v>
      </c>
      <c r="K22" s="342">
        <v>1616661.94591</v>
      </c>
      <c r="L22" s="342">
        <v>210721.83277000001</v>
      </c>
      <c r="M22" s="342">
        <v>147674.08322999999</v>
      </c>
      <c r="N22" s="342">
        <v>358395.91600000003</v>
      </c>
      <c r="O22" s="342">
        <v>2668936.7121700002</v>
      </c>
      <c r="P22" s="342">
        <v>2055516.6871800001</v>
      </c>
      <c r="Q22" s="342">
        <v>381541.05761999998</v>
      </c>
      <c r="R22" s="343">
        <v>2437057.7448</v>
      </c>
      <c r="S22" s="7"/>
      <c r="T22" s="7"/>
      <c r="U22" s="7"/>
      <c r="V22" s="7"/>
      <c r="W22" s="7"/>
      <c r="X22" s="7"/>
      <c r="Y22" s="7"/>
      <c r="Z22" s="7"/>
      <c r="AA22" s="7"/>
      <c r="AB22" s="7"/>
    </row>
    <row r="23" spans="1:28" s="313" customFormat="1">
      <c r="A23" s="339"/>
      <c r="B23" s="339"/>
      <c r="C23" s="339"/>
      <c r="D23" s="339"/>
      <c r="E23" s="340">
        <v>639</v>
      </c>
      <c r="F23" s="341">
        <v>18530.979469999998</v>
      </c>
      <c r="G23" s="342">
        <v>7323.9549400000005</v>
      </c>
      <c r="H23" s="342">
        <v>25854.934410000002</v>
      </c>
      <c r="I23" s="342">
        <v>52304.360009999997</v>
      </c>
      <c r="J23" s="342">
        <v>28763.72193</v>
      </c>
      <c r="K23" s="342">
        <v>81068.081940000004</v>
      </c>
      <c r="L23" s="342">
        <v>1254.72477</v>
      </c>
      <c r="M23" s="342">
        <v>2883.64455</v>
      </c>
      <c r="N23" s="342">
        <v>4138.3693199999998</v>
      </c>
      <c r="O23" s="342">
        <v>111061.38567</v>
      </c>
      <c r="P23" s="342">
        <v>35.930230000000002</v>
      </c>
      <c r="Q23" s="342">
        <v>3.8470900000000001</v>
      </c>
      <c r="R23" s="343">
        <v>39.777320000000003</v>
      </c>
      <c r="S23" s="7"/>
      <c r="T23" s="7"/>
      <c r="U23" s="7"/>
      <c r="V23" s="7"/>
      <c r="W23" s="7"/>
      <c r="X23" s="7"/>
      <c r="Y23" s="7"/>
      <c r="Z23" s="7"/>
      <c r="AA23" s="7"/>
      <c r="AB23" s="7"/>
    </row>
    <row r="24" spans="1:28" s="313" customFormat="1">
      <c r="A24" s="339"/>
      <c r="B24" s="339"/>
      <c r="C24" s="339"/>
      <c r="D24" s="339"/>
      <c r="E24" s="340">
        <v>687</v>
      </c>
      <c r="F24" s="341">
        <v>30.517109999999999</v>
      </c>
      <c r="G24" s="342">
        <v>27.191659999999999</v>
      </c>
      <c r="H24" s="342">
        <v>57.708769999999994</v>
      </c>
      <c r="I24" s="342">
        <v>1840.1862100000001</v>
      </c>
      <c r="J24" s="342">
        <v>4385.7930700000006</v>
      </c>
      <c r="K24" s="342">
        <v>6225.9792800000005</v>
      </c>
      <c r="L24" s="342">
        <v>3027.8847700000001</v>
      </c>
      <c r="M24" s="342">
        <v>6393.39372</v>
      </c>
      <c r="N24" s="342">
        <v>9421.2784900000006</v>
      </c>
      <c r="O24" s="342">
        <v>15704.966539999999</v>
      </c>
      <c r="P24" s="342">
        <v>0</v>
      </c>
      <c r="Q24" s="342">
        <v>0</v>
      </c>
      <c r="R24" s="343">
        <v>0</v>
      </c>
      <c r="S24" s="7"/>
      <c r="T24" s="7"/>
      <c r="U24" s="7"/>
      <c r="V24" s="7"/>
      <c r="W24" s="7"/>
      <c r="X24" s="7"/>
      <c r="Y24" s="7"/>
      <c r="Z24" s="7"/>
      <c r="AA24" s="7"/>
      <c r="AB24" s="7"/>
    </row>
    <row r="25" spans="1:28" s="313" customFormat="1">
      <c r="A25" s="339"/>
      <c r="B25" s="339"/>
      <c r="C25" s="339"/>
      <c r="D25" s="334" t="s">
        <v>205</v>
      </c>
      <c r="E25" s="335">
        <v>110</v>
      </c>
      <c r="F25" s="336">
        <v>64458.026960000003</v>
      </c>
      <c r="G25" s="337">
        <v>46886.976969999996</v>
      </c>
      <c r="H25" s="337">
        <v>111345.00393000001</v>
      </c>
      <c r="I25" s="337">
        <v>215287.33867</v>
      </c>
      <c r="J25" s="337">
        <v>169162.48754</v>
      </c>
      <c r="K25" s="337">
        <v>384449.82620999997</v>
      </c>
      <c r="L25" s="337">
        <v>14426.885910000001</v>
      </c>
      <c r="M25" s="337">
        <v>14380.53289</v>
      </c>
      <c r="N25" s="337">
        <v>28807.418799999999</v>
      </c>
      <c r="O25" s="337">
        <v>524602.24893999996</v>
      </c>
      <c r="P25" s="337">
        <v>96.213460000000012</v>
      </c>
      <c r="Q25" s="337">
        <v>23.34648</v>
      </c>
      <c r="R25" s="338">
        <v>119.55994</v>
      </c>
      <c r="S25" s="7"/>
      <c r="T25" s="7"/>
      <c r="U25" s="7"/>
      <c r="V25" s="7"/>
      <c r="W25" s="7"/>
      <c r="X25" s="7"/>
      <c r="Y25" s="7"/>
      <c r="Z25" s="7"/>
      <c r="AA25" s="7"/>
      <c r="AB25" s="7"/>
    </row>
    <row r="26" spans="1:28" s="313" customFormat="1">
      <c r="A26" s="339"/>
      <c r="B26" s="339"/>
      <c r="C26" s="339"/>
      <c r="D26" s="334" t="s">
        <v>206</v>
      </c>
      <c r="E26" s="335">
        <v>597</v>
      </c>
      <c r="F26" s="336">
        <v>21971.527679999999</v>
      </c>
      <c r="G26" s="337">
        <v>14126.07596</v>
      </c>
      <c r="H26" s="337">
        <v>36097.603640000001</v>
      </c>
      <c r="I26" s="337">
        <v>70770.279379999993</v>
      </c>
      <c r="J26" s="337">
        <v>39252.060090000006</v>
      </c>
      <c r="K26" s="337">
        <v>110022.33946999999</v>
      </c>
      <c r="L26" s="337">
        <v>6683.3625700000002</v>
      </c>
      <c r="M26" s="337">
        <v>2221.0172400000001</v>
      </c>
      <c r="N26" s="337">
        <v>8904.3798100000004</v>
      </c>
      <c r="O26" s="337">
        <v>155024.32291999998</v>
      </c>
      <c r="P26" s="337">
        <v>16.636560000000003</v>
      </c>
      <c r="Q26" s="337">
        <v>33.524209999999997</v>
      </c>
      <c r="R26" s="338">
        <v>50.160769999999999</v>
      </c>
      <c r="S26" s="7"/>
      <c r="T26" s="7"/>
      <c r="U26" s="7"/>
      <c r="V26" s="7"/>
      <c r="W26" s="7"/>
      <c r="X26" s="7"/>
      <c r="Y26" s="7"/>
      <c r="Z26" s="7"/>
      <c r="AA26" s="7"/>
      <c r="AB26" s="7"/>
    </row>
    <row r="27" spans="1:28" s="313" customFormat="1">
      <c r="A27" s="339"/>
      <c r="B27" s="339"/>
      <c r="C27" s="339"/>
      <c r="D27" s="334" t="s">
        <v>207</v>
      </c>
      <c r="E27" s="335">
        <v>455</v>
      </c>
      <c r="F27" s="336">
        <v>18713.526959999999</v>
      </c>
      <c r="G27" s="337">
        <v>9028.0351599999995</v>
      </c>
      <c r="H27" s="337">
        <v>27741.562120000002</v>
      </c>
      <c r="I27" s="337">
        <v>85474.020709999997</v>
      </c>
      <c r="J27" s="337">
        <v>34621.771229999998</v>
      </c>
      <c r="K27" s="337">
        <v>120095.79194</v>
      </c>
      <c r="L27" s="337">
        <v>5536.1274000000003</v>
      </c>
      <c r="M27" s="337">
        <v>3655.9822400000003</v>
      </c>
      <c r="N27" s="337">
        <v>9192.1096400000006</v>
      </c>
      <c r="O27" s="337">
        <v>157029.46369999999</v>
      </c>
      <c r="P27" s="337">
        <v>14.230459999999999</v>
      </c>
      <c r="Q27" s="337">
        <v>7.3375200000000005</v>
      </c>
      <c r="R27" s="338">
        <v>21.567979999999999</v>
      </c>
      <c r="S27" s="7"/>
      <c r="T27" s="7"/>
      <c r="U27" s="7"/>
      <c r="V27" s="7"/>
      <c r="W27" s="7"/>
      <c r="X27" s="7"/>
      <c r="Y27" s="7"/>
      <c r="Z27" s="7"/>
      <c r="AA27" s="7"/>
      <c r="AB27" s="7"/>
    </row>
    <row r="28" spans="1:28" s="313" customFormat="1">
      <c r="A28" s="339"/>
      <c r="B28" s="339"/>
      <c r="C28" s="339"/>
      <c r="D28" s="334" t="s">
        <v>60</v>
      </c>
      <c r="E28" s="335">
        <v>113</v>
      </c>
      <c r="F28" s="336">
        <v>34327.115969999999</v>
      </c>
      <c r="G28" s="337">
        <v>21878.36305</v>
      </c>
      <c r="H28" s="337">
        <v>56205.479020000006</v>
      </c>
      <c r="I28" s="337">
        <v>108121.35874</v>
      </c>
      <c r="J28" s="337">
        <v>40053.451939999999</v>
      </c>
      <c r="K28" s="337">
        <v>148174.81068</v>
      </c>
      <c r="L28" s="337">
        <v>3537.89302</v>
      </c>
      <c r="M28" s="337">
        <v>5138.8670599999996</v>
      </c>
      <c r="N28" s="337">
        <v>8676.76008</v>
      </c>
      <c r="O28" s="337">
        <v>213057.04978</v>
      </c>
      <c r="P28" s="337">
        <v>31.704099999999997</v>
      </c>
      <c r="Q28" s="337">
        <v>168.63676999999998</v>
      </c>
      <c r="R28" s="338">
        <v>200.34087</v>
      </c>
      <c r="S28" s="7"/>
      <c r="T28" s="7"/>
      <c r="U28" s="7"/>
      <c r="V28" s="7"/>
      <c r="W28" s="7"/>
      <c r="X28" s="7"/>
      <c r="Y28" s="7"/>
      <c r="Z28" s="7"/>
      <c r="AA28" s="7"/>
      <c r="AB28" s="7"/>
    </row>
    <row r="29" spans="1:28" s="313" customFormat="1">
      <c r="A29" s="339"/>
      <c r="B29" s="339"/>
      <c r="C29" s="339"/>
      <c r="D29" s="334" t="s">
        <v>208</v>
      </c>
      <c r="E29" s="335">
        <v>528</v>
      </c>
      <c r="F29" s="336">
        <v>16411.53184</v>
      </c>
      <c r="G29" s="337">
        <v>10744.910820000001</v>
      </c>
      <c r="H29" s="337">
        <v>27156.442660000001</v>
      </c>
      <c r="I29" s="337">
        <v>94568.559480000011</v>
      </c>
      <c r="J29" s="337">
        <v>53180.993950000004</v>
      </c>
      <c r="K29" s="337">
        <v>147749.55343</v>
      </c>
      <c r="L29" s="337">
        <v>8205.1644199999992</v>
      </c>
      <c r="M29" s="337">
        <v>6411.8271199999999</v>
      </c>
      <c r="N29" s="337">
        <v>14616.991539999999</v>
      </c>
      <c r="O29" s="337">
        <v>189522.98762999999</v>
      </c>
      <c r="P29" s="337">
        <v>19.496950000000002</v>
      </c>
      <c r="Q29" s="337">
        <v>6.3630300000000002</v>
      </c>
      <c r="R29" s="338">
        <v>25.85998</v>
      </c>
      <c r="S29" s="7"/>
      <c r="T29" s="7"/>
      <c r="U29" s="7"/>
      <c r="V29" s="7"/>
      <c r="W29" s="7"/>
      <c r="X29" s="7"/>
      <c r="Y29" s="7"/>
      <c r="Z29" s="7"/>
      <c r="AA29" s="7"/>
      <c r="AB29" s="7"/>
    </row>
    <row r="30" spans="1:28" s="313" customFormat="1">
      <c r="A30" s="339"/>
      <c r="B30" s="339"/>
      <c r="C30" s="339"/>
      <c r="D30" s="334" t="s">
        <v>209</v>
      </c>
      <c r="E30" s="335">
        <v>649</v>
      </c>
      <c r="F30" s="336">
        <v>6347.8534300000001</v>
      </c>
      <c r="G30" s="337">
        <v>3718.9043900000001</v>
      </c>
      <c r="H30" s="337">
        <v>10066.757820000001</v>
      </c>
      <c r="I30" s="337">
        <v>33233.671880000002</v>
      </c>
      <c r="J30" s="337">
        <v>14112.168369999999</v>
      </c>
      <c r="K30" s="337">
        <v>47345.840250000001</v>
      </c>
      <c r="L30" s="337">
        <v>2460.9291600000001</v>
      </c>
      <c r="M30" s="337">
        <v>2368.81592</v>
      </c>
      <c r="N30" s="337">
        <v>4829.7450799999997</v>
      </c>
      <c r="O30" s="337">
        <v>62242.343150000001</v>
      </c>
      <c r="P30" s="337">
        <v>5.4672399999999994</v>
      </c>
      <c r="Q30" s="337">
        <v>1.52118</v>
      </c>
      <c r="R30" s="338">
        <v>6.9884199999999996</v>
      </c>
      <c r="S30" s="7"/>
      <c r="T30" s="7"/>
      <c r="U30" s="7"/>
      <c r="V30" s="7"/>
      <c r="W30" s="7"/>
      <c r="X30" s="7"/>
      <c r="Y30" s="7"/>
      <c r="Z30" s="7"/>
      <c r="AA30" s="7"/>
      <c r="AB30" s="7"/>
    </row>
    <row r="31" spans="1:28" s="313" customFormat="1">
      <c r="A31" s="339"/>
      <c r="B31" s="339"/>
      <c r="C31" s="339"/>
      <c r="D31" s="334" t="s">
        <v>210</v>
      </c>
      <c r="E31" s="335">
        <v>660</v>
      </c>
      <c r="F31" s="336">
        <v>4736.7813699999997</v>
      </c>
      <c r="G31" s="337">
        <v>3441.6085699999999</v>
      </c>
      <c r="H31" s="337">
        <v>8178.38994</v>
      </c>
      <c r="I31" s="337">
        <v>28427.20563</v>
      </c>
      <c r="J31" s="337">
        <v>12929.431480000001</v>
      </c>
      <c r="K31" s="337">
        <v>41356.637109999996</v>
      </c>
      <c r="L31" s="337">
        <v>2758.1385299999997</v>
      </c>
      <c r="M31" s="337">
        <v>2068.1592500000002</v>
      </c>
      <c r="N31" s="337">
        <v>4826.2977799999999</v>
      </c>
      <c r="O31" s="337">
        <v>54361.324829999998</v>
      </c>
      <c r="P31" s="337">
        <v>3.2754400000000001</v>
      </c>
      <c r="Q31" s="337">
        <v>1.7017899999999999</v>
      </c>
      <c r="R31" s="338">
        <v>4.9772299999999996</v>
      </c>
      <c r="S31" s="7"/>
      <c r="T31" s="7"/>
      <c r="U31" s="7"/>
      <c r="V31" s="7"/>
      <c r="W31" s="7"/>
      <c r="X31" s="7"/>
      <c r="Y31" s="7"/>
      <c r="Z31" s="7"/>
      <c r="AA31" s="7"/>
      <c r="AB31" s="7"/>
    </row>
    <row r="32" spans="1:28" s="313" customFormat="1">
      <c r="A32" s="339"/>
      <c r="B32" s="339"/>
      <c r="C32" s="339"/>
      <c r="D32" s="334" t="s">
        <v>211</v>
      </c>
      <c r="E32" s="335">
        <v>393</v>
      </c>
      <c r="F32" s="336">
        <v>26154.374629999998</v>
      </c>
      <c r="G32" s="337">
        <v>21153.123629999998</v>
      </c>
      <c r="H32" s="337">
        <v>47307.49826</v>
      </c>
      <c r="I32" s="337">
        <v>79226.323900000003</v>
      </c>
      <c r="J32" s="337">
        <v>77138.063040000008</v>
      </c>
      <c r="K32" s="337">
        <v>156364.38694</v>
      </c>
      <c r="L32" s="337">
        <v>6922.3699699999997</v>
      </c>
      <c r="M32" s="337">
        <v>12698.346109999999</v>
      </c>
      <c r="N32" s="337">
        <v>19620.716079999998</v>
      </c>
      <c r="O32" s="337">
        <v>223292.60128</v>
      </c>
      <c r="P32" s="337">
        <v>12.67789</v>
      </c>
      <c r="Q32" s="337">
        <v>9.3696399999999986</v>
      </c>
      <c r="R32" s="338">
        <v>22.047529999999998</v>
      </c>
      <c r="S32" s="7"/>
      <c r="T32" s="7"/>
      <c r="U32" s="7"/>
      <c r="V32" s="7"/>
      <c r="W32" s="7"/>
      <c r="X32" s="7"/>
      <c r="Y32" s="7"/>
      <c r="Z32" s="7"/>
      <c r="AA32" s="7"/>
      <c r="AB32" s="7"/>
    </row>
    <row r="33" spans="1:28" s="313" customFormat="1">
      <c r="A33" s="339"/>
      <c r="B33" s="339"/>
      <c r="C33" s="339"/>
      <c r="D33" s="334" t="s">
        <v>212</v>
      </c>
      <c r="E33" s="335">
        <v>678</v>
      </c>
      <c r="F33" s="336">
        <v>14390.83929</v>
      </c>
      <c r="G33" s="337">
        <v>3917.0927000000001</v>
      </c>
      <c r="H33" s="337">
        <v>18307.931989999997</v>
      </c>
      <c r="I33" s="337">
        <v>36048.51945</v>
      </c>
      <c r="J33" s="337">
        <v>15728.949619999999</v>
      </c>
      <c r="K33" s="337">
        <v>51777.469069999999</v>
      </c>
      <c r="L33" s="337">
        <v>302.55146999999999</v>
      </c>
      <c r="M33" s="337">
        <v>53.163419999999995</v>
      </c>
      <c r="N33" s="337">
        <v>355.71489000000003</v>
      </c>
      <c r="O33" s="337">
        <v>70441.115950000007</v>
      </c>
      <c r="P33" s="337">
        <v>24.811779999999999</v>
      </c>
      <c r="Q33" s="337">
        <v>12.96237</v>
      </c>
      <c r="R33" s="338">
        <v>37.774149999999999</v>
      </c>
      <c r="S33" s="7"/>
      <c r="T33" s="7"/>
      <c r="U33" s="7"/>
      <c r="V33" s="7"/>
      <c r="W33" s="7"/>
      <c r="X33" s="7"/>
      <c r="Y33" s="7"/>
      <c r="Z33" s="7"/>
      <c r="AA33" s="7"/>
      <c r="AB33" s="7"/>
    </row>
    <row r="34" spans="1:28" s="313" customFormat="1">
      <c r="A34" s="339"/>
      <c r="B34" s="339"/>
      <c r="C34" s="334" t="s">
        <v>213</v>
      </c>
      <c r="D34" s="334" t="s">
        <v>213</v>
      </c>
      <c r="E34" s="335">
        <v>115</v>
      </c>
      <c r="F34" s="336">
        <v>10374.438970000001</v>
      </c>
      <c r="G34" s="337">
        <v>6389.1528600000001</v>
      </c>
      <c r="H34" s="337">
        <v>16763.591830000001</v>
      </c>
      <c r="I34" s="337">
        <v>43360.65367</v>
      </c>
      <c r="J34" s="337">
        <v>18245.077350000003</v>
      </c>
      <c r="K34" s="337">
        <v>61605.731020000007</v>
      </c>
      <c r="L34" s="337">
        <v>4259.8831300000002</v>
      </c>
      <c r="M34" s="337">
        <v>1135.5409099999999</v>
      </c>
      <c r="N34" s="337">
        <v>5395.4240399999999</v>
      </c>
      <c r="O34" s="337">
        <v>83764.746889999995</v>
      </c>
      <c r="P34" s="337">
        <v>32703.0396</v>
      </c>
      <c r="Q34" s="337">
        <v>560.61936000000003</v>
      </c>
      <c r="R34" s="338">
        <v>33263.658960000001</v>
      </c>
      <c r="S34" s="7"/>
      <c r="T34" s="7"/>
      <c r="U34" s="7"/>
      <c r="V34" s="7"/>
      <c r="W34" s="7"/>
      <c r="X34" s="7"/>
      <c r="Y34" s="7"/>
      <c r="Z34" s="7"/>
      <c r="AA34" s="7"/>
      <c r="AB34" s="7"/>
    </row>
    <row r="35" spans="1:28" s="313" customFormat="1">
      <c r="A35" s="339"/>
      <c r="B35" s="339"/>
      <c r="C35" s="334" t="s">
        <v>214</v>
      </c>
      <c r="D35" s="334" t="s">
        <v>215</v>
      </c>
      <c r="E35" s="335">
        <v>464</v>
      </c>
      <c r="F35" s="336">
        <v>9987.9378300000008</v>
      </c>
      <c r="G35" s="337">
        <v>1527.59734</v>
      </c>
      <c r="H35" s="337">
        <v>11515.535169999999</v>
      </c>
      <c r="I35" s="337">
        <v>47329.36363</v>
      </c>
      <c r="J35" s="337">
        <v>10358.201080000001</v>
      </c>
      <c r="K35" s="337">
        <v>57687.564709999999</v>
      </c>
      <c r="L35" s="337">
        <v>1062.0792200000001</v>
      </c>
      <c r="M35" s="337">
        <v>1099.5888799999998</v>
      </c>
      <c r="N35" s="337">
        <v>2161.6680999999999</v>
      </c>
      <c r="O35" s="337">
        <v>71364.767980000004</v>
      </c>
      <c r="P35" s="337">
        <v>38289.600920000004</v>
      </c>
      <c r="Q35" s="337">
        <v>147.73718</v>
      </c>
      <c r="R35" s="338">
        <v>38437.338100000001</v>
      </c>
      <c r="S35" s="7"/>
      <c r="T35" s="7"/>
      <c r="U35" s="7"/>
      <c r="V35" s="7"/>
      <c r="W35" s="7"/>
      <c r="X35" s="7"/>
      <c r="Y35" s="7"/>
      <c r="Z35" s="7"/>
      <c r="AA35" s="7"/>
      <c r="AB35" s="7"/>
    </row>
    <row r="36" spans="1:28" s="313" customFormat="1">
      <c r="A36" s="339"/>
      <c r="B36" s="339"/>
      <c r="C36" s="334" t="s">
        <v>216</v>
      </c>
      <c r="D36" s="334" t="s">
        <v>217</v>
      </c>
      <c r="E36" s="335">
        <v>119</v>
      </c>
      <c r="F36" s="336">
        <v>14207.14774</v>
      </c>
      <c r="G36" s="337">
        <v>17437.75849</v>
      </c>
      <c r="H36" s="337">
        <v>31644.906230000001</v>
      </c>
      <c r="I36" s="337">
        <v>57035.651490000004</v>
      </c>
      <c r="J36" s="337">
        <v>23711.07603</v>
      </c>
      <c r="K36" s="337">
        <v>80746.72752</v>
      </c>
      <c r="L36" s="337">
        <v>5633.6707400000005</v>
      </c>
      <c r="M36" s="337">
        <v>2813.0411099999997</v>
      </c>
      <c r="N36" s="337">
        <v>8446.7118499999997</v>
      </c>
      <c r="O36" s="337">
        <v>120838.3456</v>
      </c>
      <c r="P36" s="337">
        <v>35584.328909999997</v>
      </c>
      <c r="Q36" s="337">
        <v>561.2579300000001</v>
      </c>
      <c r="R36" s="338">
        <v>36145.586840000004</v>
      </c>
      <c r="S36" s="7"/>
      <c r="T36" s="7"/>
      <c r="U36" s="7"/>
      <c r="V36" s="7"/>
      <c r="W36" s="7"/>
      <c r="X36" s="7"/>
      <c r="Y36" s="7"/>
      <c r="Z36" s="7"/>
      <c r="AA36" s="7"/>
      <c r="AB36" s="7"/>
    </row>
    <row r="37" spans="1:28" s="313" customFormat="1">
      <c r="A37" s="339"/>
      <c r="B37" s="334" t="s">
        <v>6</v>
      </c>
      <c r="C37" s="334" t="s">
        <v>218</v>
      </c>
      <c r="D37" s="334" t="s">
        <v>6</v>
      </c>
      <c r="E37" s="335">
        <v>59</v>
      </c>
      <c r="F37" s="336">
        <v>69432.581420000002</v>
      </c>
      <c r="G37" s="337">
        <v>19306.870930000001</v>
      </c>
      <c r="H37" s="337">
        <v>88739.452349999992</v>
      </c>
      <c r="I37" s="337">
        <v>164570.78669000001</v>
      </c>
      <c r="J37" s="337">
        <v>38476.792259999995</v>
      </c>
      <c r="K37" s="337">
        <v>203047.57895</v>
      </c>
      <c r="L37" s="337">
        <v>15776.383960000001</v>
      </c>
      <c r="M37" s="337">
        <v>4196.8080099999997</v>
      </c>
      <c r="N37" s="337">
        <v>19973.19197</v>
      </c>
      <c r="O37" s="337">
        <v>311760.22326999996</v>
      </c>
      <c r="P37" s="337">
        <v>316718.37652999995</v>
      </c>
      <c r="Q37" s="337">
        <v>4027.2269200000001</v>
      </c>
      <c r="R37" s="338">
        <v>320745.60345</v>
      </c>
      <c r="S37" s="7"/>
      <c r="T37" s="7"/>
      <c r="U37" s="7"/>
      <c r="V37" s="7"/>
      <c r="W37" s="7"/>
      <c r="X37" s="7"/>
      <c r="Y37" s="7"/>
      <c r="Z37" s="7"/>
      <c r="AA37" s="7"/>
      <c r="AB37" s="7"/>
    </row>
    <row r="38" spans="1:28" s="313" customFormat="1">
      <c r="A38" s="339"/>
      <c r="B38" s="339"/>
      <c r="C38" s="339"/>
      <c r="D38" s="339"/>
      <c r="E38" s="340">
        <v>691</v>
      </c>
      <c r="F38" s="341">
        <v>5006.9635199999993</v>
      </c>
      <c r="G38" s="342">
        <v>177.24941000000001</v>
      </c>
      <c r="H38" s="342">
        <v>5184.2129299999997</v>
      </c>
      <c r="I38" s="342">
        <v>21284.78054</v>
      </c>
      <c r="J38" s="342">
        <v>1387.44408</v>
      </c>
      <c r="K38" s="342">
        <v>22672.224620000001</v>
      </c>
      <c r="L38" s="342">
        <v>121.38982</v>
      </c>
      <c r="M38" s="342">
        <v>8.3367099999999983</v>
      </c>
      <c r="N38" s="342">
        <v>129.72653</v>
      </c>
      <c r="O38" s="342">
        <v>27986.164079999999</v>
      </c>
      <c r="P38" s="342">
        <v>4.2614300000000007</v>
      </c>
      <c r="Q38" s="342">
        <v>1.1762999999999999</v>
      </c>
      <c r="R38" s="343">
        <v>5.4377299999999993</v>
      </c>
      <c r="S38" s="7"/>
      <c r="T38" s="7"/>
      <c r="U38" s="7"/>
      <c r="V38" s="7"/>
      <c r="W38" s="7"/>
      <c r="X38" s="7"/>
      <c r="Y38" s="7"/>
      <c r="Z38" s="7"/>
      <c r="AA38" s="7"/>
      <c r="AB38" s="7"/>
    </row>
    <row r="39" spans="1:28" s="313" customFormat="1">
      <c r="A39" s="339"/>
      <c r="B39" s="334" t="s">
        <v>7</v>
      </c>
      <c r="C39" s="334" t="s">
        <v>7</v>
      </c>
      <c r="D39" s="334" t="s">
        <v>7</v>
      </c>
      <c r="E39" s="335">
        <v>4</v>
      </c>
      <c r="F39" s="336">
        <v>78490.086060000001</v>
      </c>
      <c r="G39" s="337">
        <v>61270.831680000003</v>
      </c>
      <c r="H39" s="337">
        <v>139760.91774</v>
      </c>
      <c r="I39" s="337">
        <v>243483.12659999999</v>
      </c>
      <c r="J39" s="337">
        <v>69973.886129999999</v>
      </c>
      <c r="K39" s="337">
        <v>313457.01273000002</v>
      </c>
      <c r="L39" s="337">
        <v>33080.707820000003</v>
      </c>
      <c r="M39" s="337">
        <v>14252.72776</v>
      </c>
      <c r="N39" s="337">
        <v>47333.435579999998</v>
      </c>
      <c r="O39" s="337">
        <v>500551.36605000001</v>
      </c>
      <c r="P39" s="337">
        <v>374072.20072000002</v>
      </c>
      <c r="Q39" s="337">
        <v>34368.755130000005</v>
      </c>
      <c r="R39" s="338">
        <v>408440.95585000003</v>
      </c>
      <c r="S39" s="7"/>
      <c r="T39" s="7"/>
      <c r="U39" s="7"/>
      <c r="V39" s="7"/>
      <c r="W39" s="7"/>
      <c r="X39" s="7"/>
      <c r="Y39" s="7"/>
      <c r="Z39" s="7"/>
      <c r="AA39" s="7"/>
      <c r="AB39" s="7"/>
    </row>
    <row r="40" spans="1:28" s="313" customFormat="1">
      <c r="A40" s="339"/>
      <c r="B40" s="339"/>
      <c r="C40" s="339"/>
      <c r="D40" s="339"/>
      <c r="E40" s="340">
        <v>488</v>
      </c>
      <c r="F40" s="341">
        <v>8758.0366300000005</v>
      </c>
      <c r="G40" s="342">
        <v>2547.3364799999999</v>
      </c>
      <c r="H40" s="342">
        <v>11305.373109999999</v>
      </c>
      <c r="I40" s="342">
        <v>34452.982729999996</v>
      </c>
      <c r="J40" s="342">
        <v>6649.9986399999998</v>
      </c>
      <c r="K40" s="342">
        <v>41102.981369999994</v>
      </c>
      <c r="L40" s="342">
        <v>650.23742000000004</v>
      </c>
      <c r="M40" s="342">
        <v>153.19470999999999</v>
      </c>
      <c r="N40" s="342">
        <v>803.43213000000003</v>
      </c>
      <c r="O40" s="342">
        <v>53211.786610000003</v>
      </c>
      <c r="P40" s="342">
        <v>20.96658</v>
      </c>
      <c r="Q40" s="342">
        <v>3.0234999999999999</v>
      </c>
      <c r="R40" s="343">
        <v>23.990080000000003</v>
      </c>
      <c r="S40" s="7"/>
      <c r="T40" s="7"/>
      <c r="U40" s="7"/>
      <c r="V40" s="7"/>
      <c r="W40" s="7"/>
      <c r="X40" s="7"/>
      <c r="Y40" s="7"/>
      <c r="Z40" s="7"/>
      <c r="AA40" s="7"/>
      <c r="AB40" s="7"/>
    </row>
    <row r="41" spans="1:28" s="313" customFormat="1">
      <c r="A41" s="339"/>
      <c r="B41" s="339"/>
      <c r="C41" s="339"/>
      <c r="D41" s="339"/>
      <c r="E41" s="340">
        <v>384</v>
      </c>
      <c r="F41" s="341">
        <v>11029.7534</v>
      </c>
      <c r="G41" s="342">
        <v>7722.3167100000001</v>
      </c>
      <c r="H41" s="342">
        <v>18752.070110000001</v>
      </c>
      <c r="I41" s="342">
        <v>55690.730439999999</v>
      </c>
      <c r="J41" s="342">
        <v>23161.429989999997</v>
      </c>
      <c r="K41" s="342">
        <v>78852.160430000004</v>
      </c>
      <c r="L41" s="342">
        <v>1316.5218400000001</v>
      </c>
      <c r="M41" s="342">
        <v>965.02356000000009</v>
      </c>
      <c r="N41" s="342">
        <v>2281.5454</v>
      </c>
      <c r="O41" s="342">
        <v>99885.775939999992</v>
      </c>
      <c r="P41" s="342">
        <v>11.581479999999999</v>
      </c>
      <c r="Q41" s="342">
        <v>6.0174200000000004</v>
      </c>
      <c r="R41" s="343">
        <v>17.5989</v>
      </c>
      <c r="S41" s="7"/>
      <c r="T41" s="7"/>
      <c r="U41" s="7"/>
      <c r="V41" s="7"/>
      <c r="W41" s="7"/>
      <c r="X41" s="7"/>
      <c r="Y41" s="7"/>
      <c r="Z41" s="7"/>
      <c r="AA41" s="7"/>
      <c r="AB41" s="7"/>
    </row>
    <row r="42" spans="1:28" s="313" customFormat="1">
      <c r="A42" s="339"/>
      <c r="B42" s="339"/>
      <c r="C42" s="334" t="s">
        <v>219</v>
      </c>
      <c r="D42" s="334" t="s">
        <v>219</v>
      </c>
      <c r="E42" s="335">
        <v>627</v>
      </c>
      <c r="F42" s="336">
        <v>5079.7754299999997</v>
      </c>
      <c r="G42" s="337">
        <v>62.745809999999999</v>
      </c>
      <c r="H42" s="337">
        <v>5142.52124</v>
      </c>
      <c r="I42" s="337">
        <v>24730.20045</v>
      </c>
      <c r="J42" s="337">
        <v>1800.99656</v>
      </c>
      <c r="K42" s="337">
        <v>26531.19701</v>
      </c>
      <c r="L42" s="337">
        <v>440.67690999999996</v>
      </c>
      <c r="M42" s="337">
        <v>23.709779999999999</v>
      </c>
      <c r="N42" s="337">
        <v>464.38668999999999</v>
      </c>
      <c r="O42" s="337">
        <v>32138.104940000001</v>
      </c>
      <c r="P42" s="337">
        <v>56703.525439999998</v>
      </c>
      <c r="Q42" s="337">
        <v>20.341429999999999</v>
      </c>
      <c r="R42" s="338">
        <v>56723.866869999998</v>
      </c>
      <c r="S42" s="7"/>
      <c r="T42" s="7"/>
      <c r="U42" s="7"/>
      <c r="V42" s="7"/>
      <c r="W42" s="7"/>
      <c r="X42" s="7"/>
      <c r="Y42" s="7"/>
      <c r="Z42" s="7"/>
      <c r="AA42" s="7"/>
      <c r="AB42" s="7"/>
    </row>
    <row r="43" spans="1:28" s="313" customFormat="1">
      <c r="A43" s="339"/>
      <c r="B43" s="339"/>
      <c r="C43" s="334" t="s">
        <v>220</v>
      </c>
      <c r="D43" s="334" t="s">
        <v>220</v>
      </c>
      <c r="E43" s="335">
        <v>9</v>
      </c>
      <c r="F43" s="336">
        <v>55625.352989999999</v>
      </c>
      <c r="G43" s="337">
        <v>11417.49532</v>
      </c>
      <c r="H43" s="337">
        <v>67042.848310000001</v>
      </c>
      <c r="I43" s="337">
        <v>78309.128590000008</v>
      </c>
      <c r="J43" s="337">
        <v>11130.092470000001</v>
      </c>
      <c r="K43" s="337">
        <v>89439.221059999996</v>
      </c>
      <c r="L43" s="337">
        <v>6221.1400199999998</v>
      </c>
      <c r="M43" s="337">
        <v>2250.9844600000001</v>
      </c>
      <c r="N43" s="337">
        <v>8472.1244800000004</v>
      </c>
      <c r="O43" s="337">
        <v>164954.19384999998</v>
      </c>
      <c r="P43" s="337">
        <v>293369.0895</v>
      </c>
      <c r="Q43" s="337">
        <v>7784.4233700000004</v>
      </c>
      <c r="R43" s="338">
        <v>301153.51286999998</v>
      </c>
      <c r="S43" s="7"/>
      <c r="T43" s="7"/>
      <c r="U43" s="7"/>
      <c r="V43" s="7"/>
      <c r="W43" s="7"/>
      <c r="X43" s="7"/>
      <c r="Y43" s="7"/>
      <c r="Z43" s="7"/>
      <c r="AA43" s="7"/>
      <c r="AB43" s="7"/>
    </row>
    <row r="44" spans="1:28" s="313" customFormat="1">
      <c r="A44" s="339"/>
      <c r="B44" s="334" t="s">
        <v>8</v>
      </c>
      <c r="C44" s="334" t="s">
        <v>221</v>
      </c>
      <c r="D44" s="334" t="s">
        <v>89</v>
      </c>
      <c r="E44" s="335">
        <v>323</v>
      </c>
      <c r="F44" s="336">
        <v>20744.119300000002</v>
      </c>
      <c r="G44" s="337">
        <v>28476.1911</v>
      </c>
      <c r="H44" s="337">
        <v>49220.310400000002</v>
      </c>
      <c r="I44" s="337">
        <v>82700.528359999997</v>
      </c>
      <c r="J44" s="337">
        <v>33891.720070000003</v>
      </c>
      <c r="K44" s="337">
        <v>116592.24843000001</v>
      </c>
      <c r="L44" s="337">
        <v>4097.3542600000001</v>
      </c>
      <c r="M44" s="337">
        <v>2154.4827099999998</v>
      </c>
      <c r="N44" s="337">
        <v>6251.8369699999994</v>
      </c>
      <c r="O44" s="337">
        <v>172064.3958</v>
      </c>
      <c r="P44" s="337">
        <v>37.72889</v>
      </c>
      <c r="Q44" s="337">
        <v>9.3881200000000007</v>
      </c>
      <c r="R44" s="338">
        <v>47.117010000000001</v>
      </c>
      <c r="S44" s="7"/>
      <c r="T44" s="7"/>
      <c r="U44" s="7"/>
      <c r="V44" s="7"/>
      <c r="W44" s="7"/>
      <c r="X44" s="7"/>
      <c r="Y44" s="7"/>
      <c r="Z44" s="7"/>
      <c r="AA44" s="7"/>
      <c r="AB44" s="7"/>
    </row>
    <row r="45" spans="1:28" s="313" customFormat="1">
      <c r="A45" s="339"/>
      <c r="B45" s="339"/>
      <c r="C45" s="339"/>
      <c r="D45" s="339"/>
      <c r="E45" s="340">
        <v>505</v>
      </c>
      <c r="F45" s="341">
        <v>11791.520699999999</v>
      </c>
      <c r="G45" s="342">
        <v>16474.612529999999</v>
      </c>
      <c r="H45" s="342">
        <v>28266.133229999999</v>
      </c>
      <c r="I45" s="342">
        <v>49289.419379999999</v>
      </c>
      <c r="J45" s="342">
        <v>43145.74727</v>
      </c>
      <c r="K45" s="342">
        <v>92435.166649999999</v>
      </c>
      <c r="L45" s="342">
        <v>1541.6663600000002</v>
      </c>
      <c r="M45" s="342">
        <v>2226.7323099999999</v>
      </c>
      <c r="N45" s="342">
        <v>3768.39867</v>
      </c>
      <c r="O45" s="342">
        <v>124469.69855</v>
      </c>
      <c r="P45" s="342">
        <v>19.723689999999998</v>
      </c>
      <c r="Q45" s="342">
        <v>9.3987800000000004</v>
      </c>
      <c r="R45" s="343">
        <v>29.12247</v>
      </c>
      <c r="S45" s="7"/>
      <c r="T45" s="7"/>
      <c r="U45" s="7"/>
      <c r="V45" s="7"/>
      <c r="W45" s="7"/>
      <c r="X45" s="7"/>
      <c r="Y45" s="7"/>
      <c r="Z45" s="7"/>
      <c r="AA45" s="7"/>
      <c r="AB45" s="7"/>
    </row>
    <row r="46" spans="1:28" s="313" customFormat="1">
      <c r="A46" s="339"/>
      <c r="B46" s="339"/>
      <c r="C46" s="339"/>
      <c r="D46" s="334" t="s">
        <v>8</v>
      </c>
      <c r="E46" s="335">
        <v>135</v>
      </c>
      <c r="F46" s="336">
        <v>69665.351469999994</v>
      </c>
      <c r="G46" s="337">
        <v>89553.380400000009</v>
      </c>
      <c r="H46" s="337">
        <v>159218.73187000002</v>
      </c>
      <c r="I46" s="337">
        <v>69208.081919999997</v>
      </c>
      <c r="J46" s="337">
        <v>68463.772559999998</v>
      </c>
      <c r="K46" s="337">
        <v>137671.85447999998</v>
      </c>
      <c r="L46" s="337">
        <v>6904.7726900000007</v>
      </c>
      <c r="M46" s="337">
        <v>10820.243329999999</v>
      </c>
      <c r="N46" s="337">
        <v>17725.016019999999</v>
      </c>
      <c r="O46" s="337">
        <v>314615.60236999998</v>
      </c>
      <c r="P46" s="337">
        <v>175.43216000000001</v>
      </c>
      <c r="Q46" s="337">
        <v>116.12452</v>
      </c>
      <c r="R46" s="338">
        <v>291.55667999999997</v>
      </c>
      <c r="S46" s="7"/>
      <c r="T46" s="7"/>
      <c r="U46" s="7"/>
      <c r="V46" s="7"/>
      <c r="W46" s="7"/>
      <c r="X46" s="7"/>
      <c r="Y46" s="7"/>
      <c r="Z46" s="7"/>
      <c r="AA46" s="7"/>
      <c r="AB46" s="7"/>
    </row>
    <row r="47" spans="1:28" s="313" customFormat="1">
      <c r="A47" s="339"/>
      <c r="B47" s="339"/>
      <c r="C47" s="339"/>
      <c r="D47" s="339"/>
      <c r="E47" s="340">
        <v>294</v>
      </c>
      <c r="F47" s="341">
        <v>21938.393260000001</v>
      </c>
      <c r="G47" s="342">
        <v>54339.379560000001</v>
      </c>
      <c r="H47" s="342">
        <v>76277.772819999998</v>
      </c>
      <c r="I47" s="342">
        <v>65981.748269999996</v>
      </c>
      <c r="J47" s="342">
        <v>41919.036909999995</v>
      </c>
      <c r="K47" s="342">
        <v>107900.78518000001</v>
      </c>
      <c r="L47" s="342">
        <v>4485.4880800000001</v>
      </c>
      <c r="M47" s="342">
        <v>5058.8121100000008</v>
      </c>
      <c r="N47" s="342">
        <v>9544.3001899999999</v>
      </c>
      <c r="O47" s="342">
        <v>193722.85819</v>
      </c>
      <c r="P47" s="342">
        <v>23.27197</v>
      </c>
      <c r="Q47" s="342">
        <v>20.911249999999999</v>
      </c>
      <c r="R47" s="343">
        <v>44.183219999999999</v>
      </c>
      <c r="S47" s="7"/>
      <c r="T47" s="7"/>
      <c r="U47" s="7"/>
      <c r="V47" s="7"/>
      <c r="W47" s="7"/>
      <c r="X47" s="7"/>
      <c r="Y47" s="7"/>
      <c r="Z47" s="7"/>
      <c r="AA47" s="7"/>
      <c r="AB47" s="7"/>
    </row>
    <row r="48" spans="1:28" s="313" customFormat="1">
      <c r="A48" s="339"/>
      <c r="B48" s="339"/>
      <c r="C48" s="339"/>
      <c r="D48" s="339"/>
      <c r="E48" s="340">
        <v>441</v>
      </c>
      <c r="F48" s="341">
        <v>7675.5136399999992</v>
      </c>
      <c r="G48" s="342">
        <v>3931.31124</v>
      </c>
      <c r="H48" s="342">
        <v>11606.82488</v>
      </c>
      <c r="I48" s="342">
        <v>20283.948399999997</v>
      </c>
      <c r="J48" s="342">
        <v>9906.3249399999986</v>
      </c>
      <c r="K48" s="342">
        <v>30190.27334</v>
      </c>
      <c r="L48" s="342">
        <v>474.75322999999997</v>
      </c>
      <c r="M48" s="342">
        <v>37.005589999999998</v>
      </c>
      <c r="N48" s="342">
        <v>511.75882000000001</v>
      </c>
      <c r="O48" s="342">
        <v>42308.857040000003</v>
      </c>
      <c r="P48" s="342">
        <v>10.84435</v>
      </c>
      <c r="Q48" s="342">
        <v>4.0579900000000002</v>
      </c>
      <c r="R48" s="343">
        <v>14.902340000000001</v>
      </c>
      <c r="S48" s="7"/>
      <c r="T48" s="7"/>
      <c r="U48" s="7"/>
      <c r="V48" s="7"/>
      <c r="W48" s="7"/>
      <c r="X48" s="7"/>
      <c r="Y48" s="7"/>
      <c r="Z48" s="7"/>
      <c r="AA48" s="7"/>
      <c r="AB48" s="7"/>
    </row>
    <row r="49" spans="1:28" s="313" customFormat="1">
      <c r="A49" s="339"/>
      <c r="B49" s="339"/>
      <c r="C49" s="339"/>
      <c r="D49" s="339"/>
      <c r="E49" s="340">
        <v>494</v>
      </c>
      <c r="F49" s="341">
        <v>31702.000540000001</v>
      </c>
      <c r="G49" s="342">
        <v>18686.021519999998</v>
      </c>
      <c r="H49" s="342">
        <v>50388.022060000003</v>
      </c>
      <c r="I49" s="342">
        <v>102168.4507</v>
      </c>
      <c r="J49" s="342">
        <v>36100.134299999998</v>
      </c>
      <c r="K49" s="342">
        <v>138268.58499999999</v>
      </c>
      <c r="L49" s="342">
        <v>4758.0167599999995</v>
      </c>
      <c r="M49" s="342">
        <v>3036.2579799999999</v>
      </c>
      <c r="N49" s="342">
        <v>7794.2747399999998</v>
      </c>
      <c r="O49" s="342">
        <v>196450.8818</v>
      </c>
      <c r="P49" s="342">
        <v>45.094519999999996</v>
      </c>
      <c r="Q49" s="342">
        <v>21.377599999999997</v>
      </c>
      <c r="R49" s="343">
        <v>66.47211999999999</v>
      </c>
      <c r="S49" s="7"/>
      <c r="T49" s="7"/>
      <c r="U49" s="7"/>
      <c r="V49" s="7"/>
      <c r="W49" s="7"/>
      <c r="X49" s="7"/>
      <c r="Y49" s="7"/>
      <c r="Z49" s="7"/>
      <c r="AA49" s="7"/>
      <c r="AB49" s="7"/>
    </row>
    <row r="50" spans="1:28" s="313" customFormat="1">
      <c r="A50" s="339"/>
      <c r="B50" s="339"/>
      <c r="C50" s="339"/>
      <c r="D50" s="334" t="s">
        <v>93</v>
      </c>
      <c r="E50" s="335">
        <v>509</v>
      </c>
      <c r="F50" s="336">
        <v>19897.263489999998</v>
      </c>
      <c r="G50" s="337">
        <v>7613.2955499999998</v>
      </c>
      <c r="H50" s="337">
        <v>27510.55904</v>
      </c>
      <c r="I50" s="337">
        <v>88374.316579999999</v>
      </c>
      <c r="J50" s="337">
        <v>19483.236199999999</v>
      </c>
      <c r="K50" s="337">
        <v>107857.55278</v>
      </c>
      <c r="L50" s="337">
        <v>1259538.64466</v>
      </c>
      <c r="M50" s="337">
        <v>996465.84334999998</v>
      </c>
      <c r="N50" s="337">
        <v>2256004.4880100004</v>
      </c>
      <c r="O50" s="337">
        <v>2391372.5998299997</v>
      </c>
      <c r="P50" s="337">
        <v>110.33825</v>
      </c>
      <c r="Q50" s="337">
        <v>26.232520000000001</v>
      </c>
      <c r="R50" s="338">
        <v>136.57076999999998</v>
      </c>
      <c r="S50" s="7"/>
      <c r="T50" s="7"/>
      <c r="U50" s="7"/>
      <c r="V50" s="7"/>
      <c r="W50" s="7"/>
      <c r="X50" s="7"/>
      <c r="Y50" s="7"/>
      <c r="Z50" s="7"/>
      <c r="AA50" s="7"/>
      <c r="AB50" s="7"/>
    </row>
    <row r="51" spans="1:28" s="313" customFormat="1">
      <c r="A51" s="339"/>
      <c r="B51" s="339"/>
      <c r="C51" s="339"/>
      <c r="D51" s="339"/>
      <c r="E51" s="340">
        <v>518</v>
      </c>
      <c r="F51" s="341">
        <v>27.134650000000001</v>
      </c>
      <c r="G51" s="342">
        <v>7.5609099999999998</v>
      </c>
      <c r="H51" s="342">
        <v>34.69556</v>
      </c>
      <c r="I51" s="342">
        <v>2469.7247299999999</v>
      </c>
      <c r="J51" s="342">
        <v>1239.33034</v>
      </c>
      <c r="K51" s="342">
        <v>3709.0550699999999</v>
      </c>
      <c r="L51" s="342">
        <v>2.86896</v>
      </c>
      <c r="M51" s="342">
        <v>113.01988</v>
      </c>
      <c r="N51" s="342">
        <v>115.88884</v>
      </c>
      <c r="O51" s="342">
        <v>3859.6394700000001</v>
      </c>
      <c r="P51" s="342">
        <v>21.511189999999999</v>
      </c>
      <c r="Q51" s="342">
        <v>0</v>
      </c>
      <c r="R51" s="343">
        <v>21.511189999999999</v>
      </c>
      <c r="S51" s="7"/>
      <c r="T51" s="7"/>
      <c r="U51" s="7"/>
      <c r="V51" s="7"/>
      <c r="W51" s="7"/>
      <c r="X51" s="7"/>
      <c r="Y51" s="7"/>
      <c r="Z51" s="7"/>
      <c r="AA51" s="7"/>
      <c r="AB51" s="7"/>
    </row>
    <row r="52" spans="1:28" s="313" customFormat="1">
      <c r="A52" s="339"/>
      <c r="B52" s="339"/>
      <c r="C52" s="339"/>
      <c r="D52" s="334" t="s">
        <v>92</v>
      </c>
      <c r="E52" s="335">
        <v>139</v>
      </c>
      <c r="F52" s="336">
        <v>158306.42802000002</v>
      </c>
      <c r="G52" s="337">
        <v>160367.82756999999</v>
      </c>
      <c r="H52" s="337">
        <v>318674.25558999996</v>
      </c>
      <c r="I52" s="337">
        <v>264778.60555000004</v>
      </c>
      <c r="J52" s="337">
        <v>195378.56445999999</v>
      </c>
      <c r="K52" s="337">
        <v>460157.17001</v>
      </c>
      <c r="L52" s="337">
        <v>538392.94414000004</v>
      </c>
      <c r="M52" s="337">
        <v>505066.60127999994</v>
      </c>
      <c r="N52" s="337">
        <v>1043459.54542</v>
      </c>
      <c r="O52" s="337">
        <v>1822290.9710200001</v>
      </c>
      <c r="P52" s="337">
        <v>1736849.83299</v>
      </c>
      <c r="Q52" s="337">
        <v>1023886.91348</v>
      </c>
      <c r="R52" s="338">
        <v>2760736.7464699997</v>
      </c>
      <c r="S52" s="7"/>
      <c r="T52" s="7"/>
      <c r="U52" s="7"/>
      <c r="V52" s="7"/>
      <c r="W52" s="7"/>
      <c r="X52" s="7"/>
      <c r="Y52" s="7"/>
      <c r="Z52" s="7"/>
      <c r="AA52" s="7"/>
      <c r="AB52" s="7"/>
    </row>
    <row r="53" spans="1:28" s="313" customFormat="1">
      <c r="A53" s="339"/>
      <c r="B53" s="339"/>
      <c r="C53" s="339"/>
      <c r="D53" s="334" t="s">
        <v>222</v>
      </c>
      <c r="E53" s="335">
        <v>584</v>
      </c>
      <c r="F53" s="336">
        <v>89.698139999999995</v>
      </c>
      <c r="G53" s="337">
        <v>0</v>
      </c>
      <c r="H53" s="337">
        <v>89.698139999999995</v>
      </c>
      <c r="I53" s="337">
        <v>3303.6183500000002</v>
      </c>
      <c r="J53" s="337">
        <v>4755.5228899999993</v>
      </c>
      <c r="K53" s="337">
        <v>8059.1412399999999</v>
      </c>
      <c r="L53" s="337">
        <v>64.848379999999992</v>
      </c>
      <c r="M53" s="337">
        <v>1523.62195</v>
      </c>
      <c r="N53" s="337">
        <v>1588.4703300000001</v>
      </c>
      <c r="O53" s="337">
        <v>9737.3097100000014</v>
      </c>
      <c r="P53" s="337">
        <v>2.4039999999999999E-2</v>
      </c>
      <c r="Q53" s="337">
        <v>0</v>
      </c>
      <c r="R53" s="338">
        <v>2.4039999999999999E-2</v>
      </c>
      <c r="S53" s="7"/>
      <c r="T53" s="7"/>
      <c r="U53" s="7"/>
      <c r="V53" s="7"/>
      <c r="W53" s="7"/>
      <c r="X53" s="7"/>
      <c r="Y53" s="7"/>
      <c r="Z53" s="7"/>
      <c r="AA53" s="7"/>
      <c r="AB53" s="7"/>
    </row>
    <row r="54" spans="1:28" s="313" customFormat="1">
      <c r="A54" s="339"/>
      <c r="B54" s="334" t="s">
        <v>9</v>
      </c>
      <c r="C54" s="334" t="s">
        <v>223</v>
      </c>
      <c r="D54" s="334" t="s">
        <v>224</v>
      </c>
      <c r="E54" s="335">
        <v>466</v>
      </c>
      <c r="F54" s="336">
        <v>13842.8272</v>
      </c>
      <c r="G54" s="337">
        <v>6943.4450299999999</v>
      </c>
      <c r="H54" s="337">
        <v>20786.272229999999</v>
      </c>
      <c r="I54" s="337">
        <v>46815.255210000003</v>
      </c>
      <c r="J54" s="337">
        <v>8501.6684000000005</v>
      </c>
      <c r="K54" s="337">
        <v>55316.923609999998</v>
      </c>
      <c r="L54" s="337">
        <v>1106.4086000000002</v>
      </c>
      <c r="M54" s="337">
        <v>840.13066000000003</v>
      </c>
      <c r="N54" s="337">
        <v>1946.53926</v>
      </c>
      <c r="O54" s="337">
        <v>78049.735099999991</v>
      </c>
      <c r="P54" s="337">
        <v>36137.20882</v>
      </c>
      <c r="Q54" s="337">
        <v>163.8956</v>
      </c>
      <c r="R54" s="338">
        <v>36301.104420000003</v>
      </c>
      <c r="S54" s="7"/>
      <c r="T54" s="7"/>
      <c r="U54" s="7"/>
      <c r="V54" s="7"/>
      <c r="W54" s="7"/>
      <c r="X54" s="7"/>
      <c r="Y54" s="7"/>
      <c r="Z54" s="7"/>
      <c r="AA54" s="7"/>
      <c r="AB54" s="7"/>
    </row>
    <row r="55" spans="1:28" s="313" customFormat="1">
      <c r="A55" s="339"/>
      <c r="B55" s="339"/>
      <c r="C55" s="334" t="s">
        <v>9</v>
      </c>
      <c r="D55" s="334" t="s">
        <v>9</v>
      </c>
      <c r="E55" s="335">
        <v>97</v>
      </c>
      <c r="F55" s="336">
        <v>112142.8587</v>
      </c>
      <c r="G55" s="337">
        <v>74997.199519999995</v>
      </c>
      <c r="H55" s="337">
        <v>187140.05822000001</v>
      </c>
      <c r="I55" s="337">
        <v>290728.15269999998</v>
      </c>
      <c r="J55" s="337">
        <v>217657.42321000001</v>
      </c>
      <c r="K55" s="337">
        <v>508385.57591000001</v>
      </c>
      <c r="L55" s="337">
        <v>34177.948450000004</v>
      </c>
      <c r="M55" s="337">
        <v>28242.418120000002</v>
      </c>
      <c r="N55" s="337">
        <v>62420.366569999998</v>
      </c>
      <c r="O55" s="337">
        <v>757946.00070000009</v>
      </c>
      <c r="P55" s="337">
        <v>665304.59284000006</v>
      </c>
      <c r="Q55" s="337">
        <v>43967.558689999998</v>
      </c>
      <c r="R55" s="338">
        <v>709272.15152999992</v>
      </c>
      <c r="S55" s="7"/>
      <c r="T55" s="7"/>
      <c r="U55" s="7"/>
      <c r="V55" s="7"/>
      <c r="W55" s="7"/>
      <c r="X55" s="7"/>
      <c r="Y55" s="7"/>
      <c r="Z55" s="7"/>
      <c r="AA55" s="7"/>
      <c r="AB55" s="7"/>
    </row>
    <row r="56" spans="1:28" s="313" customFormat="1">
      <c r="A56" s="339"/>
      <c r="B56" s="339"/>
      <c r="C56" s="339"/>
      <c r="D56" s="339"/>
      <c r="E56" s="340">
        <v>502</v>
      </c>
      <c r="F56" s="341">
        <v>18550.659739999999</v>
      </c>
      <c r="G56" s="342">
        <v>12087.361859999999</v>
      </c>
      <c r="H56" s="342">
        <v>30638.0216</v>
      </c>
      <c r="I56" s="342">
        <v>50042.805049999995</v>
      </c>
      <c r="J56" s="342">
        <v>31507.512989999999</v>
      </c>
      <c r="K56" s="342">
        <v>81550.318040000013</v>
      </c>
      <c r="L56" s="342">
        <v>418.07042999999999</v>
      </c>
      <c r="M56" s="342">
        <v>243.31773000000001</v>
      </c>
      <c r="N56" s="342">
        <v>661.38816000000008</v>
      </c>
      <c r="O56" s="342">
        <v>112849.72779999999</v>
      </c>
      <c r="P56" s="342">
        <v>16.894759999999998</v>
      </c>
      <c r="Q56" s="342">
        <v>2.5272299999999999</v>
      </c>
      <c r="R56" s="343">
        <v>19.421990000000001</v>
      </c>
      <c r="S56" s="7"/>
      <c r="T56" s="7"/>
      <c r="U56" s="7"/>
      <c r="V56" s="7"/>
      <c r="W56" s="7"/>
      <c r="X56" s="7"/>
      <c r="Y56" s="7"/>
      <c r="Z56" s="7"/>
      <c r="AA56" s="7"/>
      <c r="AB56" s="7"/>
    </row>
    <row r="57" spans="1:28" s="313" customFormat="1">
      <c r="A57" s="339"/>
      <c r="B57" s="339"/>
      <c r="C57" s="339"/>
      <c r="D57" s="339"/>
      <c r="E57" s="340">
        <v>617</v>
      </c>
      <c r="F57" s="341">
        <v>5023.1341500000008</v>
      </c>
      <c r="G57" s="342">
        <v>2080.6781799999999</v>
      </c>
      <c r="H57" s="342">
        <v>7103.8123299999997</v>
      </c>
      <c r="I57" s="342">
        <v>29034.66821</v>
      </c>
      <c r="J57" s="342">
        <v>19819.913129999997</v>
      </c>
      <c r="K57" s="342">
        <v>48854.581340000004</v>
      </c>
      <c r="L57" s="342">
        <v>2071.1816599999997</v>
      </c>
      <c r="M57" s="342">
        <v>2860.7579799999999</v>
      </c>
      <c r="N57" s="342">
        <v>4931.9396399999996</v>
      </c>
      <c r="O57" s="342">
        <v>60890.333310000002</v>
      </c>
      <c r="P57" s="342">
        <v>5.30931</v>
      </c>
      <c r="Q57" s="342">
        <v>2.2142399999999998</v>
      </c>
      <c r="R57" s="343">
        <v>7.5235500000000002</v>
      </c>
      <c r="S57" s="7"/>
      <c r="T57" s="7"/>
      <c r="U57" s="7"/>
      <c r="V57" s="7"/>
      <c r="W57" s="7"/>
      <c r="X57" s="7"/>
      <c r="Y57" s="7"/>
      <c r="Z57" s="7"/>
      <c r="AA57" s="7"/>
      <c r="AB57" s="7"/>
    </row>
    <row r="58" spans="1:28" s="313" customFormat="1">
      <c r="A58" s="339"/>
      <c r="B58" s="339"/>
      <c r="C58" s="339"/>
      <c r="D58" s="334" t="s">
        <v>225</v>
      </c>
      <c r="E58" s="335">
        <v>377</v>
      </c>
      <c r="F58" s="336">
        <v>17090.640469999998</v>
      </c>
      <c r="G58" s="337">
        <v>3348.0558900000001</v>
      </c>
      <c r="H58" s="337">
        <v>20438.696359999998</v>
      </c>
      <c r="I58" s="337">
        <v>38466.489240000003</v>
      </c>
      <c r="J58" s="337">
        <v>16179.88594</v>
      </c>
      <c r="K58" s="337">
        <v>54646.375180000003</v>
      </c>
      <c r="L58" s="337">
        <v>606.93563000000006</v>
      </c>
      <c r="M58" s="337">
        <v>514.17449999999997</v>
      </c>
      <c r="N58" s="337">
        <v>1121.1101299999998</v>
      </c>
      <c r="O58" s="337">
        <v>76206.181670000005</v>
      </c>
      <c r="P58" s="337">
        <v>19.88757</v>
      </c>
      <c r="Q58" s="337">
        <v>4.7795399999999999</v>
      </c>
      <c r="R58" s="338">
        <v>24.667110000000001</v>
      </c>
      <c r="S58" s="7"/>
      <c r="T58" s="7"/>
      <c r="U58" s="7"/>
      <c r="V58" s="7"/>
      <c r="W58" s="7"/>
      <c r="X58" s="7"/>
      <c r="Y58" s="7"/>
      <c r="Z58" s="7"/>
      <c r="AA58" s="7"/>
      <c r="AB58" s="7"/>
    </row>
    <row r="59" spans="1:28" s="313" customFormat="1">
      <c r="A59" s="339"/>
      <c r="B59" s="339"/>
      <c r="C59" s="339"/>
      <c r="D59" s="334" t="s">
        <v>226</v>
      </c>
      <c r="E59" s="335">
        <v>620</v>
      </c>
      <c r="F59" s="336">
        <v>4819.0603899999996</v>
      </c>
      <c r="G59" s="337">
        <v>1474.84358</v>
      </c>
      <c r="H59" s="337">
        <v>6293.9039699999994</v>
      </c>
      <c r="I59" s="337">
        <v>26412.648920000003</v>
      </c>
      <c r="J59" s="337">
        <v>6854.1213200000002</v>
      </c>
      <c r="K59" s="337">
        <v>33266.770239999998</v>
      </c>
      <c r="L59" s="337">
        <v>57.381889999999999</v>
      </c>
      <c r="M59" s="337">
        <v>292.93721999999997</v>
      </c>
      <c r="N59" s="337">
        <v>350.31910999999997</v>
      </c>
      <c r="O59" s="337">
        <v>39910.993320000001</v>
      </c>
      <c r="P59" s="337">
        <v>9.1393899999999988</v>
      </c>
      <c r="Q59" s="337">
        <v>2.7562600000000002</v>
      </c>
      <c r="R59" s="338">
        <v>11.89565</v>
      </c>
      <c r="S59" s="7"/>
      <c r="T59" s="7"/>
      <c r="U59" s="7"/>
      <c r="V59" s="7"/>
      <c r="W59" s="7"/>
      <c r="X59" s="7"/>
      <c r="Y59" s="7"/>
      <c r="Z59" s="7"/>
      <c r="AA59" s="7"/>
      <c r="AB59" s="7"/>
    </row>
    <row r="60" spans="1:28" s="313" customFormat="1">
      <c r="A60" s="339"/>
      <c r="B60" s="339"/>
      <c r="C60" s="339"/>
      <c r="D60" s="339"/>
      <c r="E60" s="340">
        <v>325</v>
      </c>
      <c r="F60" s="341">
        <v>22185.215670000001</v>
      </c>
      <c r="G60" s="342">
        <v>12956.343859999999</v>
      </c>
      <c r="H60" s="342">
        <v>35141.559529999999</v>
      </c>
      <c r="I60" s="342">
        <v>59980.735420000005</v>
      </c>
      <c r="J60" s="342">
        <v>38999.209670000004</v>
      </c>
      <c r="K60" s="342">
        <v>98979.945090000008</v>
      </c>
      <c r="L60" s="342">
        <v>3445.1193800000001</v>
      </c>
      <c r="M60" s="342">
        <v>2153.5333999999998</v>
      </c>
      <c r="N60" s="342">
        <v>5598.6527800000003</v>
      </c>
      <c r="O60" s="342">
        <v>139720.1574</v>
      </c>
      <c r="P60" s="342">
        <v>55.667790000000004</v>
      </c>
      <c r="Q60" s="342">
        <v>16.287759999999999</v>
      </c>
      <c r="R60" s="343">
        <v>71.955550000000002</v>
      </c>
      <c r="S60" s="7"/>
      <c r="T60" s="7"/>
      <c r="U60" s="7"/>
      <c r="V60" s="7"/>
      <c r="W60" s="7"/>
      <c r="X60" s="7"/>
      <c r="Y60" s="7"/>
      <c r="Z60" s="7"/>
      <c r="AA60" s="7"/>
      <c r="AB60" s="7"/>
    </row>
    <row r="61" spans="1:28" s="313" customFormat="1">
      <c r="A61" s="339"/>
      <c r="B61" s="339"/>
      <c r="C61" s="334" t="s">
        <v>227</v>
      </c>
      <c r="D61" s="334" t="s">
        <v>228</v>
      </c>
      <c r="E61" s="335">
        <v>102</v>
      </c>
      <c r="F61" s="336">
        <v>33463.318699999996</v>
      </c>
      <c r="G61" s="337">
        <v>1920.6459</v>
      </c>
      <c r="H61" s="337">
        <v>35383.964599999999</v>
      </c>
      <c r="I61" s="337">
        <v>46109.112280000001</v>
      </c>
      <c r="J61" s="337">
        <v>14583.905449999998</v>
      </c>
      <c r="K61" s="337">
        <v>60693.01773</v>
      </c>
      <c r="L61" s="337">
        <v>1995.84303</v>
      </c>
      <c r="M61" s="337">
        <v>1499.1119899999999</v>
      </c>
      <c r="N61" s="337">
        <v>3494.9550199999999</v>
      </c>
      <c r="O61" s="337">
        <v>99571.937349999993</v>
      </c>
      <c r="P61" s="337">
        <v>67310.747780000005</v>
      </c>
      <c r="Q61" s="337">
        <v>290.61637999999999</v>
      </c>
      <c r="R61" s="338">
        <v>67601.364159999997</v>
      </c>
      <c r="S61" s="7"/>
      <c r="T61" s="7"/>
      <c r="U61" s="7"/>
      <c r="V61" s="7"/>
      <c r="W61" s="7"/>
      <c r="X61" s="7"/>
      <c r="Y61" s="7"/>
      <c r="Z61" s="7"/>
      <c r="AA61" s="7"/>
      <c r="AB61" s="7"/>
    </row>
    <row r="62" spans="1:28" s="313" customFormat="1">
      <c r="A62" s="339"/>
      <c r="B62" s="339"/>
      <c r="C62" s="334" t="s">
        <v>229</v>
      </c>
      <c r="D62" s="334" t="s">
        <v>230</v>
      </c>
      <c r="E62" s="335">
        <v>376</v>
      </c>
      <c r="F62" s="336">
        <v>370.19031000000001</v>
      </c>
      <c r="G62" s="337">
        <v>45.417379999999994</v>
      </c>
      <c r="H62" s="337">
        <v>415.60768999999999</v>
      </c>
      <c r="I62" s="337">
        <v>5986.0524000000005</v>
      </c>
      <c r="J62" s="337">
        <v>1496.51945</v>
      </c>
      <c r="K62" s="337">
        <v>7482.5718499999994</v>
      </c>
      <c r="L62" s="337">
        <v>0.69013999999999998</v>
      </c>
      <c r="M62" s="337">
        <v>7.0229799999999996</v>
      </c>
      <c r="N62" s="337">
        <v>7.71312</v>
      </c>
      <c r="O62" s="337">
        <v>7905.8926600000004</v>
      </c>
      <c r="P62" s="337">
        <v>0</v>
      </c>
      <c r="Q62" s="337">
        <v>0</v>
      </c>
      <c r="R62" s="338">
        <v>0</v>
      </c>
      <c r="S62" s="7"/>
      <c r="T62" s="7"/>
      <c r="U62" s="7"/>
      <c r="V62" s="7"/>
      <c r="W62" s="7"/>
      <c r="X62" s="7"/>
      <c r="Y62" s="7"/>
      <c r="Z62" s="7"/>
      <c r="AA62" s="7"/>
      <c r="AB62" s="7"/>
    </row>
    <row r="63" spans="1:28" s="313" customFormat="1">
      <c r="A63" s="339"/>
      <c r="B63" s="339"/>
      <c r="C63" s="339"/>
      <c r="D63" s="334" t="s">
        <v>229</v>
      </c>
      <c r="E63" s="335">
        <v>622</v>
      </c>
      <c r="F63" s="336">
        <v>2796.1938300000002</v>
      </c>
      <c r="G63" s="337">
        <v>4540.70111</v>
      </c>
      <c r="H63" s="337">
        <v>7336.8949400000001</v>
      </c>
      <c r="I63" s="337">
        <v>32447.314679999999</v>
      </c>
      <c r="J63" s="337">
        <v>18669.068219999997</v>
      </c>
      <c r="K63" s="337">
        <v>51116.382899999997</v>
      </c>
      <c r="L63" s="337">
        <v>1368.08303</v>
      </c>
      <c r="M63" s="337">
        <v>627.22284000000002</v>
      </c>
      <c r="N63" s="337">
        <v>1995.3058700000001</v>
      </c>
      <c r="O63" s="337">
        <v>60448.583709999999</v>
      </c>
      <c r="P63" s="337">
        <v>5.3216800000000006</v>
      </c>
      <c r="Q63" s="337">
        <v>6.4675099999999999</v>
      </c>
      <c r="R63" s="338">
        <v>11.789190000000001</v>
      </c>
      <c r="S63" s="7"/>
      <c r="T63" s="7"/>
      <c r="U63" s="7"/>
      <c r="V63" s="7"/>
      <c r="W63" s="7"/>
      <c r="X63" s="7"/>
      <c r="Y63" s="7"/>
      <c r="Z63" s="7"/>
      <c r="AA63" s="7"/>
      <c r="AB63" s="7"/>
    </row>
    <row r="64" spans="1:28" s="313" customFormat="1">
      <c r="A64" s="339"/>
      <c r="B64" s="334" t="s">
        <v>10</v>
      </c>
      <c r="C64" s="334" t="s">
        <v>10</v>
      </c>
      <c r="D64" s="334" t="s">
        <v>10</v>
      </c>
      <c r="E64" s="335">
        <v>62</v>
      </c>
      <c r="F64" s="336">
        <v>26597.775430000002</v>
      </c>
      <c r="G64" s="337">
        <v>2173.2981500000001</v>
      </c>
      <c r="H64" s="337">
        <v>28771.073579999997</v>
      </c>
      <c r="I64" s="337">
        <v>81594.848169999997</v>
      </c>
      <c r="J64" s="337">
        <v>4090.9455899999998</v>
      </c>
      <c r="K64" s="337">
        <v>85685.79376</v>
      </c>
      <c r="L64" s="337">
        <v>4636.8916600000002</v>
      </c>
      <c r="M64" s="337">
        <v>187.57901000000001</v>
      </c>
      <c r="N64" s="337">
        <v>4824.4706699999997</v>
      </c>
      <c r="O64" s="337">
        <v>119281.33801000001</v>
      </c>
      <c r="P64" s="337">
        <v>53941.320079999998</v>
      </c>
      <c r="Q64" s="337">
        <v>233.62698</v>
      </c>
      <c r="R64" s="338">
        <v>54174.947060000006</v>
      </c>
      <c r="S64" s="7"/>
      <c r="T64" s="7"/>
      <c r="U64" s="7"/>
      <c r="V64" s="7"/>
      <c r="W64" s="7"/>
      <c r="X64" s="7"/>
      <c r="Y64" s="7"/>
      <c r="Z64" s="7"/>
      <c r="AA64" s="7"/>
      <c r="AB64" s="7"/>
    </row>
    <row r="65" spans="1:28" s="313" customFormat="1">
      <c r="A65" s="339"/>
      <c r="B65" s="334" t="s">
        <v>231</v>
      </c>
      <c r="C65" s="334" t="s">
        <v>231</v>
      </c>
      <c r="D65" s="334" t="s">
        <v>231</v>
      </c>
      <c r="E65" s="335">
        <v>46</v>
      </c>
      <c r="F65" s="336">
        <v>31082.83771</v>
      </c>
      <c r="G65" s="337">
        <v>6606.2613200000005</v>
      </c>
      <c r="H65" s="337">
        <v>37689.099029999998</v>
      </c>
      <c r="I65" s="337">
        <v>141778.93950000001</v>
      </c>
      <c r="J65" s="337">
        <v>31369.52507</v>
      </c>
      <c r="K65" s="337">
        <v>173148.46456999998</v>
      </c>
      <c r="L65" s="337">
        <v>15343.002490000001</v>
      </c>
      <c r="M65" s="337">
        <v>7445.2682400000003</v>
      </c>
      <c r="N65" s="337">
        <v>22788.27073</v>
      </c>
      <c r="O65" s="337">
        <v>233625.83433000001</v>
      </c>
      <c r="P65" s="337">
        <v>307654.13055</v>
      </c>
      <c r="Q65" s="337">
        <v>9340.4215600000007</v>
      </c>
      <c r="R65" s="338">
        <v>316994.55210999999</v>
      </c>
      <c r="S65" s="7"/>
      <c r="T65" s="7"/>
      <c r="U65" s="7"/>
      <c r="V65" s="7"/>
      <c r="W65" s="7"/>
      <c r="X65" s="7"/>
      <c r="Y65" s="7"/>
      <c r="Z65" s="7"/>
      <c r="AA65" s="7"/>
      <c r="AB65" s="7"/>
    </row>
    <row r="66" spans="1:28" s="313" customFormat="1">
      <c r="A66" s="339"/>
      <c r="B66" s="339"/>
      <c r="C66" s="339"/>
      <c r="D66" s="339"/>
      <c r="E66" s="340">
        <v>589</v>
      </c>
      <c r="F66" s="341">
        <v>11681.74055</v>
      </c>
      <c r="G66" s="342">
        <v>2493.6544700000004</v>
      </c>
      <c r="H66" s="342">
        <v>14175.39502</v>
      </c>
      <c r="I66" s="342">
        <v>34466.253049999999</v>
      </c>
      <c r="J66" s="342">
        <v>10090.16107</v>
      </c>
      <c r="K66" s="342">
        <v>44556.414119999994</v>
      </c>
      <c r="L66" s="342">
        <v>1747.9982399999999</v>
      </c>
      <c r="M66" s="342">
        <v>173.35276999999999</v>
      </c>
      <c r="N66" s="342">
        <v>1921.3510100000001</v>
      </c>
      <c r="O66" s="342">
        <v>60653.160149999996</v>
      </c>
      <c r="P66" s="342">
        <v>17.866540000000001</v>
      </c>
      <c r="Q66" s="342">
        <v>1.4879899999999999</v>
      </c>
      <c r="R66" s="343">
        <v>19.35453</v>
      </c>
      <c r="S66" s="7"/>
      <c r="T66" s="7"/>
      <c r="U66" s="7"/>
      <c r="V66" s="7"/>
      <c r="W66" s="7"/>
      <c r="X66" s="7"/>
      <c r="Y66" s="7"/>
      <c r="Z66" s="7"/>
      <c r="AA66" s="7"/>
      <c r="AB66" s="7"/>
    </row>
    <row r="67" spans="1:28" s="313" customFormat="1">
      <c r="A67" s="339"/>
      <c r="B67" s="339"/>
      <c r="C67" s="334" t="s">
        <v>232</v>
      </c>
      <c r="D67" s="334" t="s">
        <v>233</v>
      </c>
      <c r="E67" s="335">
        <v>47</v>
      </c>
      <c r="F67" s="336">
        <v>18251.576559999998</v>
      </c>
      <c r="G67" s="337">
        <v>1309.7514699999999</v>
      </c>
      <c r="H67" s="337">
        <v>19561.328030000001</v>
      </c>
      <c r="I67" s="337">
        <v>52030.908210000001</v>
      </c>
      <c r="J67" s="337">
        <v>12771.174630000001</v>
      </c>
      <c r="K67" s="337">
        <v>64802.082840000003</v>
      </c>
      <c r="L67" s="337">
        <v>1754.81969</v>
      </c>
      <c r="M67" s="337">
        <v>431.50069000000002</v>
      </c>
      <c r="N67" s="337">
        <v>2186.3203800000001</v>
      </c>
      <c r="O67" s="337">
        <v>86549.731249999997</v>
      </c>
      <c r="P67" s="337">
        <v>85296.934359999999</v>
      </c>
      <c r="Q67" s="337">
        <v>252.67612</v>
      </c>
      <c r="R67" s="338">
        <v>85549.610480000003</v>
      </c>
      <c r="S67" s="7"/>
      <c r="T67" s="7"/>
      <c r="U67" s="7"/>
      <c r="V67" s="7"/>
      <c r="W67" s="7"/>
      <c r="X67" s="7"/>
      <c r="Y67" s="7"/>
      <c r="Z67" s="7"/>
      <c r="AA67" s="7"/>
      <c r="AB67" s="7"/>
    </row>
    <row r="68" spans="1:28" s="313" customFormat="1">
      <c r="A68" s="339"/>
      <c r="B68" s="334" t="s">
        <v>12</v>
      </c>
      <c r="C68" s="334" t="s">
        <v>234</v>
      </c>
      <c r="D68" s="334" t="s">
        <v>235</v>
      </c>
      <c r="E68" s="335">
        <v>66</v>
      </c>
      <c r="F68" s="336">
        <v>25746.003570000001</v>
      </c>
      <c r="G68" s="337">
        <v>15138.394259999999</v>
      </c>
      <c r="H68" s="337">
        <v>40884.397830000002</v>
      </c>
      <c r="I68" s="337">
        <v>87932.90969</v>
      </c>
      <c r="J68" s="337">
        <v>20557.095649999999</v>
      </c>
      <c r="K68" s="337">
        <v>108490.00534</v>
      </c>
      <c r="L68" s="337">
        <v>17648.833930000001</v>
      </c>
      <c r="M68" s="337">
        <v>5904.6334500000003</v>
      </c>
      <c r="N68" s="337">
        <v>23553.467379999998</v>
      </c>
      <c r="O68" s="337">
        <v>172927.87055000002</v>
      </c>
      <c r="P68" s="337">
        <v>291712.74867</v>
      </c>
      <c r="Q68" s="337">
        <v>304059.87229000003</v>
      </c>
      <c r="R68" s="338">
        <v>595772.62096000009</v>
      </c>
      <c r="S68" s="7"/>
      <c r="T68" s="7"/>
      <c r="U68" s="7"/>
      <c r="V68" s="7"/>
      <c r="W68" s="7"/>
      <c r="X68" s="7"/>
      <c r="Y68" s="7"/>
      <c r="Z68" s="7"/>
      <c r="AA68" s="7"/>
      <c r="AB68" s="7"/>
    </row>
    <row r="69" spans="1:28" s="313" customFormat="1">
      <c r="A69" s="339"/>
      <c r="B69" s="339"/>
      <c r="C69" s="339"/>
      <c r="D69" s="339"/>
      <c r="E69" s="340">
        <v>304</v>
      </c>
      <c r="F69" s="341">
        <v>46813.431640000003</v>
      </c>
      <c r="G69" s="342">
        <v>29955.118489999997</v>
      </c>
      <c r="H69" s="342">
        <v>76768.550129999989</v>
      </c>
      <c r="I69" s="342">
        <v>49326.415150000001</v>
      </c>
      <c r="J69" s="342">
        <v>20468.90554</v>
      </c>
      <c r="K69" s="342">
        <v>69795.320689999993</v>
      </c>
      <c r="L69" s="342">
        <v>3726.6096299999999</v>
      </c>
      <c r="M69" s="342">
        <v>1659.48298</v>
      </c>
      <c r="N69" s="342">
        <v>5386.0926100000006</v>
      </c>
      <c r="O69" s="342">
        <v>151949.96343</v>
      </c>
      <c r="P69" s="342">
        <v>78.054299999999998</v>
      </c>
      <c r="Q69" s="342">
        <v>27.045549999999999</v>
      </c>
      <c r="R69" s="343">
        <v>105.09985</v>
      </c>
      <c r="S69" s="7"/>
      <c r="T69" s="7"/>
      <c r="U69" s="7"/>
      <c r="V69" s="7"/>
      <c r="W69" s="7"/>
      <c r="X69" s="7"/>
      <c r="Y69" s="7"/>
      <c r="Z69" s="7"/>
      <c r="AA69" s="7"/>
      <c r="AB69" s="7"/>
    </row>
    <row r="70" spans="1:28" s="313" customFormat="1">
      <c r="A70" s="339"/>
      <c r="B70" s="339"/>
      <c r="C70" s="334" t="s">
        <v>12</v>
      </c>
      <c r="D70" s="334" t="s">
        <v>12</v>
      </c>
      <c r="E70" s="335">
        <v>63</v>
      </c>
      <c r="F70" s="336">
        <v>68328.053610000003</v>
      </c>
      <c r="G70" s="337">
        <v>53447.89443</v>
      </c>
      <c r="H70" s="337">
        <v>121775.94804</v>
      </c>
      <c r="I70" s="337">
        <v>227441.36787000002</v>
      </c>
      <c r="J70" s="337">
        <v>70604.513230000011</v>
      </c>
      <c r="K70" s="337">
        <v>298045.8811</v>
      </c>
      <c r="L70" s="337">
        <v>26778.21243</v>
      </c>
      <c r="M70" s="337">
        <v>18782.63622</v>
      </c>
      <c r="N70" s="337">
        <v>45560.84865</v>
      </c>
      <c r="O70" s="337">
        <v>465382.67779000005</v>
      </c>
      <c r="P70" s="337">
        <v>356358.97200999997</v>
      </c>
      <c r="Q70" s="337">
        <v>168031.98640999998</v>
      </c>
      <c r="R70" s="338">
        <v>524390.95842000004</v>
      </c>
      <c r="S70" s="7"/>
      <c r="T70" s="7"/>
      <c r="U70" s="7"/>
      <c r="V70" s="7"/>
      <c r="W70" s="7"/>
      <c r="X70" s="7"/>
      <c r="Y70" s="7"/>
      <c r="Z70" s="7"/>
      <c r="AA70" s="7"/>
      <c r="AB70" s="7"/>
    </row>
    <row r="71" spans="1:28" s="313" customFormat="1">
      <c r="A71" s="339"/>
      <c r="B71" s="339"/>
      <c r="C71" s="339"/>
      <c r="D71" s="339"/>
      <c r="E71" s="340">
        <v>618</v>
      </c>
      <c r="F71" s="341">
        <v>8921.7689200000004</v>
      </c>
      <c r="G71" s="342">
        <v>6155.6468800000002</v>
      </c>
      <c r="H71" s="342">
        <v>15077.415800000001</v>
      </c>
      <c r="I71" s="342">
        <v>25030.051460000002</v>
      </c>
      <c r="J71" s="342">
        <v>11921.934449999999</v>
      </c>
      <c r="K71" s="342">
        <v>36951.985909999996</v>
      </c>
      <c r="L71" s="342">
        <v>1264.1668300000001</v>
      </c>
      <c r="M71" s="342">
        <v>716.03579999999999</v>
      </c>
      <c r="N71" s="342">
        <v>1980.20263</v>
      </c>
      <c r="O71" s="342">
        <v>54009.604340000005</v>
      </c>
      <c r="P71" s="342">
        <v>6.4264700000000001</v>
      </c>
      <c r="Q71" s="342">
        <v>6.3451199999999996</v>
      </c>
      <c r="R71" s="343">
        <v>12.77159</v>
      </c>
      <c r="S71" s="7"/>
      <c r="T71" s="7"/>
      <c r="U71" s="7"/>
      <c r="V71" s="7"/>
      <c r="W71" s="7"/>
      <c r="X71" s="7"/>
      <c r="Y71" s="7"/>
      <c r="Z71" s="7"/>
      <c r="AA71" s="7"/>
      <c r="AB71" s="7"/>
    </row>
    <row r="72" spans="1:28" s="313" customFormat="1">
      <c r="A72" s="339"/>
      <c r="B72" s="339"/>
      <c r="C72" s="339"/>
      <c r="D72" s="339"/>
      <c r="E72" s="340">
        <v>402</v>
      </c>
      <c r="F72" s="341">
        <v>23185.591179999999</v>
      </c>
      <c r="G72" s="342">
        <v>29022.247329999998</v>
      </c>
      <c r="H72" s="342">
        <v>52207.838510000001</v>
      </c>
      <c r="I72" s="342">
        <v>56120.849399999999</v>
      </c>
      <c r="J72" s="342">
        <v>23707.44571</v>
      </c>
      <c r="K72" s="342">
        <v>79828.295110000006</v>
      </c>
      <c r="L72" s="342">
        <v>1412.50306</v>
      </c>
      <c r="M72" s="342">
        <v>2143.7516600000004</v>
      </c>
      <c r="N72" s="342">
        <v>3556.2547200000004</v>
      </c>
      <c r="O72" s="342">
        <v>135592.38834</v>
      </c>
      <c r="P72" s="342">
        <v>29.574159999999999</v>
      </c>
      <c r="Q72" s="342">
        <v>7.6259100000000002</v>
      </c>
      <c r="R72" s="343">
        <v>37.200069999999997</v>
      </c>
      <c r="S72" s="7"/>
      <c r="T72" s="7"/>
      <c r="U72" s="7"/>
      <c r="V72" s="7"/>
      <c r="W72" s="7"/>
      <c r="X72" s="7"/>
      <c r="Y72" s="7"/>
      <c r="Z72" s="7"/>
      <c r="AA72" s="7"/>
      <c r="AB72" s="7"/>
    </row>
    <row r="73" spans="1:28" s="313" customFormat="1">
      <c r="A73" s="339"/>
      <c r="B73" s="339"/>
      <c r="C73" s="334" t="s">
        <v>236</v>
      </c>
      <c r="D73" s="334" t="s">
        <v>236</v>
      </c>
      <c r="E73" s="335">
        <v>67</v>
      </c>
      <c r="F73" s="336">
        <v>53006.305939999998</v>
      </c>
      <c r="G73" s="337">
        <v>67339.141480000006</v>
      </c>
      <c r="H73" s="337">
        <v>120345.44742</v>
      </c>
      <c r="I73" s="337">
        <v>67787.240760000001</v>
      </c>
      <c r="J73" s="337">
        <v>42357.749579999996</v>
      </c>
      <c r="K73" s="337">
        <v>110144.99034</v>
      </c>
      <c r="L73" s="337">
        <v>5981.9991600000003</v>
      </c>
      <c r="M73" s="337">
        <v>2163.2796600000001</v>
      </c>
      <c r="N73" s="337">
        <v>8145.2788200000005</v>
      </c>
      <c r="O73" s="337">
        <v>238635.71658000001</v>
      </c>
      <c r="P73" s="337">
        <v>85934.983760000003</v>
      </c>
      <c r="Q73" s="337">
        <v>3780.7656400000001</v>
      </c>
      <c r="R73" s="338">
        <v>89715.749400000001</v>
      </c>
      <c r="S73" s="7"/>
      <c r="T73" s="7"/>
      <c r="U73" s="7"/>
      <c r="V73" s="7"/>
      <c r="W73" s="7"/>
      <c r="X73" s="7"/>
      <c r="Y73" s="7"/>
      <c r="Z73" s="7"/>
      <c r="AA73" s="7"/>
      <c r="AB73" s="7"/>
    </row>
    <row r="74" spans="1:28" s="313" customFormat="1">
      <c r="A74" s="339"/>
      <c r="B74" s="339"/>
      <c r="C74" s="339"/>
      <c r="D74" s="334" t="s">
        <v>237</v>
      </c>
      <c r="E74" s="335">
        <v>68</v>
      </c>
      <c r="F74" s="336">
        <v>14742.68334</v>
      </c>
      <c r="G74" s="337">
        <v>28048.709920000001</v>
      </c>
      <c r="H74" s="337">
        <v>42791.393259999997</v>
      </c>
      <c r="I74" s="337">
        <v>75233.134420000002</v>
      </c>
      <c r="J74" s="337">
        <v>59518.01251</v>
      </c>
      <c r="K74" s="337">
        <v>134751.14693000002</v>
      </c>
      <c r="L74" s="337">
        <v>9585.0552599999992</v>
      </c>
      <c r="M74" s="337">
        <v>68233.109280000004</v>
      </c>
      <c r="N74" s="337">
        <v>77818.164540000012</v>
      </c>
      <c r="O74" s="337">
        <v>255360.70473</v>
      </c>
      <c r="P74" s="337">
        <v>28509.942769999998</v>
      </c>
      <c r="Q74" s="337">
        <v>723.78581999999994</v>
      </c>
      <c r="R74" s="338">
        <v>29233.728589999999</v>
      </c>
      <c r="S74" s="7"/>
      <c r="T74" s="7"/>
      <c r="U74" s="7"/>
      <c r="V74" s="7"/>
      <c r="W74" s="7"/>
      <c r="X74" s="7"/>
      <c r="Y74" s="7"/>
      <c r="Z74" s="7"/>
      <c r="AA74" s="7"/>
      <c r="AB74" s="7"/>
    </row>
    <row r="75" spans="1:28" s="313" customFormat="1">
      <c r="A75" s="339"/>
      <c r="B75" s="339"/>
      <c r="C75" s="334" t="s">
        <v>238</v>
      </c>
      <c r="D75" s="334" t="s">
        <v>238</v>
      </c>
      <c r="E75" s="335">
        <v>69</v>
      </c>
      <c r="F75" s="336">
        <v>32497.348739999998</v>
      </c>
      <c r="G75" s="337">
        <v>7570.4719299999997</v>
      </c>
      <c r="H75" s="337">
        <v>40067.820670000001</v>
      </c>
      <c r="I75" s="337">
        <v>121684.00205</v>
      </c>
      <c r="J75" s="337">
        <v>19908.380519999999</v>
      </c>
      <c r="K75" s="337">
        <v>141592.38256999999</v>
      </c>
      <c r="L75" s="337">
        <v>14771.130230000001</v>
      </c>
      <c r="M75" s="337">
        <v>3949.3415099999997</v>
      </c>
      <c r="N75" s="337">
        <v>18720.471739999997</v>
      </c>
      <c r="O75" s="337">
        <v>200380.67497999998</v>
      </c>
      <c r="P75" s="337">
        <v>87048.103940000001</v>
      </c>
      <c r="Q75" s="337">
        <v>2393.3869100000002</v>
      </c>
      <c r="R75" s="338">
        <v>89441.490849999987</v>
      </c>
      <c r="S75" s="7"/>
      <c r="T75" s="7"/>
      <c r="U75" s="7"/>
      <c r="V75" s="7"/>
      <c r="W75" s="7"/>
      <c r="X75" s="7"/>
      <c r="Y75" s="7"/>
      <c r="Z75" s="7"/>
      <c r="AA75" s="7"/>
      <c r="AB75" s="7"/>
    </row>
    <row r="76" spans="1:28" s="313" customFormat="1">
      <c r="A76" s="339"/>
      <c r="B76" s="334" t="s">
        <v>239</v>
      </c>
      <c r="C76" s="334" t="s">
        <v>240</v>
      </c>
      <c r="D76" s="334" t="s">
        <v>240</v>
      </c>
      <c r="E76" s="335">
        <v>80</v>
      </c>
      <c r="F76" s="336">
        <v>268024.17050000001</v>
      </c>
      <c r="G76" s="337">
        <v>3618.5674900000004</v>
      </c>
      <c r="H76" s="337">
        <v>271642.73798999999</v>
      </c>
      <c r="I76" s="337">
        <v>50609.975020000005</v>
      </c>
      <c r="J76" s="337">
        <v>12492.758199999998</v>
      </c>
      <c r="K76" s="337">
        <v>63102.733220000002</v>
      </c>
      <c r="L76" s="337">
        <v>8194.2380699999994</v>
      </c>
      <c r="M76" s="337">
        <v>27823.41288</v>
      </c>
      <c r="N76" s="337">
        <v>36017.650950000003</v>
      </c>
      <c r="O76" s="337">
        <v>370763.12216000003</v>
      </c>
      <c r="P76" s="337">
        <v>128537.51281999999</v>
      </c>
      <c r="Q76" s="337">
        <v>3804.1232300000001</v>
      </c>
      <c r="R76" s="338">
        <v>132341.63605</v>
      </c>
      <c r="S76" s="7"/>
      <c r="T76" s="7"/>
      <c r="U76" s="7"/>
      <c r="V76" s="7"/>
      <c r="W76" s="7"/>
      <c r="X76" s="7"/>
      <c r="Y76" s="7"/>
      <c r="Z76" s="7"/>
      <c r="AA76" s="7"/>
      <c r="AB76" s="7"/>
    </row>
    <row r="77" spans="1:28" s="313" customFormat="1">
      <c r="A77" s="339"/>
      <c r="B77" s="339"/>
      <c r="C77" s="339"/>
      <c r="D77" s="334" t="s">
        <v>241</v>
      </c>
      <c r="E77" s="335">
        <v>428</v>
      </c>
      <c r="F77" s="336">
        <v>12863.287619999999</v>
      </c>
      <c r="G77" s="337">
        <v>10125.427369999999</v>
      </c>
      <c r="H77" s="337">
        <v>22988.714989999997</v>
      </c>
      <c r="I77" s="337">
        <v>50419.682729999993</v>
      </c>
      <c r="J77" s="337">
        <v>2023.3756000000001</v>
      </c>
      <c r="K77" s="337">
        <v>52443.05833</v>
      </c>
      <c r="L77" s="337">
        <v>630.22913000000005</v>
      </c>
      <c r="M77" s="337">
        <v>1.56934</v>
      </c>
      <c r="N77" s="337">
        <v>631.79846999999995</v>
      </c>
      <c r="O77" s="337">
        <v>76063.571790000002</v>
      </c>
      <c r="P77" s="337">
        <v>47033.766630000006</v>
      </c>
      <c r="Q77" s="337">
        <v>1150.7160800000001</v>
      </c>
      <c r="R77" s="338">
        <v>48184.482710000004</v>
      </c>
      <c r="S77" s="7"/>
      <c r="T77" s="7"/>
      <c r="U77" s="7"/>
      <c r="V77" s="7"/>
      <c r="W77" s="7"/>
      <c r="X77" s="7"/>
      <c r="Y77" s="7"/>
      <c r="Z77" s="7"/>
      <c r="AA77" s="7"/>
      <c r="AB77" s="7"/>
    </row>
    <row r="78" spans="1:28" s="313" customFormat="1">
      <c r="A78" s="339"/>
      <c r="B78" s="339"/>
      <c r="C78" s="334" t="s">
        <v>242</v>
      </c>
      <c r="D78" s="334" t="s">
        <v>243</v>
      </c>
      <c r="E78" s="335">
        <v>73</v>
      </c>
      <c r="F78" s="336">
        <v>2625.7754199999999</v>
      </c>
      <c r="G78" s="337">
        <v>172.79495</v>
      </c>
      <c r="H78" s="337">
        <v>2798.5703699999999</v>
      </c>
      <c r="I78" s="337">
        <v>9951.4488199999996</v>
      </c>
      <c r="J78" s="337">
        <v>2917.80053</v>
      </c>
      <c r="K78" s="337">
        <v>12869.24935</v>
      </c>
      <c r="L78" s="337">
        <v>4038.1657799999998</v>
      </c>
      <c r="M78" s="337">
        <v>1277.46612</v>
      </c>
      <c r="N78" s="337">
        <v>5315.6319000000003</v>
      </c>
      <c r="O78" s="337">
        <v>20983.45162</v>
      </c>
      <c r="P78" s="337">
        <v>1.92798</v>
      </c>
      <c r="Q78" s="337">
        <v>0.22249000000000002</v>
      </c>
      <c r="R78" s="338">
        <v>2.1504699999999999</v>
      </c>
      <c r="S78" s="7"/>
      <c r="T78" s="7"/>
      <c r="U78" s="7"/>
      <c r="V78" s="7"/>
      <c r="W78" s="7"/>
      <c r="X78" s="7"/>
      <c r="Y78" s="7"/>
      <c r="Z78" s="7"/>
      <c r="AA78" s="7"/>
      <c r="AB78" s="7"/>
    </row>
    <row r="79" spans="1:28" s="313" customFormat="1">
      <c r="A79" s="339"/>
      <c r="B79" s="339"/>
      <c r="C79" s="339"/>
      <c r="D79" s="339"/>
      <c r="E79" s="340">
        <v>482</v>
      </c>
      <c r="F79" s="341">
        <v>29328.04552</v>
      </c>
      <c r="G79" s="342">
        <v>8406.83835</v>
      </c>
      <c r="H79" s="342">
        <v>37734.883869999998</v>
      </c>
      <c r="I79" s="342">
        <v>88763.233219999995</v>
      </c>
      <c r="J79" s="342">
        <v>31107.351629999997</v>
      </c>
      <c r="K79" s="342">
        <v>119870.58485</v>
      </c>
      <c r="L79" s="342">
        <v>1193.6262300000001</v>
      </c>
      <c r="M79" s="342">
        <v>1027.61969</v>
      </c>
      <c r="N79" s="342">
        <v>2221.2459199999998</v>
      </c>
      <c r="O79" s="342">
        <v>159826.71463999999</v>
      </c>
      <c r="P79" s="342">
        <v>77.309979999999996</v>
      </c>
      <c r="Q79" s="342">
        <v>12.87983</v>
      </c>
      <c r="R79" s="343">
        <v>90.189809999999994</v>
      </c>
      <c r="S79" s="7"/>
      <c r="T79" s="7"/>
      <c r="U79" s="7"/>
      <c r="V79" s="7"/>
      <c r="W79" s="7"/>
      <c r="X79" s="7"/>
      <c r="Y79" s="7"/>
      <c r="Z79" s="7"/>
      <c r="AA79" s="7"/>
      <c r="AB79" s="7"/>
    </row>
    <row r="80" spans="1:28" s="313" customFormat="1">
      <c r="A80" s="339"/>
      <c r="B80" s="339"/>
      <c r="C80" s="339"/>
      <c r="D80" s="334" t="s">
        <v>242</v>
      </c>
      <c r="E80" s="335">
        <v>71</v>
      </c>
      <c r="F80" s="336">
        <v>174379.55158</v>
      </c>
      <c r="G80" s="337">
        <v>22675.320899999999</v>
      </c>
      <c r="H80" s="337">
        <v>197054.87247999999</v>
      </c>
      <c r="I80" s="337">
        <v>199412.93703</v>
      </c>
      <c r="J80" s="337">
        <v>59465.619679999996</v>
      </c>
      <c r="K80" s="337">
        <v>258878.55671</v>
      </c>
      <c r="L80" s="337">
        <v>27810.918679999999</v>
      </c>
      <c r="M80" s="337">
        <v>21848.899559999998</v>
      </c>
      <c r="N80" s="337">
        <v>49659.818240000001</v>
      </c>
      <c r="O80" s="337">
        <v>505593.24742999999</v>
      </c>
      <c r="P80" s="337">
        <v>625937.25217999995</v>
      </c>
      <c r="Q80" s="337">
        <v>20036.529170000002</v>
      </c>
      <c r="R80" s="338">
        <v>645973.78135000006</v>
      </c>
      <c r="S80" s="7"/>
      <c r="T80" s="7"/>
      <c r="U80" s="7"/>
      <c r="V80" s="7"/>
      <c r="W80" s="7"/>
      <c r="X80" s="7"/>
      <c r="Y80" s="7"/>
      <c r="Z80" s="7"/>
      <c r="AA80" s="7"/>
      <c r="AB80" s="7"/>
    </row>
    <row r="81" spans="1:28" s="313" customFormat="1">
      <c r="A81" s="339"/>
      <c r="B81" s="339"/>
      <c r="C81" s="339"/>
      <c r="D81" s="339"/>
      <c r="E81" s="340">
        <v>72</v>
      </c>
      <c r="F81" s="341">
        <v>17462.455399999999</v>
      </c>
      <c r="G81" s="342">
        <v>5627.5761199999997</v>
      </c>
      <c r="H81" s="342">
        <v>23090.03152</v>
      </c>
      <c r="I81" s="342">
        <v>61774.435469999997</v>
      </c>
      <c r="J81" s="342">
        <v>27063.60297</v>
      </c>
      <c r="K81" s="342">
        <v>88838.038440000004</v>
      </c>
      <c r="L81" s="342">
        <v>1750.3833</v>
      </c>
      <c r="M81" s="342">
        <v>16459.95277</v>
      </c>
      <c r="N81" s="342">
        <v>18210.336070000001</v>
      </c>
      <c r="O81" s="342">
        <v>130138.40603</v>
      </c>
      <c r="P81" s="342">
        <v>21.93627</v>
      </c>
      <c r="Q81" s="342">
        <v>9.5243599999999997</v>
      </c>
      <c r="R81" s="343">
        <v>31.460630000000002</v>
      </c>
      <c r="S81" s="7"/>
      <c r="T81" s="7"/>
      <c r="U81" s="7"/>
      <c r="V81" s="7"/>
      <c r="W81" s="7"/>
      <c r="X81" s="7"/>
      <c r="Y81" s="7"/>
      <c r="Z81" s="7"/>
      <c r="AA81" s="7"/>
      <c r="AB81" s="7"/>
    </row>
    <row r="82" spans="1:28" s="313" customFormat="1">
      <c r="A82" s="339"/>
      <c r="B82" s="339"/>
      <c r="C82" s="339"/>
      <c r="D82" s="339"/>
      <c r="E82" s="340">
        <v>484</v>
      </c>
      <c r="F82" s="341">
        <v>9160.3042699999987</v>
      </c>
      <c r="G82" s="342">
        <v>756.22921999999994</v>
      </c>
      <c r="H82" s="342">
        <v>9916.5334899999998</v>
      </c>
      <c r="I82" s="342">
        <v>29518.06193</v>
      </c>
      <c r="J82" s="342">
        <v>22578.163120000001</v>
      </c>
      <c r="K82" s="342">
        <v>52096.225049999994</v>
      </c>
      <c r="L82" s="342">
        <v>1331.7190399999999</v>
      </c>
      <c r="M82" s="342">
        <v>2195.9032999999999</v>
      </c>
      <c r="N82" s="342">
        <v>3527.6223399999999</v>
      </c>
      <c r="O82" s="342">
        <v>65540.380879999997</v>
      </c>
      <c r="P82" s="342">
        <v>22.966740000000001</v>
      </c>
      <c r="Q82" s="342">
        <v>3.2801799999999997</v>
      </c>
      <c r="R82" s="343">
        <v>26.246919999999999</v>
      </c>
      <c r="S82" s="7"/>
      <c r="T82" s="7"/>
      <c r="U82" s="7"/>
      <c r="V82" s="7"/>
      <c r="W82" s="7"/>
      <c r="X82" s="7"/>
      <c r="Y82" s="7"/>
      <c r="Z82" s="7"/>
      <c r="AA82" s="7"/>
      <c r="AB82" s="7"/>
    </row>
    <row r="83" spans="1:28" s="313" customFormat="1">
      <c r="A83" s="339"/>
      <c r="B83" s="339"/>
      <c r="C83" s="339"/>
      <c r="D83" s="339"/>
      <c r="E83" s="340">
        <v>496</v>
      </c>
      <c r="F83" s="341">
        <v>3699.2718199999999</v>
      </c>
      <c r="G83" s="342">
        <v>400.96609999999998</v>
      </c>
      <c r="H83" s="342">
        <v>4100.2379199999996</v>
      </c>
      <c r="I83" s="342">
        <v>28728.368200000001</v>
      </c>
      <c r="J83" s="342">
        <v>6276.8593899999996</v>
      </c>
      <c r="K83" s="342">
        <v>35005.227590000002</v>
      </c>
      <c r="L83" s="342">
        <v>1689.9976299999998</v>
      </c>
      <c r="M83" s="342">
        <v>52.097099999999998</v>
      </c>
      <c r="N83" s="342">
        <v>1742.09473</v>
      </c>
      <c r="O83" s="342">
        <v>40847.560239999999</v>
      </c>
      <c r="P83" s="342">
        <v>4.0810599999999999</v>
      </c>
      <c r="Q83" s="342">
        <v>0.26021</v>
      </c>
      <c r="R83" s="343">
        <v>4.3412700000000006</v>
      </c>
      <c r="S83" s="7"/>
      <c r="T83" s="7"/>
      <c r="U83" s="7"/>
      <c r="V83" s="7"/>
      <c r="W83" s="7"/>
      <c r="X83" s="7"/>
      <c r="Y83" s="7"/>
      <c r="Z83" s="7"/>
      <c r="AA83" s="7"/>
      <c r="AB83" s="7"/>
    </row>
    <row r="84" spans="1:28" s="313" customFormat="1">
      <c r="A84" s="339"/>
      <c r="B84" s="339"/>
      <c r="C84" s="334" t="s">
        <v>244</v>
      </c>
      <c r="D84" s="334" t="s">
        <v>244</v>
      </c>
      <c r="E84" s="335">
        <v>74</v>
      </c>
      <c r="F84" s="336">
        <v>6035.7526900000003</v>
      </c>
      <c r="G84" s="337">
        <v>7097.7797799999998</v>
      </c>
      <c r="H84" s="337">
        <v>13133.53247</v>
      </c>
      <c r="I84" s="337">
        <v>33241.848230000003</v>
      </c>
      <c r="J84" s="337">
        <v>6520.3990800000001</v>
      </c>
      <c r="K84" s="337">
        <v>39762.247309999999</v>
      </c>
      <c r="L84" s="337">
        <v>3245.8071600000003</v>
      </c>
      <c r="M84" s="337">
        <v>1782.80683</v>
      </c>
      <c r="N84" s="337">
        <v>5028.6139899999998</v>
      </c>
      <c r="O84" s="337">
        <v>57924.393770000002</v>
      </c>
      <c r="P84" s="337">
        <v>31666.191340000001</v>
      </c>
      <c r="Q84" s="337">
        <v>31008.054030000003</v>
      </c>
      <c r="R84" s="338">
        <v>62674.245369999997</v>
      </c>
      <c r="S84" s="7"/>
      <c r="T84" s="7"/>
      <c r="U84" s="7"/>
      <c r="V84" s="7"/>
      <c r="W84" s="7"/>
      <c r="X84" s="7"/>
      <c r="Y84" s="7"/>
      <c r="Z84" s="7"/>
      <c r="AA84" s="7"/>
      <c r="AB84" s="7"/>
    </row>
    <row r="85" spans="1:28" s="313" customFormat="1">
      <c r="A85" s="339"/>
      <c r="B85" s="339"/>
      <c r="C85" s="334" t="s">
        <v>245</v>
      </c>
      <c r="D85" s="334" t="s">
        <v>246</v>
      </c>
      <c r="E85" s="335">
        <v>646</v>
      </c>
      <c r="F85" s="336">
        <v>5044.5407999999998</v>
      </c>
      <c r="G85" s="337">
        <v>1678.83907</v>
      </c>
      <c r="H85" s="337">
        <v>6723.3798699999998</v>
      </c>
      <c r="I85" s="337">
        <v>21048.234370000002</v>
      </c>
      <c r="J85" s="337">
        <v>917.01029000000005</v>
      </c>
      <c r="K85" s="337">
        <v>21965.24466</v>
      </c>
      <c r="L85" s="337">
        <v>262.49739</v>
      </c>
      <c r="M85" s="337">
        <v>18.90559</v>
      </c>
      <c r="N85" s="337">
        <v>281.40297999999996</v>
      </c>
      <c r="O85" s="337">
        <v>28970.02751</v>
      </c>
      <c r="P85" s="337">
        <v>23104.675859999999</v>
      </c>
      <c r="Q85" s="337">
        <v>6.9156300000000002</v>
      </c>
      <c r="R85" s="338">
        <v>23111.591489999999</v>
      </c>
      <c r="S85" s="7"/>
      <c r="T85" s="7"/>
      <c r="U85" s="7"/>
      <c r="V85" s="7"/>
      <c r="W85" s="7"/>
      <c r="X85" s="7"/>
      <c r="Y85" s="7"/>
      <c r="Z85" s="7"/>
      <c r="AA85" s="7"/>
      <c r="AB85" s="7"/>
    </row>
    <row r="86" spans="1:28" s="313" customFormat="1">
      <c r="A86" s="339"/>
      <c r="B86" s="339"/>
      <c r="C86" s="339"/>
      <c r="D86" s="334" t="s">
        <v>245</v>
      </c>
      <c r="E86" s="335">
        <v>78</v>
      </c>
      <c r="F86" s="336">
        <v>16265.27634</v>
      </c>
      <c r="G86" s="337">
        <v>1294.0754399999998</v>
      </c>
      <c r="H86" s="337">
        <v>17559.351780000001</v>
      </c>
      <c r="I86" s="337">
        <v>43320.659209999998</v>
      </c>
      <c r="J86" s="337">
        <v>4185.32989</v>
      </c>
      <c r="K86" s="337">
        <v>47505.989099999999</v>
      </c>
      <c r="L86" s="337">
        <v>2007.1741200000001</v>
      </c>
      <c r="M86" s="337">
        <v>1051.4418500000002</v>
      </c>
      <c r="N86" s="337">
        <v>3058.6159700000003</v>
      </c>
      <c r="O86" s="337">
        <v>68123.956849999988</v>
      </c>
      <c r="P86" s="337">
        <v>65488.368539999996</v>
      </c>
      <c r="Q86" s="337">
        <v>8942.30789</v>
      </c>
      <c r="R86" s="338">
        <v>74430.676430000007</v>
      </c>
      <c r="S86" s="7"/>
      <c r="T86" s="7"/>
      <c r="U86" s="7"/>
      <c r="V86" s="7"/>
      <c r="W86" s="7"/>
      <c r="X86" s="7"/>
      <c r="Y86" s="7"/>
      <c r="Z86" s="7"/>
      <c r="AA86" s="7"/>
      <c r="AB86" s="7"/>
    </row>
    <row r="87" spans="1:28" s="313" customFormat="1">
      <c r="A87" s="339"/>
      <c r="B87" s="339"/>
      <c r="C87" s="334" t="s">
        <v>247</v>
      </c>
      <c r="D87" s="334" t="s">
        <v>247</v>
      </c>
      <c r="E87" s="335">
        <v>75</v>
      </c>
      <c r="F87" s="336">
        <v>9387.7101500000008</v>
      </c>
      <c r="G87" s="337">
        <v>618.47915</v>
      </c>
      <c r="H87" s="337">
        <v>10006.1893</v>
      </c>
      <c r="I87" s="337">
        <v>53907.338969999997</v>
      </c>
      <c r="J87" s="337">
        <v>19686.374359999998</v>
      </c>
      <c r="K87" s="337">
        <v>73593.713329999999</v>
      </c>
      <c r="L87" s="337">
        <v>3487.4738199999997</v>
      </c>
      <c r="M87" s="337">
        <v>939.67148999999995</v>
      </c>
      <c r="N87" s="337">
        <v>4427.1453099999999</v>
      </c>
      <c r="O87" s="337">
        <v>88027.047940000004</v>
      </c>
      <c r="P87" s="337">
        <v>76080.142219999994</v>
      </c>
      <c r="Q87" s="337">
        <v>553.15310999999997</v>
      </c>
      <c r="R87" s="338">
        <v>76633.295329999994</v>
      </c>
      <c r="S87" s="7"/>
      <c r="T87" s="7"/>
      <c r="U87" s="7"/>
      <c r="V87" s="7"/>
      <c r="W87" s="7"/>
      <c r="X87" s="7"/>
      <c r="Y87" s="7"/>
      <c r="Z87" s="7"/>
      <c r="AA87" s="7"/>
      <c r="AB87" s="7"/>
    </row>
    <row r="88" spans="1:28" s="313" customFormat="1">
      <c r="A88" s="339"/>
      <c r="B88" s="339"/>
      <c r="C88" s="334" t="s">
        <v>248</v>
      </c>
      <c r="D88" s="334" t="s">
        <v>249</v>
      </c>
      <c r="E88" s="335">
        <v>76</v>
      </c>
      <c r="F88" s="336">
        <v>6314.2632300000005</v>
      </c>
      <c r="G88" s="337">
        <v>2216.2631699999997</v>
      </c>
      <c r="H88" s="337">
        <v>8530.5264000000006</v>
      </c>
      <c r="I88" s="337">
        <v>25779.070620000002</v>
      </c>
      <c r="J88" s="337">
        <v>5475.1701499999999</v>
      </c>
      <c r="K88" s="337">
        <v>31254.24077</v>
      </c>
      <c r="L88" s="337">
        <v>5284.9684900000002</v>
      </c>
      <c r="M88" s="337">
        <v>1687.3599899999999</v>
      </c>
      <c r="N88" s="337">
        <v>6972.3284800000001</v>
      </c>
      <c r="O88" s="337">
        <v>46757.095649999996</v>
      </c>
      <c r="P88" s="337">
        <v>51623.070639999998</v>
      </c>
      <c r="Q88" s="337">
        <v>481.70803999999998</v>
      </c>
      <c r="R88" s="338">
        <v>52104.778680000003</v>
      </c>
      <c r="S88" s="7"/>
      <c r="T88" s="7"/>
      <c r="U88" s="7"/>
      <c r="V88" s="7"/>
      <c r="W88" s="7"/>
      <c r="X88" s="7"/>
      <c r="Y88" s="7"/>
      <c r="Z88" s="7"/>
      <c r="AA88" s="7"/>
      <c r="AB88" s="7"/>
    </row>
    <row r="89" spans="1:28" s="313" customFormat="1">
      <c r="A89" s="339"/>
      <c r="B89" s="334" t="s">
        <v>14</v>
      </c>
      <c r="C89" s="334" t="s">
        <v>250</v>
      </c>
      <c r="D89" s="334" t="s">
        <v>250</v>
      </c>
      <c r="E89" s="335">
        <v>45</v>
      </c>
      <c r="F89" s="336">
        <v>18120.357219999998</v>
      </c>
      <c r="G89" s="337">
        <v>1357.6392800000001</v>
      </c>
      <c r="H89" s="337">
        <v>19477.996500000001</v>
      </c>
      <c r="I89" s="337">
        <v>73900.71345000001</v>
      </c>
      <c r="J89" s="337">
        <v>16729.867900000001</v>
      </c>
      <c r="K89" s="337">
        <v>90630.581349999993</v>
      </c>
      <c r="L89" s="337">
        <v>4025.0875000000001</v>
      </c>
      <c r="M89" s="337">
        <v>1042.98179</v>
      </c>
      <c r="N89" s="337">
        <v>5068.0692900000004</v>
      </c>
      <c r="O89" s="337">
        <v>115176.64714</v>
      </c>
      <c r="P89" s="337">
        <v>82102.220910000004</v>
      </c>
      <c r="Q89" s="337">
        <v>511.00792999999999</v>
      </c>
      <c r="R89" s="338">
        <v>82613.228840000011</v>
      </c>
      <c r="S89" s="7"/>
      <c r="T89" s="7"/>
      <c r="U89" s="7"/>
      <c r="V89" s="7"/>
      <c r="W89" s="7"/>
      <c r="X89" s="7"/>
      <c r="Y89" s="7"/>
      <c r="Z89" s="7"/>
      <c r="AA89" s="7"/>
      <c r="AB89" s="7"/>
    </row>
    <row r="90" spans="1:28" s="313" customFormat="1">
      <c r="A90" s="339"/>
      <c r="B90" s="339"/>
      <c r="C90" s="334" t="s">
        <v>251</v>
      </c>
      <c r="D90" s="334" t="s">
        <v>252</v>
      </c>
      <c r="E90" s="335">
        <v>645</v>
      </c>
      <c r="F90" s="336">
        <v>13172.13709</v>
      </c>
      <c r="G90" s="337">
        <v>6763.5276100000001</v>
      </c>
      <c r="H90" s="337">
        <v>19935.664699999998</v>
      </c>
      <c r="I90" s="337">
        <v>57058.182350000003</v>
      </c>
      <c r="J90" s="337">
        <v>7831.8645800000004</v>
      </c>
      <c r="K90" s="337">
        <v>64890.046929999997</v>
      </c>
      <c r="L90" s="337">
        <v>2007.38834</v>
      </c>
      <c r="M90" s="337">
        <v>94.053269999999998</v>
      </c>
      <c r="N90" s="337">
        <v>2101.4416099999999</v>
      </c>
      <c r="O90" s="337">
        <v>86927.15324</v>
      </c>
      <c r="P90" s="337">
        <v>33204.0726</v>
      </c>
      <c r="Q90" s="337">
        <v>33.410339999999998</v>
      </c>
      <c r="R90" s="338">
        <v>33237.482940000002</v>
      </c>
      <c r="S90" s="7"/>
      <c r="T90" s="7"/>
      <c r="U90" s="7"/>
      <c r="V90" s="7"/>
      <c r="W90" s="7"/>
      <c r="X90" s="7"/>
      <c r="Y90" s="7"/>
      <c r="Z90" s="7"/>
      <c r="AA90" s="7"/>
      <c r="AB90" s="7"/>
    </row>
    <row r="91" spans="1:28" s="313" customFormat="1">
      <c r="A91" s="339"/>
      <c r="B91" s="339"/>
      <c r="C91" s="334" t="s">
        <v>253</v>
      </c>
      <c r="D91" s="334" t="s">
        <v>254</v>
      </c>
      <c r="E91" s="335">
        <v>652</v>
      </c>
      <c r="F91" s="336">
        <v>10063.757039999999</v>
      </c>
      <c r="G91" s="337">
        <v>1224.81231</v>
      </c>
      <c r="H91" s="337">
        <v>11288.56935</v>
      </c>
      <c r="I91" s="337">
        <v>40914.930420000004</v>
      </c>
      <c r="J91" s="337">
        <v>4628.3600199999992</v>
      </c>
      <c r="K91" s="337">
        <v>45543.290439999997</v>
      </c>
      <c r="L91" s="337">
        <v>1197.3538100000001</v>
      </c>
      <c r="M91" s="337">
        <v>365.28467999999998</v>
      </c>
      <c r="N91" s="337">
        <v>1562.63849</v>
      </c>
      <c r="O91" s="337">
        <v>58394.49828</v>
      </c>
      <c r="P91" s="337">
        <v>8.5098299999999991</v>
      </c>
      <c r="Q91" s="337">
        <v>26.860109999999999</v>
      </c>
      <c r="R91" s="338">
        <v>35.36994</v>
      </c>
      <c r="S91" s="7"/>
      <c r="T91" s="7"/>
      <c r="U91" s="7"/>
      <c r="V91" s="7"/>
      <c r="W91" s="7"/>
      <c r="X91" s="7"/>
      <c r="Y91" s="7"/>
      <c r="Z91" s="7"/>
      <c r="AA91" s="7"/>
      <c r="AB91" s="7"/>
    </row>
    <row r="92" spans="1:28" s="313" customFormat="1">
      <c r="A92" s="339"/>
      <c r="B92" s="339"/>
      <c r="C92" s="339"/>
      <c r="D92" s="334" t="s">
        <v>253</v>
      </c>
      <c r="E92" s="335">
        <v>36</v>
      </c>
      <c r="F92" s="336">
        <v>338511.68155000004</v>
      </c>
      <c r="G92" s="337">
        <v>305376.44322000002</v>
      </c>
      <c r="H92" s="337">
        <v>643888.12476999999</v>
      </c>
      <c r="I92" s="337">
        <v>632709.96838999994</v>
      </c>
      <c r="J92" s="337">
        <v>354269.29167000001</v>
      </c>
      <c r="K92" s="337">
        <v>986979.26006</v>
      </c>
      <c r="L92" s="337">
        <v>120713.53792</v>
      </c>
      <c r="M92" s="337">
        <v>93022.984540000005</v>
      </c>
      <c r="N92" s="337">
        <v>213736.52246000001</v>
      </c>
      <c r="O92" s="337">
        <v>1844603.90729</v>
      </c>
      <c r="P92" s="337">
        <v>1867620.6567299999</v>
      </c>
      <c r="Q92" s="337">
        <v>422780.54508000001</v>
      </c>
      <c r="R92" s="338">
        <v>2290401.20181</v>
      </c>
      <c r="S92" s="7"/>
      <c r="T92" s="7"/>
      <c r="U92" s="7"/>
      <c r="V92" s="7"/>
      <c r="W92" s="7"/>
      <c r="X92" s="7"/>
      <c r="Y92" s="7"/>
      <c r="Z92" s="7"/>
      <c r="AA92" s="7"/>
      <c r="AB92" s="7"/>
    </row>
    <row r="93" spans="1:28" s="313" customFormat="1">
      <c r="A93" s="339"/>
      <c r="B93" s="339"/>
      <c r="C93" s="339"/>
      <c r="D93" s="339"/>
      <c r="E93" s="340">
        <v>37</v>
      </c>
      <c r="F93" s="341">
        <v>41207.435299999997</v>
      </c>
      <c r="G93" s="342">
        <v>12334.81337</v>
      </c>
      <c r="H93" s="342">
        <v>53542.248670000001</v>
      </c>
      <c r="I93" s="342">
        <v>90060.96312</v>
      </c>
      <c r="J93" s="342">
        <v>34638.889049999998</v>
      </c>
      <c r="K93" s="342">
        <v>124699.85217</v>
      </c>
      <c r="L93" s="342">
        <v>5317.4923600000002</v>
      </c>
      <c r="M93" s="342">
        <v>2105.2026499999997</v>
      </c>
      <c r="N93" s="342">
        <v>7422.6950099999995</v>
      </c>
      <c r="O93" s="342">
        <v>185664.79584999999</v>
      </c>
      <c r="P93" s="342">
        <v>53.029350000000001</v>
      </c>
      <c r="Q93" s="342">
        <v>16.06814</v>
      </c>
      <c r="R93" s="343">
        <v>69.097490000000008</v>
      </c>
      <c r="S93" s="7"/>
      <c r="T93" s="7"/>
      <c r="U93" s="7"/>
      <c r="V93" s="7"/>
      <c r="W93" s="7"/>
      <c r="X93" s="7"/>
      <c r="Y93" s="7"/>
      <c r="Z93" s="7"/>
      <c r="AA93" s="7"/>
      <c r="AB93" s="7"/>
    </row>
    <row r="94" spans="1:28" s="313" customFormat="1">
      <c r="A94" s="339"/>
      <c r="B94" s="339"/>
      <c r="C94" s="339"/>
      <c r="D94" s="339"/>
      <c r="E94" s="340">
        <v>40</v>
      </c>
      <c r="F94" s="341">
        <v>31874.54952</v>
      </c>
      <c r="G94" s="342">
        <v>4344.2403800000002</v>
      </c>
      <c r="H94" s="342">
        <v>36218.789899999996</v>
      </c>
      <c r="I94" s="342">
        <v>59806.138370000001</v>
      </c>
      <c r="J94" s="342">
        <v>11740.02716</v>
      </c>
      <c r="K94" s="342">
        <v>71546.165529999998</v>
      </c>
      <c r="L94" s="342">
        <v>1407.3138999999999</v>
      </c>
      <c r="M94" s="342">
        <v>508.64082000000002</v>
      </c>
      <c r="N94" s="342">
        <v>1915.95472</v>
      </c>
      <c r="O94" s="342">
        <v>109680.91015000001</v>
      </c>
      <c r="P94" s="342">
        <v>14.071020000000001</v>
      </c>
      <c r="Q94" s="342">
        <v>7.6187100000000001</v>
      </c>
      <c r="R94" s="343">
        <v>21.689730000000001</v>
      </c>
      <c r="S94" s="7"/>
      <c r="T94" s="7"/>
      <c r="U94" s="7"/>
      <c r="V94" s="7"/>
      <c r="W94" s="7"/>
      <c r="X94" s="7"/>
      <c r="Y94" s="7"/>
      <c r="Z94" s="7"/>
      <c r="AA94" s="7"/>
      <c r="AB94" s="7"/>
    </row>
    <row r="95" spans="1:28" s="313" customFormat="1">
      <c r="A95" s="339"/>
      <c r="B95" s="339"/>
      <c r="C95" s="339"/>
      <c r="D95" s="339"/>
      <c r="E95" s="340">
        <v>435</v>
      </c>
      <c r="F95" s="341">
        <v>43743.226600000002</v>
      </c>
      <c r="G95" s="342">
        <v>43407.42224</v>
      </c>
      <c r="H95" s="342">
        <v>87150.648840000009</v>
      </c>
      <c r="I95" s="342">
        <v>100129.48907</v>
      </c>
      <c r="J95" s="342">
        <v>118226.39415000001</v>
      </c>
      <c r="K95" s="342">
        <v>218355.88321999999</v>
      </c>
      <c r="L95" s="342">
        <v>3631.0795899999998</v>
      </c>
      <c r="M95" s="342">
        <v>4452.4169199999997</v>
      </c>
      <c r="N95" s="342">
        <v>8083.4965099999999</v>
      </c>
      <c r="O95" s="342">
        <v>313590.02856999997</v>
      </c>
      <c r="P95" s="342">
        <v>75.95214</v>
      </c>
      <c r="Q95" s="342">
        <v>27.775669999999998</v>
      </c>
      <c r="R95" s="343">
        <v>103.72780999999999</v>
      </c>
      <c r="S95" s="7"/>
      <c r="T95" s="7"/>
      <c r="U95" s="7"/>
      <c r="V95" s="7"/>
      <c r="W95" s="7"/>
      <c r="X95" s="7"/>
      <c r="Y95" s="7"/>
      <c r="Z95" s="7"/>
      <c r="AA95" s="7"/>
      <c r="AB95" s="7"/>
    </row>
    <row r="96" spans="1:28" s="313" customFormat="1">
      <c r="A96" s="339"/>
      <c r="B96" s="339"/>
      <c r="C96" s="339"/>
      <c r="D96" s="339"/>
      <c r="E96" s="340">
        <v>500</v>
      </c>
      <c r="F96" s="341">
        <v>17368.77895</v>
      </c>
      <c r="G96" s="342">
        <v>9685.8639899999998</v>
      </c>
      <c r="H96" s="342">
        <v>27054.642940000002</v>
      </c>
      <c r="I96" s="342">
        <v>64590.816869999995</v>
      </c>
      <c r="J96" s="342">
        <v>17049.69831</v>
      </c>
      <c r="K96" s="342">
        <v>81640.515180000002</v>
      </c>
      <c r="L96" s="342">
        <v>3204.3433199999999</v>
      </c>
      <c r="M96" s="342">
        <v>1648.0598600000001</v>
      </c>
      <c r="N96" s="342">
        <v>4852.4031799999993</v>
      </c>
      <c r="O96" s="342">
        <v>113547.5613</v>
      </c>
      <c r="P96" s="342">
        <v>936.81855000000007</v>
      </c>
      <c r="Q96" s="342">
        <v>7.6034100000000002</v>
      </c>
      <c r="R96" s="343">
        <v>944.42196000000001</v>
      </c>
      <c r="S96" s="7"/>
      <c r="T96" s="7"/>
      <c r="U96" s="7"/>
      <c r="V96" s="7"/>
      <c r="W96" s="7"/>
      <c r="X96" s="7"/>
      <c r="Y96" s="7"/>
      <c r="Z96" s="7"/>
      <c r="AA96" s="7"/>
      <c r="AB96" s="7"/>
    </row>
    <row r="97" spans="1:28" s="313" customFormat="1">
      <c r="A97" s="339"/>
      <c r="B97" s="339"/>
      <c r="C97" s="339"/>
      <c r="D97" s="339"/>
      <c r="E97" s="340">
        <v>638</v>
      </c>
      <c r="F97" s="341">
        <v>18718.683109999998</v>
      </c>
      <c r="G97" s="342">
        <v>20360.154050000001</v>
      </c>
      <c r="H97" s="342">
        <v>39078.837159999995</v>
      </c>
      <c r="I97" s="342">
        <v>46826.124960000001</v>
      </c>
      <c r="J97" s="342">
        <v>25064.063910000001</v>
      </c>
      <c r="K97" s="342">
        <v>71890.188869999998</v>
      </c>
      <c r="L97" s="342">
        <v>3398.5233499999999</v>
      </c>
      <c r="M97" s="342">
        <v>1754.7289599999999</v>
      </c>
      <c r="N97" s="342">
        <v>5153.2523099999999</v>
      </c>
      <c r="O97" s="342">
        <v>116122.27834</v>
      </c>
      <c r="P97" s="342">
        <v>23.540310000000002</v>
      </c>
      <c r="Q97" s="342">
        <v>6.8348199999999997</v>
      </c>
      <c r="R97" s="343">
        <v>30.375130000000002</v>
      </c>
      <c r="S97" s="7"/>
      <c r="T97" s="7"/>
      <c r="U97" s="7"/>
      <c r="V97" s="7"/>
      <c r="W97" s="7"/>
      <c r="X97" s="7"/>
      <c r="Y97" s="7"/>
      <c r="Z97" s="7"/>
      <c r="AA97" s="7"/>
      <c r="AB97" s="7"/>
    </row>
    <row r="98" spans="1:28" s="313" customFormat="1">
      <c r="A98" s="339"/>
      <c r="B98" s="339"/>
      <c r="C98" s="339"/>
      <c r="D98" s="339"/>
      <c r="E98" s="340">
        <v>295</v>
      </c>
      <c r="F98" s="341">
        <v>62078.246930000001</v>
      </c>
      <c r="G98" s="342">
        <v>30243.201000000001</v>
      </c>
      <c r="H98" s="342">
        <v>92321.447930000009</v>
      </c>
      <c r="I98" s="342">
        <v>85384.431629999992</v>
      </c>
      <c r="J98" s="342">
        <v>58270.587359999998</v>
      </c>
      <c r="K98" s="342">
        <v>143655.01899000001</v>
      </c>
      <c r="L98" s="342">
        <v>2239.8109900000004</v>
      </c>
      <c r="M98" s="342">
        <v>6955.0249100000001</v>
      </c>
      <c r="N98" s="342">
        <v>9194.8359</v>
      </c>
      <c r="O98" s="342">
        <v>245171.30281999998</v>
      </c>
      <c r="P98" s="342">
        <v>241.85728</v>
      </c>
      <c r="Q98" s="342">
        <v>16.386380000000003</v>
      </c>
      <c r="R98" s="343">
        <v>258.24365999999998</v>
      </c>
      <c r="S98" s="7"/>
      <c r="T98" s="7"/>
      <c r="U98" s="7"/>
      <c r="V98" s="7"/>
      <c r="W98" s="7"/>
      <c r="X98" s="7"/>
      <c r="Y98" s="7"/>
      <c r="Z98" s="7"/>
      <c r="AA98" s="7"/>
      <c r="AB98" s="7"/>
    </row>
    <row r="99" spans="1:28" s="313" customFormat="1">
      <c r="A99" s="339"/>
      <c r="B99" s="339"/>
      <c r="C99" s="339"/>
      <c r="D99" s="339"/>
      <c r="E99" s="340">
        <v>436</v>
      </c>
      <c r="F99" s="341">
        <v>20116.947079999998</v>
      </c>
      <c r="G99" s="342">
        <v>26433.619340000001</v>
      </c>
      <c r="H99" s="342">
        <v>46550.566420000003</v>
      </c>
      <c r="I99" s="342">
        <v>68613.947379999998</v>
      </c>
      <c r="J99" s="342">
        <v>27768.304379999998</v>
      </c>
      <c r="K99" s="342">
        <v>96382.251759999999</v>
      </c>
      <c r="L99" s="342">
        <v>3394.7572700000001</v>
      </c>
      <c r="M99" s="342">
        <v>3920.1226699999997</v>
      </c>
      <c r="N99" s="342">
        <v>7314.8799400000007</v>
      </c>
      <c r="O99" s="342">
        <v>150247.69812000002</v>
      </c>
      <c r="P99" s="342">
        <v>21.94237</v>
      </c>
      <c r="Q99" s="342">
        <v>9.3589400000000005</v>
      </c>
      <c r="R99" s="343">
        <v>31.301310000000001</v>
      </c>
      <c r="S99" s="7"/>
      <c r="T99" s="7"/>
      <c r="U99" s="7"/>
      <c r="V99" s="7"/>
      <c r="W99" s="7"/>
      <c r="X99" s="7"/>
      <c r="Y99" s="7"/>
      <c r="Z99" s="7"/>
      <c r="AA99" s="7"/>
      <c r="AB99" s="7"/>
    </row>
    <row r="100" spans="1:28" s="313" customFormat="1">
      <c r="A100" s="339"/>
      <c r="B100" s="339"/>
      <c r="C100" s="334" t="s">
        <v>255</v>
      </c>
      <c r="D100" s="334" t="s">
        <v>255</v>
      </c>
      <c r="E100" s="335">
        <v>44</v>
      </c>
      <c r="F100" s="336">
        <v>10802.55277</v>
      </c>
      <c r="G100" s="337">
        <v>908.57758000000001</v>
      </c>
      <c r="H100" s="337">
        <v>11711.130349999999</v>
      </c>
      <c r="I100" s="337">
        <v>37273.497130000003</v>
      </c>
      <c r="J100" s="337">
        <v>8354.4573199999995</v>
      </c>
      <c r="K100" s="337">
        <v>45627.954450000005</v>
      </c>
      <c r="L100" s="337">
        <v>5636.83554</v>
      </c>
      <c r="M100" s="337">
        <v>1198.9606100000001</v>
      </c>
      <c r="N100" s="337">
        <v>6835.7961500000001</v>
      </c>
      <c r="O100" s="337">
        <v>64174.880950000006</v>
      </c>
      <c r="P100" s="337">
        <v>98258.800319999995</v>
      </c>
      <c r="Q100" s="337">
        <v>2521.3994400000001</v>
      </c>
      <c r="R100" s="338">
        <v>100780.19976</v>
      </c>
      <c r="S100" s="7"/>
      <c r="T100" s="7"/>
      <c r="U100" s="7"/>
      <c r="V100" s="7"/>
      <c r="W100" s="7"/>
      <c r="X100" s="7"/>
      <c r="Y100" s="7"/>
      <c r="Z100" s="7"/>
      <c r="AA100" s="7"/>
      <c r="AB100" s="7"/>
    </row>
    <row r="101" spans="1:28" s="313" customFormat="1">
      <c r="A101" s="339"/>
      <c r="B101" s="334" t="s">
        <v>15</v>
      </c>
      <c r="C101" s="334" t="s">
        <v>256</v>
      </c>
      <c r="D101" s="334" t="s">
        <v>256</v>
      </c>
      <c r="E101" s="335">
        <v>11</v>
      </c>
      <c r="F101" s="336">
        <v>144754.63584999999</v>
      </c>
      <c r="G101" s="337">
        <v>53844.271460000004</v>
      </c>
      <c r="H101" s="337">
        <v>198598.90731000001</v>
      </c>
      <c r="I101" s="337">
        <v>292569.74862999999</v>
      </c>
      <c r="J101" s="337">
        <v>119780.32265999999</v>
      </c>
      <c r="K101" s="337">
        <v>412350.07128999999</v>
      </c>
      <c r="L101" s="337">
        <v>36249.914479999999</v>
      </c>
      <c r="M101" s="337">
        <v>37322.553380000005</v>
      </c>
      <c r="N101" s="337">
        <v>73572.467860000004</v>
      </c>
      <c r="O101" s="337">
        <v>684521.44646000001</v>
      </c>
      <c r="P101" s="337">
        <v>1218563.0114800001</v>
      </c>
      <c r="Q101" s="337">
        <v>102101.94242000001</v>
      </c>
      <c r="R101" s="338">
        <v>1320664.9539000001</v>
      </c>
      <c r="S101" s="7"/>
      <c r="T101" s="7"/>
      <c r="U101" s="7"/>
      <c r="V101" s="7"/>
      <c r="W101" s="7"/>
      <c r="X101" s="7"/>
      <c r="Y101" s="7"/>
      <c r="Z101" s="7"/>
      <c r="AA101" s="7"/>
      <c r="AB101" s="7"/>
    </row>
    <row r="102" spans="1:28" s="313" customFormat="1">
      <c r="A102" s="339"/>
      <c r="B102" s="339"/>
      <c r="C102" s="339"/>
      <c r="D102" s="339"/>
      <c r="E102" s="340">
        <v>12</v>
      </c>
      <c r="F102" s="341">
        <v>12761.19715</v>
      </c>
      <c r="G102" s="342">
        <v>1144.1533100000001</v>
      </c>
      <c r="H102" s="342">
        <v>13905.350460000001</v>
      </c>
      <c r="I102" s="342">
        <v>40605.189109999999</v>
      </c>
      <c r="J102" s="342">
        <v>8148.1375800000005</v>
      </c>
      <c r="K102" s="342">
        <v>48753.326689999994</v>
      </c>
      <c r="L102" s="342">
        <v>1130.0761699999998</v>
      </c>
      <c r="M102" s="342">
        <v>5224.4137000000001</v>
      </c>
      <c r="N102" s="342">
        <v>6354.4898700000003</v>
      </c>
      <c r="O102" s="342">
        <v>69013.167019999993</v>
      </c>
      <c r="P102" s="342">
        <v>44.729939999999999</v>
      </c>
      <c r="Q102" s="342">
        <v>3.6856900000000001</v>
      </c>
      <c r="R102" s="343">
        <v>48.41563</v>
      </c>
      <c r="S102" s="7"/>
      <c r="T102" s="7"/>
      <c r="U102" s="7"/>
      <c r="V102" s="7"/>
      <c r="W102" s="7"/>
      <c r="X102" s="7"/>
      <c r="Y102" s="7"/>
      <c r="Z102" s="7"/>
      <c r="AA102" s="7"/>
      <c r="AB102" s="7"/>
    </row>
    <row r="103" spans="1:28" s="313" customFormat="1">
      <c r="A103" s="339"/>
      <c r="B103" s="339"/>
      <c r="C103" s="339"/>
      <c r="D103" s="339"/>
      <c r="E103" s="340">
        <v>606</v>
      </c>
      <c r="F103" s="341">
        <v>8474.2573599999996</v>
      </c>
      <c r="G103" s="342">
        <v>1866.32708</v>
      </c>
      <c r="H103" s="342">
        <v>10340.584439999999</v>
      </c>
      <c r="I103" s="342">
        <v>33675.16246</v>
      </c>
      <c r="J103" s="342">
        <v>8078.0784800000001</v>
      </c>
      <c r="K103" s="342">
        <v>41753.240939999996</v>
      </c>
      <c r="L103" s="342">
        <v>2772.0577699999999</v>
      </c>
      <c r="M103" s="342">
        <v>2790.8900400000002</v>
      </c>
      <c r="N103" s="342">
        <v>5562.9478099999997</v>
      </c>
      <c r="O103" s="342">
        <v>57656.77319</v>
      </c>
      <c r="P103" s="342">
        <v>32.281150000000004</v>
      </c>
      <c r="Q103" s="342">
        <v>4.8329499999999994</v>
      </c>
      <c r="R103" s="343">
        <v>37.114100000000001</v>
      </c>
      <c r="S103" s="7"/>
      <c r="T103" s="7"/>
      <c r="U103" s="7"/>
      <c r="V103" s="7"/>
      <c r="W103" s="7"/>
      <c r="X103" s="7"/>
      <c r="Y103" s="7"/>
      <c r="Z103" s="7"/>
      <c r="AA103" s="7"/>
      <c r="AB103" s="7"/>
    </row>
    <row r="104" spans="1:28" s="313" customFormat="1">
      <c r="A104" s="339"/>
      <c r="B104" s="339"/>
      <c r="C104" s="339"/>
      <c r="D104" s="339"/>
      <c r="E104" s="340">
        <v>615</v>
      </c>
      <c r="F104" s="341">
        <v>8413.9022499999992</v>
      </c>
      <c r="G104" s="342">
        <v>2563.7417999999998</v>
      </c>
      <c r="H104" s="342">
        <v>10977.644050000001</v>
      </c>
      <c r="I104" s="342">
        <v>23676.21875</v>
      </c>
      <c r="J104" s="342">
        <v>2804.6123299999999</v>
      </c>
      <c r="K104" s="342">
        <v>26480.83108</v>
      </c>
      <c r="L104" s="342">
        <v>724.67151999999999</v>
      </c>
      <c r="M104" s="342">
        <v>234.67363</v>
      </c>
      <c r="N104" s="342">
        <v>959.34514999999999</v>
      </c>
      <c r="O104" s="342">
        <v>38417.82028</v>
      </c>
      <c r="P104" s="342">
        <v>10.996079999999999</v>
      </c>
      <c r="Q104" s="342">
        <v>1.36348</v>
      </c>
      <c r="R104" s="343">
        <v>12.35956</v>
      </c>
      <c r="S104" s="7"/>
      <c r="T104" s="7"/>
      <c r="U104" s="7"/>
      <c r="V104" s="7"/>
      <c r="W104" s="7"/>
      <c r="X104" s="7"/>
      <c r="Y104" s="7"/>
      <c r="Z104" s="7"/>
      <c r="AA104" s="7"/>
      <c r="AB104" s="7"/>
    </row>
    <row r="105" spans="1:28" s="313" customFormat="1">
      <c r="A105" s="339"/>
      <c r="B105" s="339"/>
      <c r="C105" s="339"/>
      <c r="D105" s="339"/>
      <c r="E105" s="340">
        <v>415</v>
      </c>
      <c r="F105" s="341">
        <v>63417.155709999999</v>
      </c>
      <c r="G105" s="342">
        <v>46150.905630000001</v>
      </c>
      <c r="H105" s="342">
        <v>109568.06134</v>
      </c>
      <c r="I105" s="342">
        <v>95807.452279999998</v>
      </c>
      <c r="J105" s="342">
        <v>29759.923119999999</v>
      </c>
      <c r="K105" s="342">
        <v>125567.3754</v>
      </c>
      <c r="L105" s="342">
        <v>1334.3438500000002</v>
      </c>
      <c r="M105" s="342">
        <v>2606.11771</v>
      </c>
      <c r="N105" s="342">
        <v>3940.4615600000002</v>
      </c>
      <c r="O105" s="342">
        <v>239075.8983</v>
      </c>
      <c r="P105" s="342">
        <v>78.577690000000004</v>
      </c>
      <c r="Q105" s="342">
        <v>80.927419999999998</v>
      </c>
      <c r="R105" s="343">
        <v>159.50510999999997</v>
      </c>
      <c r="S105" s="7"/>
      <c r="T105" s="7"/>
      <c r="U105" s="7"/>
      <c r="V105" s="7"/>
      <c r="W105" s="7"/>
      <c r="X105" s="7"/>
      <c r="Y105" s="7"/>
      <c r="Z105" s="7"/>
      <c r="AA105" s="7"/>
      <c r="AB105" s="7"/>
    </row>
    <row r="106" spans="1:28" s="313" customFormat="1">
      <c r="A106" s="339"/>
      <c r="B106" s="339"/>
      <c r="C106" s="339"/>
      <c r="D106" s="334" t="s">
        <v>257</v>
      </c>
      <c r="E106" s="335">
        <v>463</v>
      </c>
      <c r="F106" s="336">
        <v>15166.491390000001</v>
      </c>
      <c r="G106" s="337">
        <v>4163.8151800000005</v>
      </c>
      <c r="H106" s="337">
        <v>19330.306570000001</v>
      </c>
      <c r="I106" s="337">
        <v>26207.74496</v>
      </c>
      <c r="J106" s="337">
        <v>3019.7281800000001</v>
      </c>
      <c r="K106" s="337">
        <v>29227.473140000002</v>
      </c>
      <c r="L106" s="337">
        <v>394.49162000000001</v>
      </c>
      <c r="M106" s="337">
        <v>253.12251999999998</v>
      </c>
      <c r="N106" s="337">
        <v>647.61414000000002</v>
      </c>
      <c r="O106" s="337">
        <v>49205.39385</v>
      </c>
      <c r="P106" s="337">
        <v>19.348970000000001</v>
      </c>
      <c r="Q106" s="337">
        <v>1.53241</v>
      </c>
      <c r="R106" s="338">
        <v>20.88138</v>
      </c>
      <c r="S106" s="7"/>
      <c r="T106" s="7"/>
      <c r="U106" s="7"/>
      <c r="V106" s="7"/>
      <c r="W106" s="7"/>
      <c r="X106" s="7"/>
      <c r="Y106" s="7"/>
      <c r="Z106" s="7"/>
      <c r="AA106" s="7"/>
      <c r="AB106" s="7"/>
    </row>
    <row r="107" spans="1:28" s="313" customFormat="1">
      <c r="A107" s="339"/>
      <c r="B107" s="339"/>
      <c r="C107" s="334" t="s">
        <v>15</v>
      </c>
      <c r="D107" s="334" t="s">
        <v>15</v>
      </c>
      <c r="E107" s="335">
        <v>459</v>
      </c>
      <c r="F107" s="336">
        <v>7761.7889299999997</v>
      </c>
      <c r="G107" s="337">
        <v>487.55007000000001</v>
      </c>
      <c r="H107" s="337">
        <v>8249.3389999999999</v>
      </c>
      <c r="I107" s="337">
        <v>54669.714220000002</v>
      </c>
      <c r="J107" s="337">
        <v>15503.00369</v>
      </c>
      <c r="K107" s="337">
        <v>70172.717909999992</v>
      </c>
      <c r="L107" s="337">
        <v>3516.1171400000003</v>
      </c>
      <c r="M107" s="337">
        <v>296.91368</v>
      </c>
      <c r="N107" s="337">
        <v>3813.0308199999999</v>
      </c>
      <c r="O107" s="337">
        <v>82235.087729999999</v>
      </c>
      <c r="P107" s="337">
        <v>82040.532269999996</v>
      </c>
      <c r="Q107" s="337">
        <v>200.81630999999999</v>
      </c>
      <c r="R107" s="338">
        <v>82241.348580000005</v>
      </c>
      <c r="S107" s="7"/>
      <c r="T107" s="7"/>
      <c r="U107" s="7"/>
      <c r="V107" s="7"/>
      <c r="W107" s="7"/>
      <c r="X107" s="7"/>
      <c r="Y107" s="7"/>
      <c r="Z107" s="7"/>
      <c r="AA107" s="7"/>
      <c r="AB107" s="7"/>
    </row>
    <row r="108" spans="1:28" s="313" customFormat="1">
      <c r="A108" s="339"/>
      <c r="B108" s="334" t="s">
        <v>16</v>
      </c>
      <c r="C108" s="334" t="s">
        <v>258</v>
      </c>
      <c r="D108" s="334" t="s">
        <v>258</v>
      </c>
      <c r="E108" s="335">
        <v>88</v>
      </c>
      <c r="F108" s="336">
        <v>31224.80834</v>
      </c>
      <c r="G108" s="337">
        <v>8709.6834199999994</v>
      </c>
      <c r="H108" s="337">
        <v>39934.491759999997</v>
      </c>
      <c r="I108" s="337">
        <v>125325.78079</v>
      </c>
      <c r="J108" s="337">
        <v>37224.881420000005</v>
      </c>
      <c r="K108" s="337">
        <v>162550.66221000001</v>
      </c>
      <c r="L108" s="337">
        <v>11341.401310000001</v>
      </c>
      <c r="M108" s="337">
        <v>6338.5103600000002</v>
      </c>
      <c r="N108" s="337">
        <v>17679.911670000001</v>
      </c>
      <c r="O108" s="337">
        <v>220165.06563999999</v>
      </c>
      <c r="P108" s="337">
        <v>109549.84783</v>
      </c>
      <c r="Q108" s="337">
        <v>2617.5237599999996</v>
      </c>
      <c r="R108" s="338">
        <v>112167.37159000001</v>
      </c>
      <c r="S108" s="7"/>
      <c r="T108" s="7"/>
      <c r="U108" s="7"/>
      <c r="V108" s="7"/>
      <c r="W108" s="7"/>
      <c r="X108" s="7"/>
      <c r="Y108" s="7"/>
      <c r="Z108" s="7"/>
      <c r="AA108" s="7"/>
      <c r="AB108" s="7"/>
    </row>
    <row r="109" spans="1:28" s="313" customFormat="1">
      <c r="A109" s="339"/>
      <c r="B109" s="339"/>
      <c r="C109" s="334" t="s">
        <v>259</v>
      </c>
      <c r="D109" s="334" t="s">
        <v>260</v>
      </c>
      <c r="E109" s="335">
        <v>511</v>
      </c>
      <c r="F109" s="336">
        <v>6073.9830199999997</v>
      </c>
      <c r="G109" s="337">
        <v>3229.12185</v>
      </c>
      <c r="H109" s="337">
        <v>9303.1048699999992</v>
      </c>
      <c r="I109" s="337">
        <v>39204.181950000006</v>
      </c>
      <c r="J109" s="337">
        <v>7877.2070000000003</v>
      </c>
      <c r="K109" s="337">
        <v>47081.38895</v>
      </c>
      <c r="L109" s="337">
        <v>3150.46065</v>
      </c>
      <c r="M109" s="337">
        <v>130.99473</v>
      </c>
      <c r="N109" s="337">
        <v>3281.4553799999999</v>
      </c>
      <c r="O109" s="337">
        <v>59665.949200000003</v>
      </c>
      <c r="P109" s="337">
        <v>2.9611700000000001</v>
      </c>
      <c r="Q109" s="337">
        <v>0.62853999999999999</v>
      </c>
      <c r="R109" s="338">
        <v>3.5897100000000002</v>
      </c>
      <c r="S109" s="7"/>
      <c r="T109" s="7"/>
      <c r="U109" s="7"/>
      <c r="V109" s="7"/>
      <c r="W109" s="7"/>
      <c r="X109" s="7"/>
      <c r="Y109" s="7"/>
      <c r="Z109" s="7"/>
      <c r="AA109" s="7"/>
      <c r="AB109" s="7"/>
    </row>
    <row r="110" spans="1:28" s="313" customFormat="1">
      <c r="A110" s="339"/>
      <c r="B110" s="339"/>
      <c r="C110" s="339"/>
      <c r="D110" s="334" t="s">
        <v>261</v>
      </c>
      <c r="E110" s="335">
        <v>409</v>
      </c>
      <c r="F110" s="336">
        <v>9100.8943400000007</v>
      </c>
      <c r="G110" s="337">
        <v>51.13588</v>
      </c>
      <c r="H110" s="337">
        <v>9152.0302200000006</v>
      </c>
      <c r="I110" s="337">
        <v>37353.775000000001</v>
      </c>
      <c r="J110" s="337">
        <v>4010.5255699999998</v>
      </c>
      <c r="K110" s="337">
        <v>41364.300569999999</v>
      </c>
      <c r="L110" s="337">
        <v>1728.0039299999999</v>
      </c>
      <c r="M110" s="337">
        <v>129.04434000000001</v>
      </c>
      <c r="N110" s="337">
        <v>1857.04827</v>
      </c>
      <c r="O110" s="337">
        <v>52373.379059999999</v>
      </c>
      <c r="P110" s="337">
        <v>10.72575</v>
      </c>
      <c r="Q110" s="337">
        <v>2.1290500000000003</v>
      </c>
      <c r="R110" s="338">
        <v>12.854799999999999</v>
      </c>
      <c r="S110" s="7"/>
      <c r="T110" s="7"/>
      <c r="U110" s="7"/>
      <c r="V110" s="7"/>
      <c r="W110" s="7"/>
      <c r="X110" s="7"/>
      <c r="Y110" s="7"/>
      <c r="Z110" s="7"/>
      <c r="AA110" s="7"/>
      <c r="AB110" s="7"/>
    </row>
    <row r="111" spans="1:28" s="313" customFormat="1">
      <c r="A111" s="339"/>
      <c r="B111" s="339"/>
      <c r="C111" s="339"/>
      <c r="D111" s="334" t="s">
        <v>262</v>
      </c>
      <c r="E111" s="335">
        <v>82</v>
      </c>
      <c r="F111" s="336">
        <v>30733.694370000001</v>
      </c>
      <c r="G111" s="337">
        <v>11761.4195</v>
      </c>
      <c r="H111" s="337">
        <v>42495.113869999994</v>
      </c>
      <c r="I111" s="337">
        <v>109821.60014</v>
      </c>
      <c r="J111" s="337">
        <v>43784.734349999999</v>
      </c>
      <c r="K111" s="337">
        <v>153606.33449000001</v>
      </c>
      <c r="L111" s="337">
        <v>14588.56882</v>
      </c>
      <c r="M111" s="337">
        <v>8474.21875</v>
      </c>
      <c r="N111" s="337">
        <v>23062.78757</v>
      </c>
      <c r="O111" s="337">
        <v>219164.23593</v>
      </c>
      <c r="P111" s="337">
        <v>101050.42053</v>
      </c>
      <c r="Q111" s="337">
        <v>1959.0339799999999</v>
      </c>
      <c r="R111" s="338">
        <v>103009.45451000001</v>
      </c>
      <c r="S111" s="7"/>
      <c r="T111" s="7"/>
      <c r="U111" s="7"/>
      <c r="V111" s="7"/>
      <c r="W111" s="7"/>
      <c r="X111" s="7"/>
      <c r="Y111" s="7"/>
      <c r="Z111" s="7"/>
      <c r="AA111" s="7"/>
      <c r="AB111" s="7"/>
    </row>
    <row r="112" spans="1:28" s="313" customFormat="1">
      <c r="A112" s="339"/>
      <c r="B112" s="339"/>
      <c r="C112" s="339"/>
      <c r="D112" s="334" t="s">
        <v>263</v>
      </c>
      <c r="E112" s="335">
        <v>508</v>
      </c>
      <c r="F112" s="336">
        <v>968.7863000000001</v>
      </c>
      <c r="G112" s="337">
        <v>681.05731000000003</v>
      </c>
      <c r="H112" s="337">
        <v>1649.8436100000001</v>
      </c>
      <c r="I112" s="337">
        <v>6006.2043600000006</v>
      </c>
      <c r="J112" s="337">
        <v>6784.2946500000007</v>
      </c>
      <c r="K112" s="337">
        <v>12790.49901</v>
      </c>
      <c r="L112" s="337">
        <v>146.51331999999999</v>
      </c>
      <c r="M112" s="337">
        <v>264.60000000000002</v>
      </c>
      <c r="N112" s="337">
        <v>411.11331999999999</v>
      </c>
      <c r="O112" s="337">
        <v>14851.45594</v>
      </c>
      <c r="P112" s="337">
        <v>1.4182999999999999</v>
      </c>
      <c r="Q112" s="337">
        <v>0.63537999999999994</v>
      </c>
      <c r="R112" s="338">
        <v>2.0536799999999999</v>
      </c>
      <c r="S112" s="7"/>
      <c r="T112" s="7"/>
      <c r="U112" s="7"/>
      <c r="V112" s="7"/>
      <c r="W112" s="7"/>
      <c r="X112" s="7"/>
      <c r="Y112" s="7"/>
      <c r="Z112" s="7"/>
      <c r="AA112" s="7"/>
      <c r="AB112" s="7"/>
    </row>
    <row r="113" spans="1:28" s="313" customFormat="1">
      <c r="A113" s="339"/>
      <c r="B113" s="339"/>
      <c r="C113" s="334" t="s">
        <v>264</v>
      </c>
      <c r="D113" s="334" t="s">
        <v>264</v>
      </c>
      <c r="E113" s="335">
        <v>86</v>
      </c>
      <c r="F113" s="336">
        <v>24029.263199999998</v>
      </c>
      <c r="G113" s="337">
        <v>5989.1865800000005</v>
      </c>
      <c r="H113" s="337">
        <v>30018.449780000003</v>
      </c>
      <c r="I113" s="337">
        <v>100484.91673</v>
      </c>
      <c r="J113" s="337">
        <v>38292.485829999998</v>
      </c>
      <c r="K113" s="337">
        <v>138777.40256000002</v>
      </c>
      <c r="L113" s="337">
        <v>10248.30226</v>
      </c>
      <c r="M113" s="337">
        <v>9994.8208200000008</v>
      </c>
      <c r="N113" s="337">
        <v>20243.123079999998</v>
      </c>
      <c r="O113" s="337">
        <v>189038.97541999997</v>
      </c>
      <c r="P113" s="337">
        <v>106149.26709000001</v>
      </c>
      <c r="Q113" s="337">
        <v>1132.9583700000001</v>
      </c>
      <c r="R113" s="338">
        <v>107282.22545999999</v>
      </c>
      <c r="S113" s="7"/>
      <c r="T113" s="7"/>
      <c r="U113" s="7"/>
      <c r="V113" s="7"/>
      <c r="W113" s="7"/>
      <c r="X113" s="7"/>
      <c r="Y113" s="7"/>
      <c r="Z113" s="7"/>
      <c r="AA113" s="7"/>
      <c r="AB113" s="7"/>
    </row>
    <row r="114" spans="1:28" s="313" customFormat="1">
      <c r="A114" s="339"/>
      <c r="B114" s="339"/>
      <c r="C114" s="339"/>
      <c r="D114" s="334" t="s">
        <v>265</v>
      </c>
      <c r="E114" s="335">
        <v>87</v>
      </c>
      <c r="F114" s="336">
        <v>7240.6641399999999</v>
      </c>
      <c r="G114" s="337">
        <v>1389.1043300000001</v>
      </c>
      <c r="H114" s="337">
        <v>8629.7684700000009</v>
      </c>
      <c r="I114" s="337">
        <v>44177.700069999999</v>
      </c>
      <c r="J114" s="337">
        <v>8512.9743900000012</v>
      </c>
      <c r="K114" s="337">
        <v>52690.674460000002</v>
      </c>
      <c r="L114" s="337">
        <v>3016.3339000000001</v>
      </c>
      <c r="M114" s="337">
        <v>2443.4728100000002</v>
      </c>
      <c r="N114" s="337">
        <v>5459.8067099999998</v>
      </c>
      <c r="O114" s="337">
        <v>66780.249639999995</v>
      </c>
      <c r="P114" s="337">
        <v>11094.72982</v>
      </c>
      <c r="Q114" s="337">
        <v>253.88392000000002</v>
      </c>
      <c r="R114" s="338">
        <v>11348.613740000001</v>
      </c>
      <c r="S114" s="7"/>
      <c r="T114" s="7"/>
      <c r="U114" s="7"/>
      <c r="V114" s="7"/>
      <c r="W114" s="7"/>
      <c r="X114" s="7"/>
      <c r="Y114" s="7"/>
      <c r="Z114" s="7"/>
      <c r="AA114" s="7"/>
      <c r="AB114" s="7"/>
    </row>
    <row r="115" spans="1:28" s="313" customFormat="1">
      <c r="A115" s="339"/>
      <c r="B115" s="339"/>
      <c r="C115" s="334" t="s">
        <v>266</v>
      </c>
      <c r="D115" s="334" t="s">
        <v>267</v>
      </c>
      <c r="E115" s="335">
        <v>84</v>
      </c>
      <c r="F115" s="336">
        <v>53375.730170000003</v>
      </c>
      <c r="G115" s="337">
        <v>14614.13464</v>
      </c>
      <c r="H115" s="337">
        <v>67989.864809999999</v>
      </c>
      <c r="I115" s="337">
        <v>179066.51013000001</v>
      </c>
      <c r="J115" s="337">
        <v>44878.299759999994</v>
      </c>
      <c r="K115" s="337">
        <v>223944.80988999997</v>
      </c>
      <c r="L115" s="337">
        <v>21303.837729999999</v>
      </c>
      <c r="M115" s="337">
        <v>11969.93907</v>
      </c>
      <c r="N115" s="337">
        <v>33273.7768</v>
      </c>
      <c r="O115" s="337">
        <v>325208.45150000002</v>
      </c>
      <c r="P115" s="337">
        <v>193319.64431999999</v>
      </c>
      <c r="Q115" s="337">
        <v>16917.224549999999</v>
      </c>
      <c r="R115" s="338">
        <v>210236.86887000001</v>
      </c>
      <c r="S115" s="7"/>
      <c r="T115" s="7"/>
      <c r="U115" s="7"/>
      <c r="V115" s="7"/>
      <c r="W115" s="7"/>
      <c r="X115" s="7"/>
      <c r="Y115" s="7"/>
      <c r="Z115" s="7"/>
      <c r="AA115" s="7"/>
      <c r="AB115" s="7"/>
    </row>
    <row r="116" spans="1:28" s="313" customFormat="1">
      <c r="A116" s="339"/>
      <c r="B116" s="339"/>
      <c r="C116" s="334" t="s">
        <v>16</v>
      </c>
      <c r="D116" s="334" t="s">
        <v>268</v>
      </c>
      <c r="E116" s="335">
        <v>351</v>
      </c>
      <c r="F116" s="336">
        <v>50676.39183</v>
      </c>
      <c r="G116" s="337">
        <v>19882.8727</v>
      </c>
      <c r="H116" s="337">
        <v>70559.26453</v>
      </c>
      <c r="I116" s="337">
        <v>87479.380940000003</v>
      </c>
      <c r="J116" s="337">
        <v>30724.24237</v>
      </c>
      <c r="K116" s="337">
        <v>118203.62331</v>
      </c>
      <c r="L116" s="337">
        <v>6924.8948600000003</v>
      </c>
      <c r="M116" s="337">
        <v>2766.3808300000001</v>
      </c>
      <c r="N116" s="337">
        <v>9691.2756899999986</v>
      </c>
      <c r="O116" s="337">
        <v>198454.16352999999</v>
      </c>
      <c r="P116" s="337">
        <v>69.949830000000006</v>
      </c>
      <c r="Q116" s="337">
        <v>14.291309999999999</v>
      </c>
      <c r="R116" s="338">
        <v>84.241140000000001</v>
      </c>
      <c r="S116" s="7"/>
      <c r="T116" s="7"/>
      <c r="U116" s="7"/>
      <c r="V116" s="7"/>
      <c r="W116" s="7"/>
      <c r="X116" s="7"/>
      <c r="Y116" s="7"/>
      <c r="Z116" s="7"/>
      <c r="AA116" s="7"/>
      <c r="AB116" s="7"/>
    </row>
    <row r="117" spans="1:28" s="313" customFormat="1">
      <c r="A117" s="339"/>
      <c r="B117" s="339"/>
      <c r="C117" s="339"/>
      <c r="D117" s="339"/>
      <c r="E117" s="340">
        <v>470</v>
      </c>
      <c r="F117" s="341">
        <v>20422.033920000002</v>
      </c>
      <c r="G117" s="342">
        <v>18443.73763</v>
      </c>
      <c r="H117" s="342">
        <v>38865.771549999998</v>
      </c>
      <c r="I117" s="342">
        <v>104152.43072</v>
      </c>
      <c r="J117" s="342">
        <v>22014.89141</v>
      </c>
      <c r="K117" s="342">
        <v>126167.32213</v>
      </c>
      <c r="L117" s="342">
        <v>2544.0374100000004</v>
      </c>
      <c r="M117" s="342">
        <v>1834.1118999999999</v>
      </c>
      <c r="N117" s="342">
        <v>4378.1493099999998</v>
      </c>
      <c r="O117" s="342">
        <v>169411.24299</v>
      </c>
      <c r="P117" s="342">
        <v>15.34324</v>
      </c>
      <c r="Q117" s="342">
        <v>7.8066000000000004</v>
      </c>
      <c r="R117" s="343">
        <v>23.149840000000001</v>
      </c>
      <c r="S117" s="7"/>
      <c r="T117" s="7"/>
      <c r="U117" s="7"/>
      <c r="V117" s="7"/>
      <c r="W117" s="7"/>
      <c r="X117" s="7"/>
      <c r="Y117" s="7"/>
      <c r="Z117" s="7"/>
      <c r="AA117" s="7"/>
      <c r="AB117" s="7"/>
    </row>
    <row r="118" spans="1:28" s="313" customFormat="1">
      <c r="A118" s="339"/>
      <c r="B118" s="339"/>
      <c r="C118" s="339"/>
      <c r="D118" s="339"/>
      <c r="E118" s="340">
        <v>690</v>
      </c>
      <c r="F118" s="341">
        <v>15951.28009</v>
      </c>
      <c r="G118" s="342">
        <v>4974.4739900000004</v>
      </c>
      <c r="H118" s="342">
        <v>20925.754079999999</v>
      </c>
      <c r="I118" s="342">
        <v>88272.877950000009</v>
      </c>
      <c r="J118" s="342">
        <v>17613.0664</v>
      </c>
      <c r="K118" s="342">
        <v>105885.94434999999</v>
      </c>
      <c r="L118" s="342">
        <v>2562.6698099999999</v>
      </c>
      <c r="M118" s="342">
        <v>888.82782999999995</v>
      </c>
      <c r="N118" s="342">
        <v>3451.49764</v>
      </c>
      <c r="O118" s="342">
        <v>130263.19606999999</v>
      </c>
      <c r="P118" s="342">
        <v>43.93665</v>
      </c>
      <c r="Q118" s="342">
        <v>24.812750000000001</v>
      </c>
      <c r="R118" s="343">
        <v>68.749399999999994</v>
      </c>
      <c r="S118" s="7"/>
      <c r="T118" s="7"/>
      <c r="U118" s="7"/>
      <c r="V118" s="7"/>
      <c r="W118" s="7"/>
      <c r="X118" s="7"/>
      <c r="Y118" s="7"/>
      <c r="Z118" s="7"/>
      <c r="AA118" s="7"/>
      <c r="AB118" s="7"/>
    </row>
    <row r="119" spans="1:28" s="313" customFormat="1">
      <c r="A119" s="339"/>
      <c r="B119" s="339"/>
      <c r="C119" s="339"/>
      <c r="D119" s="334" t="s">
        <v>74</v>
      </c>
      <c r="E119" s="335">
        <v>544</v>
      </c>
      <c r="F119" s="336">
        <v>17570.36376</v>
      </c>
      <c r="G119" s="337">
        <v>9438.4172899999994</v>
      </c>
      <c r="H119" s="337">
        <v>27008.781050000001</v>
      </c>
      <c r="I119" s="337">
        <v>90063.520550000001</v>
      </c>
      <c r="J119" s="337">
        <v>36639.732320000003</v>
      </c>
      <c r="K119" s="337">
        <v>126703.25287000001</v>
      </c>
      <c r="L119" s="337">
        <v>5507.7891200000004</v>
      </c>
      <c r="M119" s="337">
        <v>3547.87583</v>
      </c>
      <c r="N119" s="337">
        <v>9055.6649499999985</v>
      </c>
      <c r="O119" s="337">
        <v>162767.69886999999</v>
      </c>
      <c r="P119" s="337">
        <v>26.77459</v>
      </c>
      <c r="Q119" s="337">
        <v>8.0871499999999994</v>
      </c>
      <c r="R119" s="338">
        <v>34.861739999999998</v>
      </c>
      <c r="S119" s="7"/>
      <c r="T119" s="7"/>
      <c r="U119" s="7"/>
      <c r="V119" s="7"/>
      <c r="W119" s="7"/>
      <c r="X119" s="7"/>
      <c r="Y119" s="7"/>
      <c r="Z119" s="7"/>
      <c r="AA119" s="7"/>
      <c r="AB119" s="7"/>
    </row>
    <row r="120" spans="1:28" s="313" customFormat="1">
      <c r="A120" s="339"/>
      <c r="B120" s="339"/>
      <c r="C120" s="339"/>
      <c r="D120" s="334" t="s">
        <v>73</v>
      </c>
      <c r="E120" s="335">
        <v>225</v>
      </c>
      <c r="F120" s="336">
        <v>51953.217490000003</v>
      </c>
      <c r="G120" s="337">
        <v>22958.52389</v>
      </c>
      <c r="H120" s="337">
        <v>74911.741379999992</v>
      </c>
      <c r="I120" s="337">
        <v>96528.881150000001</v>
      </c>
      <c r="J120" s="337">
        <v>40848.884460000001</v>
      </c>
      <c r="K120" s="337">
        <v>137377.76561</v>
      </c>
      <c r="L120" s="337">
        <v>11522.65453</v>
      </c>
      <c r="M120" s="337">
        <v>5841.0293499999998</v>
      </c>
      <c r="N120" s="337">
        <v>17363.68388</v>
      </c>
      <c r="O120" s="337">
        <v>229653.19086999999</v>
      </c>
      <c r="P120" s="337">
        <v>52.114779999999996</v>
      </c>
      <c r="Q120" s="337">
        <v>18.125340000000001</v>
      </c>
      <c r="R120" s="338">
        <v>70.24011999999999</v>
      </c>
      <c r="S120" s="7"/>
      <c r="T120" s="7"/>
      <c r="U120" s="7"/>
      <c r="V120" s="7"/>
      <c r="W120" s="7"/>
      <c r="X120" s="7"/>
      <c r="Y120" s="7"/>
      <c r="Z120" s="7"/>
      <c r="AA120" s="7"/>
      <c r="AB120" s="7"/>
    </row>
    <row r="121" spans="1:28" s="313" customFormat="1">
      <c r="A121" s="339"/>
      <c r="B121" s="339"/>
      <c r="C121" s="339"/>
      <c r="D121" s="339"/>
      <c r="E121" s="340">
        <v>450</v>
      </c>
      <c r="F121" s="341">
        <v>4861.5695199999991</v>
      </c>
      <c r="G121" s="342">
        <v>1799.5648999999999</v>
      </c>
      <c r="H121" s="342">
        <v>6661.1344200000003</v>
      </c>
      <c r="I121" s="342">
        <v>38382.459520000004</v>
      </c>
      <c r="J121" s="342">
        <v>8478.2266600000003</v>
      </c>
      <c r="K121" s="342">
        <v>46860.686179999997</v>
      </c>
      <c r="L121" s="342">
        <v>2343.4125899999999</v>
      </c>
      <c r="M121" s="342">
        <v>1067.54385</v>
      </c>
      <c r="N121" s="342">
        <v>3410.9564399999999</v>
      </c>
      <c r="O121" s="342">
        <v>56932.777040000001</v>
      </c>
      <c r="P121" s="342">
        <v>14.773020000000001</v>
      </c>
      <c r="Q121" s="342">
        <v>1.8361400000000001</v>
      </c>
      <c r="R121" s="343">
        <v>16.609159999999999</v>
      </c>
      <c r="S121" s="7"/>
      <c r="T121" s="7"/>
      <c r="U121" s="7"/>
      <c r="V121" s="7"/>
      <c r="W121" s="7"/>
      <c r="X121" s="7"/>
      <c r="Y121" s="7"/>
      <c r="Z121" s="7"/>
      <c r="AA121" s="7"/>
      <c r="AB121" s="7"/>
    </row>
    <row r="122" spans="1:28" s="313" customFormat="1">
      <c r="A122" s="339"/>
      <c r="B122" s="339"/>
      <c r="C122" s="339"/>
      <c r="D122" s="339"/>
      <c r="E122" s="340">
        <v>469</v>
      </c>
      <c r="F122" s="341">
        <v>20328.059309999997</v>
      </c>
      <c r="G122" s="342">
        <v>7613.6836700000003</v>
      </c>
      <c r="H122" s="342">
        <v>27941.742979999999</v>
      </c>
      <c r="I122" s="342">
        <v>72628.20829000001</v>
      </c>
      <c r="J122" s="342">
        <v>24728.262190000001</v>
      </c>
      <c r="K122" s="342">
        <v>97356.470480000004</v>
      </c>
      <c r="L122" s="342">
        <v>4426.7534000000005</v>
      </c>
      <c r="M122" s="342">
        <v>2301.5170400000002</v>
      </c>
      <c r="N122" s="342">
        <v>6728.2704400000002</v>
      </c>
      <c r="O122" s="342">
        <v>132026.48389999999</v>
      </c>
      <c r="P122" s="342">
        <v>10.4871</v>
      </c>
      <c r="Q122" s="342">
        <v>7.0138699999999998</v>
      </c>
      <c r="R122" s="343">
        <v>17.500970000000002</v>
      </c>
      <c r="S122" s="7"/>
      <c r="T122" s="7"/>
      <c r="U122" s="7"/>
      <c r="V122" s="7"/>
      <c r="W122" s="7"/>
      <c r="X122" s="7"/>
      <c r="Y122" s="7"/>
      <c r="Z122" s="7"/>
      <c r="AA122" s="7"/>
      <c r="AB122" s="7"/>
    </row>
    <row r="123" spans="1:28" s="313" customFormat="1">
      <c r="A123" s="339"/>
      <c r="B123" s="339"/>
      <c r="C123" s="339"/>
      <c r="D123" s="339"/>
      <c r="E123" s="340">
        <v>702</v>
      </c>
      <c r="F123" s="341">
        <v>48996.787020000003</v>
      </c>
      <c r="G123" s="342">
        <v>25011.625179999999</v>
      </c>
      <c r="H123" s="342">
        <v>74008.412200000006</v>
      </c>
      <c r="I123" s="342">
        <v>154829.3977</v>
      </c>
      <c r="J123" s="342">
        <v>46932.608420000004</v>
      </c>
      <c r="K123" s="342">
        <v>201762.00612000001</v>
      </c>
      <c r="L123" s="342">
        <v>9237.1810299999997</v>
      </c>
      <c r="M123" s="342">
        <v>7582.9381299999995</v>
      </c>
      <c r="N123" s="342">
        <v>16820.119159999998</v>
      </c>
      <c r="O123" s="342">
        <v>292590.53748</v>
      </c>
      <c r="P123" s="342">
        <v>54.633459999999999</v>
      </c>
      <c r="Q123" s="342">
        <v>181.89516</v>
      </c>
      <c r="R123" s="343">
        <v>236.52861999999999</v>
      </c>
      <c r="S123" s="7"/>
      <c r="T123" s="7"/>
      <c r="U123" s="7"/>
      <c r="V123" s="7"/>
      <c r="W123" s="7"/>
      <c r="X123" s="7"/>
      <c r="Y123" s="7"/>
      <c r="Z123" s="7"/>
      <c r="AA123" s="7"/>
      <c r="AB123" s="7"/>
    </row>
    <row r="124" spans="1:28" s="313" customFormat="1">
      <c r="A124" s="339"/>
      <c r="B124" s="339"/>
      <c r="C124" s="339"/>
      <c r="D124" s="334" t="s">
        <v>269</v>
      </c>
      <c r="E124" s="335">
        <v>230</v>
      </c>
      <c r="F124" s="336">
        <v>55736.237520000002</v>
      </c>
      <c r="G124" s="337">
        <v>57120.512940000001</v>
      </c>
      <c r="H124" s="337">
        <v>112856.75046</v>
      </c>
      <c r="I124" s="337">
        <v>85603.067590000006</v>
      </c>
      <c r="J124" s="337">
        <v>126771.7757</v>
      </c>
      <c r="K124" s="337">
        <v>212374.84328999999</v>
      </c>
      <c r="L124" s="337">
        <v>13217.216339999999</v>
      </c>
      <c r="M124" s="337">
        <v>15927.946550000001</v>
      </c>
      <c r="N124" s="337">
        <v>29145.16289</v>
      </c>
      <c r="O124" s="337">
        <v>354376.75663999998</v>
      </c>
      <c r="P124" s="337">
        <v>21.966650000000001</v>
      </c>
      <c r="Q124" s="337">
        <v>102.10244</v>
      </c>
      <c r="R124" s="338">
        <v>124.06909</v>
      </c>
      <c r="S124" s="7"/>
      <c r="T124" s="7"/>
      <c r="U124" s="7"/>
      <c r="V124" s="7"/>
      <c r="W124" s="7"/>
      <c r="X124" s="7"/>
      <c r="Y124" s="7"/>
      <c r="Z124" s="7"/>
      <c r="AA124" s="7"/>
      <c r="AB124" s="7"/>
    </row>
    <row r="125" spans="1:28" s="313" customFormat="1">
      <c r="A125" s="339"/>
      <c r="B125" s="339"/>
      <c r="C125" s="339"/>
      <c r="D125" s="339"/>
      <c r="E125" s="340">
        <v>232</v>
      </c>
      <c r="F125" s="341">
        <v>77041.134590000001</v>
      </c>
      <c r="G125" s="342">
        <v>31590.132670000003</v>
      </c>
      <c r="H125" s="342">
        <v>108631.26726000001</v>
      </c>
      <c r="I125" s="342">
        <v>77765.845819999988</v>
      </c>
      <c r="J125" s="342">
        <v>84777.993230000007</v>
      </c>
      <c r="K125" s="342">
        <v>162543.83905000001</v>
      </c>
      <c r="L125" s="342">
        <v>4273.5372800000005</v>
      </c>
      <c r="M125" s="342">
        <v>5194.1584400000002</v>
      </c>
      <c r="N125" s="342">
        <v>9467.6957200000015</v>
      </c>
      <c r="O125" s="342">
        <v>280642.80202999996</v>
      </c>
      <c r="P125" s="342">
        <v>40.597670000000001</v>
      </c>
      <c r="Q125" s="342">
        <v>26.6144</v>
      </c>
      <c r="R125" s="343">
        <v>67.212070000000011</v>
      </c>
      <c r="S125" s="7"/>
      <c r="T125" s="7"/>
      <c r="U125" s="7"/>
      <c r="V125" s="7"/>
      <c r="W125" s="7"/>
      <c r="X125" s="7"/>
      <c r="Y125" s="7"/>
      <c r="Z125" s="7"/>
      <c r="AA125" s="7"/>
      <c r="AB125" s="7"/>
    </row>
    <row r="126" spans="1:28" s="313" customFormat="1">
      <c r="A126" s="339"/>
      <c r="B126" s="339"/>
      <c r="C126" s="339"/>
      <c r="D126" s="339"/>
      <c r="E126" s="340">
        <v>443</v>
      </c>
      <c r="F126" s="341">
        <v>11205.639160000001</v>
      </c>
      <c r="G126" s="342">
        <v>6945.5977800000001</v>
      </c>
      <c r="H126" s="342">
        <v>18151.236940000003</v>
      </c>
      <c r="I126" s="342">
        <v>48353.114079999999</v>
      </c>
      <c r="J126" s="342">
        <v>41174.36911</v>
      </c>
      <c r="K126" s="342">
        <v>89527.483189999999</v>
      </c>
      <c r="L126" s="342">
        <v>4687.5670799999998</v>
      </c>
      <c r="M126" s="342">
        <v>5806.7928300000003</v>
      </c>
      <c r="N126" s="342">
        <v>10494.359910000001</v>
      </c>
      <c r="O126" s="342">
        <v>118173.08004</v>
      </c>
      <c r="P126" s="342">
        <v>7.4728999999999992</v>
      </c>
      <c r="Q126" s="342">
        <v>5.1890200000000002</v>
      </c>
      <c r="R126" s="343">
        <v>12.66192</v>
      </c>
      <c r="S126" s="7"/>
      <c r="T126" s="7"/>
      <c r="U126" s="7"/>
      <c r="V126" s="7"/>
      <c r="W126" s="7"/>
      <c r="X126" s="7"/>
      <c r="Y126" s="7"/>
      <c r="Z126" s="7"/>
      <c r="AA126" s="7"/>
      <c r="AB126" s="7"/>
    </row>
    <row r="127" spans="1:28" s="313" customFormat="1">
      <c r="A127" s="339"/>
      <c r="B127" s="339"/>
      <c r="C127" s="339"/>
      <c r="D127" s="339"/>
      <c r="E127" s="340">
        <v>478</v>
      </c>
      <c r="F127" s="341">
        <v>49476.371899999998</v>
      </c>
      <c r="G127" s="342">
        <v>32350.703920000004</v>
      </c>
      <c r="H127" s="342">
        <v>81827.075819999998</v>
      </c>
      <c r="I127" s="342">
        <v>96081.801340000005</v>
      </c>
      <c r="J127" s="342">
        <v>78757.328229999999</v>
      </c>
      <c r="K127" s="342">
        <v>174839.12956999999</v>
      </c>
      <c r="L127" s="342">
        <v>5653.2504800000006</v>
      </c>
      <c r="M127" s="342">
        <v>2724.3624</v>
      </c>
      <c r="N127" s="342">
        <v>8377.6128800000006</v>
      </c>
      <c r="O127" s="342">
        <v>265043.81826999999</v>
      </c>
      <c r="P127" s="342">
        <v>41.345309999999998</v>
      </c>
      <c r="Q127" s="342">
        <v>12.82944</v>
      </c>
      <c r="R127" s="343">
        <v>54.174750000000003</v>
      </c>
      <c r="S127" s="7"/>
      <c r="T127" s="7"/>
      <c r="U127" s="7"/>
      <c r="V127" s="7"/>
      <c r="W127" s="7"/>
      <c r="X127" s="7"/>
      <c r="Y127" s="7"/>
      <c r="Z127" s="7"/>
      <c r="AA127" s="7"/>
      <c r="AB127" s="7"/>
    </row>
    <row r="128" spans="1:28" s="313" customFormat="1">
      <c r="A128" s="339"/>
      <c r="B128" s="339"/>
      <c r="C128" s="339"/>
      <c r="D128" s="339"/>
      <c r="E128" s="340">
        <v>631</v>
      </c>
      <c r="F128" s="341">
        <v>8311.9640799999997</v>
      </c>
      <c r="G128" s="342">
        <v>12645.99986</v>
      </c>
      <c r="H128" s="342">
        <v>20957.963940000001</v>
      </c>
      <c r="I128" s="342">
        <v>35806.165479999996</v>
      </c>
      <c r="J128" s="342">
        <v>36437.073939999995</v>
      </c>
      <c r="K128" s="342">
        <v>72243.239419999998</v>
      </c>
      <c r="L128" s="342">
        <v>2725.8796600000001</v>
      </c>
      <c r="M128" s="342">
        <v>6437.2567900000004</v>
      </c>
      <c r="N128" s="342">
        <v>9163.13645</v>
      </c>
      <c r="O128" s="342">
        <v>102364.33981</v>
      </c>
      <c r="P128" s="342">
        <v>5.7993600000000001</v>
      </c>
      <c r="Q128" s="342">
        <v>35.682029999999997</v>
      </c>
      <c r="R128" s="343">
        <v>41.481389999999998</v>
      </c>
      <c r="S128" s="7"/>
      <c r="T128" s="7"/>
      <c r="U128" s="7"/>
      <c r="V128" s="7"/>
      <c r="W128" s="7"/>
      <c r="X128" s="7"/>
      <c r="Y128" s="7"/>
      <c r="Z128" s="7"/>
      <c r="AA128" s="7"/>
      <c r="AB128" s="7"/>
    </row>
    <row r="129" spans="1:28" s="313" customFormat="1">
      <c r="A129" s="339"/>
      <c r="B129" s="339"/>
      <c r="C129" s="339"/>
      <c r="D129" s="334" t="s">
        <v>78</v>
      </c>
      <c r="E129" s="335">
        <v>165</v>
      </c>
      <c r="F129" s="336">
        <v>129487.59688</v>
      </c>
      <c r="G129" s="337">
        <v>115365.86272</v>
      </c>
      <c r="H129" s="337">
        <v>244853.4596</v>
      </c>
      <c r="I129" s="337">
        <v>96961.888489999998</v>
      </c>
      <c r="J129" s="337">
        <v>195210.66768000001</v>
      </c>
      <c r="K129" s="337">
        <v>292172.55617</v>
      </c>
      <c r="L129" s="337">
        <v>3792.4487000000004</v>
      </c>
      <c r="M129" s="337">
        <v>15036.536410000001</v>
      </c>
      <c r="N129" s="337">
        <v>18828.985109999998</v>
      </c>
      <c r="O129" s="337">
        <v>555855.00087999995</v>
      </c>
      <c r="P129" s="337">
        <v>224.04757999999998</v>
      </c>
      <c r="Q129" s="337">
        <v>39.595099999999995</v>
      </c>
      <c r="R129" s="338">
        <v>263.64267999999998</v>
      </c>
      <c r="S129" s="7"/>
      <c r="T129" s="7"/>
      <c r="U129" s="7"/>
      <c r="V129" s="7"/>
      <c r="W129" s="7"/>
      <c r="X129" s="7"/>
      <c r="Y129" s="7"/>
      <c r="Z129" s="7"/>
      <c r="AA129" s="7"/>
      <c r="AB129" s="7"/>
    </row>
    <row r="130" spans="1:28" s="313" customFormat="1">
      <c r="A130" s="339"/>
      <c r="B130" s="339"/>
      <c r="C130" s="339"/>
      <c r="D130" s="339"/>
      <c r="E130" s="340">
        <v>305</v>
      </c>
      <c r="F130" s="341">
        <v>46691.367399999996</v>
      </c>
      <c r="G130" s="342">
        <v>49676.648549999998</v>
      </c>
      <c r="H130" s="342">
        <v>96368.015950000001</v>
      </c>
      <c r="I130" s="342">
        <v>99577.665219999995</v>
      </c>
      <c r="J130" s="342">
        <v>168685.38721000002</v>
      </c>
      <c r="K130" s="342">
        <v>268263.05242999998</v>
      </c>
      <c r="L130" s="342">
        <v>4772.23675</v>
      </c>
      <c r="M130" s="342">
        <v>9896.8063499999989</v>
      </c>
      <c r="N130" s="342">
        <v>14669.043099999999</v>
      </c>
      <c r="O130" s="342">
        <v>379300.11148000002</v>
      </c>
      <c r="P130" s="342">
        <v>61.288400000000003</v>
      </c>
      <c r="Q130" s="342">
        <v>80.436850000000007</v>
      </c>
      <c r="R130" s="343">
        <v>141.72524999999999</v>
      </c>
      <c r="S130" s="7"/>
      <c r="T130" s="7"/>
      <c r="U130" s="7"/>
      <c r="V130" s="7"/>
      <c r="W130" s="7"/>
      <c r="X130" s="7"/>
      <c r="Y130" s="7"/>
      <c r="Z130" s="7"/>
      <c r="AA130" s="7"/>
      <c r="AB130" s="7"/>
    </row>
    <row r="131" spans="1:28" s="313" customFormat="1">
      <c r="A131" s="339"/>
      <c r="B131" s="339"/>
      <c r="C131" s="339"/>
      <c r="D131" s="339"/>
      <c r="E131" s="340">
        <v>414</v>
      </c>
      <c r="F131" s="341">
        <v>80122.556290000008</v>
      </c>
      <c r="G131" s="342">
        <v>61255.174180000002</v>
      </c>
      <c r="H131" s="342">
        <v>141377.73047000001</v>
      </c>
      <c r="I131" s="342">
        <v>127569.28173</v>
      </c>
      <c r="J131" s="342">
        <v>143175.7879</v>
      </c>
      <c r="K131" s="342">
        <v>270745.06962999998</v>
      </c>
      <c r="L131" s="342">
        <v>9302.9113100000013</v>
      </c>
      <c r="M131" s="342">
        <v>11464.127570000001</v>
      </c>
      <c r="N131" s="342">
        <v>20767.03888</v>
      </c>
      <c r="O131" s="342">
        <v>432889.83898</v>
      </c>
      <c r="P131" s="342">
        <v>206.87404999999998</v>
      </c>
      <c r="Q131" s="342">
        <v>91.44511</v>
      </c>
      <c r="R131" s="343">
        <v>298.31915999999995</v>
      </c>
      <c r="S131" s="7"/>
      <c r="T131" s="7"/>
      <c r="U131" s="7"/>
      <c r="V131" s="7"/>
      <c r="W131" s="7"/>
      <c r="X131" s="7"/>
      <c r="Y131" s="7"/>
      <c r="Z131" s="7"/>
      <c r="AA131" s="7"/>
      <c r="AB131" s="7"/>
    </row>
    <row r="132" spans="1:28" s="313" customFormat="1">
      <c r="A132" s="339"/>
      <c r="B132" s="339"/>
      <c r="C132" s="339"/>
      <c r="D132" s="339"/>
      <c r="E132" s="340">
        <v>430</v>
      </c>
      <c r="F132" s="341">
        <v>81102.002670000002</v>
      </c>
      <c r="G132" s="342">
        <v>71897.591029999996</v>
      </c>
      <c r="H132" s="342">
        <v>152999.5937</v>
      </c>
      <c r="I132" s="342">
        <v>157471.50616999998</v>
      </c>
      <c r="J132" s="342">
        <v>249787.38406000001</v>
      </c>
      <c r="K132" s="342">
        <v>407258.89023000002</v>
      </c>
      <c r="L132" s="342">
        <v>5104.7732599999999</v>
      </c>
      <c r="M132" s="342">
        <v>7938.1920499999997</v>
      </c>
      <c r="N132" s="342">
        <v>13042.965310000001</v>
      </c>
      <c r="O132" s="342">
        <v>573301.44923999999</v>
      </c>
      <c r="P132" s="342">
        <v>141.46576999999999</v>
      </c>
      <c r="Q132" s="342">
        <v>88.808920000000001</v>
      </c>
      <c r="R132" s="343">
        <v>230.27468999999999</v>
      </c>
      <c r="S132" s="7"/>
      <c r="T132" s="7"/>
      <c r="U132" s="7"/>
      <c r="V132" s="7"/>
      <c r="W132" s="7"/>
      <c r="X132" s="7"/>
      <c r="Y132" s="7"/>
      <c r="Z132" s="7"/>
      <c r="AA132" s="7"/>
      <c r="AB132" s="7"/>
    </row>
    <row r="133" spans="1:28" s="313" customFormat="1">
      <c r="A133" s="339"/>
      <c r="B133" s="339"/>
      <c r="C133" s="339"/>
      <c r="D133" s="339"/>
      <c r="E133" s="340">
        <v>549</v>
      </c>
      <c r="F133" s="341">
        <v>53863.228130000003</v>
      </c>
      <c r="G133" s="342">
        <v>44543.162450000003</v>
      </c>
      <c r="H133" s="342">
        <v>98406.390579999992</v>
      </c>
      <c r="I133" s="342">
        <v>40747.53613</v>
      </c>
      <c r="J133" s="342">
        <v>54930.916420000001</v>
      </c>
      <c r="K133" s="342">
        <v>95678.452550000002</v>
      </c>
      <c r="L133" s="342">
        <v>7573.4699099999998</v>
      </c>
      <c r="M133" s="342">
        <v>16111.837300000001</v>
      </c>
      <c r="N133" s="342">
        <v>23685.307210000003</v>
      </c>
      <c r="O133" s="342">
        <v>217770.15033999999</v>
      </c>
      <c r="P133" s="342">
        <v>167.25388000000001</v>
      </c>
      <c r="Q133" s="342">
        <v>28.978000000000002</v>
      </c>
      <c r="R133" s="343">
        <v>196.23188000000002</v>
      </c>
      <c r="S133" s="7"/>
      <c r="T133" s="7"/>
      <c r="U133" s="7"/>
      <c r="V133" s="7"/>
      <c r="W133" s="7"/>
      <c r="X133" s="7"/>
      <c r="Y133" s="7"/>
      <c r="Z133" s="7"/>
      <c r="AA133" s="7"/>
      <c r="AB133" s="7"/>
    </row>
    <row r="134" spans="1:28" s="313" customFormat="1">
      <c r="A134" s="339"/>
      <c r="B134" s="339"/>
      <c r="C134" s="339"/>
      <c r="D134" s="339"/>
      <c r="E134" s="340">
        <v>701</v>
      </c>
      <c r="F134" s="341">
        <v>378319.62641000003</v>
      </c>
      <c r="G134" s="342">
        <v>576623.71473000001</v>
      </c>
      <c r="H134" s="342">
        <v>954943.34114000003</v>
      </c>
      <c r="I134" s="342">
        <v>83871.66859999999</v>
      </c>
      <c r="J134" s="342">
        <v>179286.36593</v>
      </c>
      <c r="K134" s="342">
        <v>263158.03453</v>
      </c>
      <c r="L134" s="342">
        <v>6869591.4778999994</v>
      </c>
      <c r="M134" s="342">
        <v>9473452.6378600001</v>
      </c>
      <c r="N134" s="342">
        <v>16343044.11576</v>
      </c>
      <c r="O134" s="342">
        <v>17561145.491429999</v>
      </c>
      <c r="P134" s="342">
        <v>59.782739999999997</v>
      </c>
      <c r="Q134" s="342">
        <v>305.96938</v>
      </c>
      <c r="R134" s="343">
        <v>365.75211999999999</v>
      </c>
      <c r="S134" s="7"/>
      <c r="T134" s="7"/>
      <c r="U134" s="7"/>
      <c r="V134" s="7"/>
      <c r="W134" s="7"/>
      <c r="X134" s="7"/>
      <c r="Y134" s="7"/>
      <c r="Z134" s="7"/>
      <c r="AA134" s="7"/>
      <c r="AB134" s="7"/>
    </row>
    <row r="135" spans="1:28" s="313" customFormat="1">
      <c r="A135" s="339"/>
      <c r="B135" s="339"/>
      <c r="C135" s="339"/>
      <c r="D135" s="334" t="s">
        <v>56</v>
      </c>
      <c r="E135" s="335">
        <v>176</v>
      </c>
      <c r="F135" s="336">
        <v>133915.59836999999</v>
      </c>
      <c r="G135" s="337">
        <v>53575.694819999997</v>
      </c>
      <c r="H135" s="337">
        <v>187491.29319</v>
      </c>
      <c r="I135" s="337">
        <v>146006.13213999997</v>
      </c>
      <c r="J135" s="337">
        <v>47243.997759999998</v>
      </c>
      <c r="K135" s="337">
        <v>193250.1299</v>
      </c>
      <c r="L135" s="337">
        <v>4752.59969</v>
      </c>
      <c r="M135" s="337">
        <v>2799.5060800000001</v>
      </c>
      <c r="N135" s="337">
        <v>7552.1057699999992</v>
      </c>
      <c r="O135" s="337">
        <v>388293.52886000002</v>
      </c>
      <c r="P135" s="337">
        <v>129.61562000000001</v>
      </c>
      <c r="Q135" s="337">
        <v>148.69601999999998</v>
      </c>
      <c r="R135" s="338">
        <v>278.31164000000001</v>
      </c>
      <c r="S135" s="7"/>
      <c r="T135" s="7"/>
      <c r="U135" s="7"/>
      <c r="V135" s="7"/>
      <c r="W135" s="7"/>
      <c r="X135" s="7"/>
      <c r="Y135" s="7"/>
      <c r="Z135" s="7"/>
      <c r="AA135" s="7"/>
      <c r="AB135" s="7"/>
    </row>
    <row r="136" spans="1:28" s="313" customFormat="1">
      <c r="A136" s="339"/>
      <c r="B136" s="339"/>
      <c r="C136" s="339"/>
      <c r="D136" s="339"/>
      <c r="E136" s="340">
        <v>178</v>
      </c>
      <c r="F136" s="341">
        <v>76450.576969999995</v>
      </c>
      <c r="G136" s="342">
        <v>38889.053749999999</v>
      </c>
      <c r="H136" s="342">
        <v>115339.63072</v>
      </c>
      <c r="I136" s="342">
        <v>60006.731490000006</v>
      </c>
      <c r="J136" s="342">
        <v>25765.540659999999</v>
      </c>
      <c r="K136" s="342">
        <v>85772.272150000004</v>
      </c>
      <c r="L136" s="342">
        <v>1286.4657</v>
      </c>
      <c r="M136" s="342">
        <v>1089.75901</v>
      </c>
      <c r="N136" s="342">
        <v>2376.22471</v>
      </c>
      <c r="O136" s="342">
        <v>203488.12758</v>
      </c>
      <c r="P136" s="342">
        <v>48.501239999999996</v>
      </c>
      <c r="Q136" s="342">
        <v>39.682400000000001</v>
      </c>
      <c r="R136" s="343">
        <v>88.183639999999997</v>
      </c>
      <c r="S136" s="7"/>
      <c r="T136" s="7"/>
      <c r="U136" s="7"/>
      <c r="V136" s="7"/>
      <c r="W136" s="7"/>
      <c r="X136" s="7"/>
      <c r="Y136" s="7"/>
      <c r="Z136" s="7"/>
      <c r="AA136" s="7"/>
      <c r="AB136" s="7"/>
    </row>
    <row r="137" spans="1:28" s="313" customFormat="1">
      <c r="A137" s="339"/>
      <c r="B137" s="339"/>
      <c r="C137" s="339"/>
      <c r="D137" s="339"/>
      <c r="E137" s="340">
        <v>179</v>
      </c>
      <c r="F137" s="341">
        <v>171945.43149000002</v>
      </c>
      <c r="G137" s="342">
        <v>194021.2599</v>
      </c>
      <c r="H137" s="342">
        <v>365966.69138999999</v>
      </c>
      <c r="I137" s="342">
        <v>129208.04340000001</v>
      </c>
      <c r="J137" s="342">
        <v>75505.592980000001</v>
      </c>
      <c r="K137" s="342">
        <v>204713.63637999998</v>
      </c>
      <c r="L137" s="342">
        <v>4279.88285</v>
      </c>
      <c r="M137" s="342">
        <v>3470.64608</v>
      </c>
      <c r="N137" s="342">
        <v>7750.5289299999995</v>
      </c>
      <c r="O137" s="342">
        <v>578430.8567</v>
      </c>
      <c r="P137" s="342">
        <v>322.55475000000001</v>
      </c>
      <c r="Q137" s="342">
        <v>36.954689999999999</v>
      </c>
      <c r="R137" s="343">
        <v>359.50943999999998</v>
      </c>
      <c r="S137" s="7"/>
      <c r="T137" s="7"/>
      <c r="U137" s="7"/>
      <c r="V137" s="7"/>
      <c r="W137" s="7"/>
      <c r="X137" s="7"/>
      <c r="Y137" s="7"/>
      <c r="Z137" s="7"/>
      <c r="AA137" s="7"/>
      <c r="AB137" s="7"/>
    </row>
    <row r="138" spans="1:28" s="313" customFormat="1">
      <c r="A138" s="339"/>
      <c r="B138" s="339"/>
      <c r="C138" s="339"/>
      <c r="D138" s="339"/>
      <c r="E138" s="340">
        <v>180</v>
      </c>
      <c r="F138" s="341">
        <v>21547.578879999997</v>
      </c>
      <c r="G138" s="342">
        <v>16484.880840000002</v>
      </c>
      <c r="H138" s="342">
        <v>38032.459719999999</v>
      </c>
      <c r="I138" s="342">
        <v>60068.369030000002</v>
      </c>
      <c r="J138" s="342">
        <v>14825.03815</v>
      </c>
      <c r="K138" s="342">
        <v>74893.407180000009</v>
      </c>
      <c r="L138" s="342">
        <v>2106.6774799999998</v>
      </c>
      <c r="M138" s="342">
        <v>314.06107000000003</v>
      </c>
      <c r="N138" s="342">
        <v>2420.73855</v>
      </c>
      <c r="O138" s="342">
        <v>115346.60545</v>
      </c>
      <c r="P138" s="342">
        <v>12.14068</v>
      </c>
      <c r="Q138" s="342">
        <v>5.6265600000000004</v>
      </c>
      <c r="R138" s="343">
        <v>17.767240000000001</v>
      </c>
      <c r="S138" s="7"/>
      <c r="T138" s="7"/>
      <c r="U138" s="7"/>
      <c r="V138" s="7"/>
      <c r="W138" s="7"/>
      <c r="X138" s="7"/>
      <c r="Y138" s="7"/>
      <c r="Z138" s="7"/>
      <c r="AA138" s="7"/>
      <c r="AB138" s="7"/>
    </row>
    <row r="139" spans="1:28" s="313" customFormat="1">
      <c r="A139" s="339"/>
      <c r="B139" s="339"/>
      <c r="C139" s="339"/>
      <c r="D139" s="339"/>
      <c r="E139" s="340">
        <v>181</v>
      </c>
      <c r="F139" s="341">
        <v>148705.87922</v>
      </c>
      <c r="G139" s="342">
        <v>79441.795409999992</v>
      </c>
      <c r="H139" s="342">
        <v>228147.67462999999</v>
      </c>
      <c r="I139" s="342">
        <v>103102.37554000001</v>
      </c>
      <c r="J139" s="342">
        <v>103417.66336000001</v>
      </c>
      <c r="K139" s="342">
        <v>206520.03890000001</v>
      </c>
      <c r="L139" s="342">
        <v>5874.3492200000001</v>
      </c>
      <c r="M139" s="342">
        <v>6574.30105</v>
      </c>
      <c r="N139" s="342">
        <v>12448.65027</v>
      </c>
      <c r="O139" s="342">
        <v>447116.36379999999</v>
      </c>
      <c r="P139" s="342">
        <v>236.01060000000001</v>
      </c>
      <c r="Q139" s="342">
        <v>78.009779999999992</v>
      </c>
      <c r="R139" s="343">
        <v>314.02037999999999</v>
      </c>
      <c r="S139" s="7"/>
      <c r="T139" s="7"/>
      <c r="U139" s="7"/>
      <c r="V139" s="7"/>
      <c r="W139" s="7"/>
      <c r="X139" s="7"/>
      <c r="Y139" s="7"/>
      <c r="Z139" s="7"/>
      <c r="AA139" s="7"/>
      <c r="AB139" s="7"/>
    </row>
    <row r="140" spans="1:28" s="313" customFormat="1">
      <c r="A140" s="339"/>
      <c r="B140" s="339"/>
      <c r="C140" s="339"/>
      <c r="D140" s="339"/>
      <c r="E140" s="340">
        <v>369</v>
      </c>
      <c r="F140" s="341">
        <v>44772.818670000001</v>
      </c>
      <c r="G140" s="342">
        <v>9861.7067599999991</v>
      </c>
      <c r="H140" s="342">
        <v>54634.525430000002</v>
      </c>
      <c r="I140" s="342">
        <v>54566.116710000002</v>
      </c>
      <c r="J140" s="342">
        <v>17456.059510000003</v>
      </c>
      <c r="K140" s="342">
        <v>72022.176219999994</v>
      </c>
      <c r="L140" s="342">
        <v>622.75175000000002</v>
      </c>
      <c r="M140" s="342">
        <v>484.66128000000003</v>
      </c>
      <c r="N140" s="342">
        <v>1107.4130299999999</v>
      </c>
      <c r="O140" s="342">
        <v>127764.11468000001</v>
      </c>
      <c r="P140" s="342">
        <v>37.54195</v>
      </c>
      <c r="Q140" s="342">
        <v>4.9826099999999993</v>
      </c>
      <c r="R140" s="343">
        <v>42.524560000000001</v>
      </c>
      <c r="S140" s="7"/>
      <c r="T140" s="7"/>
      <c r="U140" s="7"/>
      <c r="V140" s="7"/>
      <c r="W140" s="7"/>
      <c r="X140" s="7"/>
      <c r="Y140" s="7"/>
      <c r="Z140" s="7"/>
      <c r="AA140" s="7"/>
      <c r="AB140" s="7"/>
    </row>
    <row r="141" spans="1:28" s="313" customFormat="1">
      <c r="A141" s="339"/>
      <c r="B141" s="339"/>
      <c r="C141" s="339"/>
      <c r="D141" s="339"/>
      <c r="E141" s="340">
        <v>480</v>
      </c>
      <c r="F141" s="341">
        <v>23166.341280000001</v>
      </c>
      <c r="G141" s="342">
        <v>8005.2772300000006</v>
      </c>
      <c r="H141" s="342">
        <v>31171.61851</v>
      </c>
      <c r="I141" s="342">
        <v>43196.700380000002</v>
      </c>
      <c r="J141" s="342">
        <v>10017.267820000001</v>
      </c>
      <c r="K141" s="342">
        <v>53213.968200000003</v>
      </c>
      <c r="L141" s="342">
        <v>901.70616000000007</v>
      </c>
      <c r="M141" s="342">
        <v>362.34702000000004</v>
      </c>
      <c r="N141" s="342">
        <v>1264.0531799999999</v>
      </c>
      <c r="O141" s="342">
        <v>85649.639890000006</v>
      </c>
      <c r="P141" s="342">
        <v>25.872430000000001</v>
      </c>
      <c r="Q141" s="342">
        <v>6.5502099999999999</v>
      </c>
      <c r="R141" s="343">
        <v>32.422640000000001</v>
      </c>
      <c r="S141" s="7"/>
      <c r="T141" s="7"/>
      <c r="U141" s="7"/>
      <c r="V141" s="7"/>
      <c r="W141" s="7"/>
      <c r="X141" s="7"/>
      <c r="Y141" s="7"/>
      <c r="Z141" s="7"/>
      <c r="AA141" s="7"/>
      <c r="AB141" s="7"/>
    </row>
    <row r="142" spans="1:28" s="313" customFormat="1">
      <c r="A142" s="339"/>
      <c r="B142" s="339"/>
      <c r="C142" s="339"/>
      <c r="D142" s="339"/>
      <c r="E142" s="340">
        <v>698</v>
      </c>
      <c r="F142" s="341">
        <v>8809.8896300000015</v>
      </c>
      <c r="G142" s="342">
        <v>3019.3066899999999</v>
      </c>
      <c r="H142" s="342">
        <v>11829.196320000001</v>
      </c>
      <c r="I142" s="342">
        <v>21662.356350000002</v>
      </c>
      <c r="J142" s="342">
        <v>6572.9378099999994</v>
      </c>
      <c r="K142" s="342">
        <v>28235.294160000001</v>
      </c>
      <c r="L142" s="342">
        <v>1164.4083799999999</v>
      </c>
      <c r="M142" s="342">
        <v>172.10339999999999</v>
      </c>
      <c r="N142" s="342">
        <v>1336.51178</v>
      </c>
      <c r="O142" s="342">
        <v>41401.002260000001</v>
      </c>
      <c r="P142" s="342">
        <v>65.243980000000008</v>
      </c>
      <c r="Q142" s="342">
        <v>2.2533300000000001</v>
      </c>
      <c r="R142" s="343">
        <v>67.497309999999999</v>
      </c>
      <c r="S142" s="7"/>
      <c r="T142" s="7"/>
      <c r="U142" s="7"/>
      <c r="V142" s="7"/>
      <c r="W142" s="7"/>
      <c r="X142" s="7"/>
      <c r="Y142" s="7"/>
      <c r="Z142" s="7"/>
      <c r="AA142" s="7"/>
      <c r="AB142" s="7"/>
    </row>
    <row r="143" spans="1:28" s="313" customFormat="1">
      <c r="A143" s="339"/>
      <c r="B143" s="339"/>
      <c r="C143" s="339"/>
      <c r="D143" s="334" t="s">
        <v>16</v>
      </c>
      <c r="E143" s="335">
        <v>141</v>
      </c>
      <c r="F143" s="336">
        <v>4304629.6264700005</v>
      </c>
      <c r="G143" s="337">
        <v>4903174.6206599995</v>
      </c>
      <c r="H143" s="337">
        <v>9207804.2471299991</v>
      </c>
      <c r="I143" s="337">
        <v>3433606.0957800001</v>
      </c>
      <c r="J143" s="337">
        <v>1690119.05324</v>
      </c>
      <c r="K143" s="337">
        <v>5123725.1490200004</v>
      </c>
      <c r="L143" s="337">
        <v>2115380.2585700001</v>
      </c>
      <c r="M143" s="337">
        <v>1374181.70105</v>
      </c>
      <c r="N143" s="337">
        <v>3489561.9596199999</v>
      </c>
      <c r="O143" s="337">
        <v>17821091.355769999</v>
      </c>
      <c r="P143" s="337">
        <v>35770479.187749997</v>
      </c>
      <c r="Q143" s="337">
        <v>17511564.241999999</v>
      </c>
      <c r="R143" s="338">
        <v>53282043.429750003</v>
      </c>
      <c r="S143" s="7"/>
      <c r="T143" s="7"/>
      <c r="U143" s="7"/>
      <c r="V143" s="7"/>
      <c r="W143" s="7"/>
      <c r="X143" s="7"/>
      <c r="Y143" s="7"/>
      <c r="Z143" s="7"/>
      <c r="AA143" s="7"/>
      <c r="AB143" s="7"/>
    </row>
    <row r="144" spans="1:28" s="313" customFormat="1">
      <c r="A144" s="339"/>
      <c r="B144" s="339"/>
      <c r="C144" s="339"/>
      <c r="D144" s="339"/>
      <c r="E144" s="340">
        <v>146</v>
      </c>
      <c r="F144" s="341">
        <v>23468.07043</v>
      </c>
      <c r="G144" s="342">
        <v>16770.839970000001</v>
      </c>
      <c r="H144" s="342">
        <v>40238.910400000001</v>
      </c>
      <c r="I144" s="342">
        <v>60074.154240000003</v>
      </c>
      <c r="J144" s="342">
        <v>56672.82662</v>
      </c>
      <c r="K144" s="342">
        <v>116746.98086</v>
      </c>
      <c r="L144" s="342">
        <v>2750.1147099999998</v>
      </c>
      <c r="M144" s="342">
        <v>1528.37141</v>
      </c>
      <c r="N144" s="342">
        <v>4278.4861200000005</v>
      </c>
      <c r="O144" s="342">
        <v>161264.37737999999</v>
      </c>
      <c r="P144" s="342">
        <v>15.15222</v>
      </c>
      <c r="Q144" s="342">
        <v>5.8212000000000002</v>
      </c>
      <c r="R144" s="343">
        <v>20.973419999999997</v>
      </c>
      <c r="S144" s="7"/>
      <c r="T144" s="7"/>
      <c r="U144" s="7"/>
      <c r="V144" s="7"/>
      <c r="W144" s="7"/>
      <c r="X144" s="7"/>
      <c r="Y144" s="7"/>
      <c r="Z144" s="7"/>
      <c r="AA144" s="7"/>
      <c r="AB144" s="7"/>
    </row>
    <row r="145" spans="1:28" s="313" customFormat="1">
      <c r="A145" s="339"/>
      <c r="B145" s="339"/>
      <c r="C145" s="339"/>
      <c r="D145" s="339"/>
      <c r="E145" s="340">
        <v>147</v>
      </c>
      <c r="F145" s="341">
        <v>44202.973640000004</v>
      </c>
      <c r="G145" s="342">
        <v>16910.31407</v>
      </c>
      <c r="H145" s="342">
        <v>61113.287710000004</v>
      </c>
      <c r="I145" s="342">
        <v>47049.25995</v>
      </c>
      <c r="J145" s="342">
        <v>11148.6482</v>
      </c>
      <c r="K145" s="342">
        <v>58197.908149999996</v>
      </c>
      <c r="L145" s="342">
        <v>355.17989</v>
      </c>
      <c r="M145" s="342">
        <v>302.00884000000002</v>
      </c>
      <c r="N145" s="342">
        <v>657.18872999999996</v>
      </c>
      <c r="O145" s="342">
        <v>119968.38459</v>
      </c>
      <c r="P145" s="342">
        <v>13.31686</v>
      </c>
      <c r="Q145" s="342">
        <v>8.6214999999999993</v>
      </c>
      <c r="R145" s="343">
        <v>21.938359999999999</v>
      </c>
      <c r="S145" s="7"/>
      <c r="T145" s="7"/>
      <c r="U145" s="7"/>
      <c r="V145" s="7"/>
      <c r="W145" s="7"/>
      <c r="X145" s="7"/>
      <c r="Y145" s="7"/>
      <c r="Z145" s="7"/>
      <c r="AA145" s="7"/>
      <c r="AB145" s="7"/>
    </row>
    <row r="146" spans="1:28" s="313" customFormat="1">
      <c r="A146" s="339"/>
      <c r="B146" s="339"/>
      <c r="C146" s="339"/>
      <c r="D146" s="339"/>
      <c r="E146" s="340">
        <v>152</v>
      </c>
      <c r="F146" s="341">
        <v>132716.80876000001</v>
      </c>
      <c r="G146" s="342">
        <v>188490.33780000001</v>
      </c>
      <c r="H146" s="342">
        <v>321207.14656000002</v>
      </c>
      <c r="I146" s="342">
        <v>109426.07214</v>
      </c>
      <c r="J146" s="342">
        <v>88260.415870000012</v>
      </c>
      <c r="K146" s="342">
        <v>197686.48801</v>
      </c>
      <c r="L146" s="342">
        <v>6270.47433</v>
      </c>
      <c r="M146" s="342">
        <v>6069.8628899999994</v>
      </c>
      <c r="N146" s="342">
        <v>12340.337220000001</v>
      </c>
      <c r="O146" s="342">
        <v>531233.97178999998</v>
      </c>
      <c r="P146" s="342">
        <v>788.81416000000002</v>
      </c>
      <c r="Q146" s="342">
        <v>34.064349999999997</v>
      </c>
      <c r="R146" s="343">
        <v>822.87851000000001</v>
      </c>
      <c r="S146" s="7"/>
      <c r="T146" s="7"/>
      <c r="U146" s="7"/>
      <c r="V146" s="7"/>
      <c r="W146" s="7"/>
      <c r="X146" s="7"/>
      <c r="Y146" s="7"/>
      <c r="Z146" s="7"/>
      <c r="AA146" s="7"/>
      <c r="AB146" s="7"/>
    </row>
    <row r="147" spans="1:28" s="313" customFormat="1">
      <c r="A147" s="339"/>
      <c r="B147" s="339"/>
      <c r="C147" s="339"/>
      <c r="D147" s="339"/>
      <c r="E147" s="340">
        <v>153</v>
      </c>
      <c r="F147" s="341">
        <v>70869.120340000009</v>
      </c>
      <c r="G147" s="342">
        <v>62617.872080000001</v>
      </c>
      <c r="H147" s="342">
        <v>133486.99242</v>
      </c>
      <c r="I147" s="342">
        <v>84180.050879999995</v>
      </c>
      <c r="J147" s="342">
        <v>63800.320959999997</v>
      </c>
      <c r="K147" s="342">
        <v>147980.37184000001</v>
      </c>
      <c r="L147" s="342">
        <v>4242.9607300000007</v>
      </c>
      <c r="M147" s="342">
        <v>4328.3482199999999</v>
      </c>
      <c r="N147" s="342">
        <v>8571.3089499999987</v>
      </c>
      <c r="O147" s="342">
        <v>290038.67320999998</v>
      </c>
      <c r="P147" s="342">
        <v>38.754489999999997</v>
      </c>
      <c r="Q147" s="342">
        <v>9.5856200000000005</v>
      </c>
      <c r="R147" s="343">
        <v>48.340110000000003</v>
      </c>
      <c r="S147" s="7"/>
      <c r="T147" s="7"/>
      <c r="U147" s="7"/>
      <c r="V147" s="7"/>
      <c r="W147" s="7"/>
      <c r="X147" s="7"/>
      <c r="Y147" s="7"/>
      <c r="Z147" s="7"/>
      <c r="AA147" s="7"/>
      <c r="AB147" s="7"/>
    </row>
    <row r="148" spans="1:28" s="313" customFormat="1">
      <c r="A148" s="339"/>
      <c r="B148" s="339"/>
      <c r="C148" s="339"/>
      <c r="D148" s="339"/>
      <c r="E148" s="340">
        <v>347</v>
      </c>
      <c r="F148" s="341">
        <v>30787.004059999999</v>
      </c>
      <c r="G148" s="342">
        <v>15489.72399</v>
      </c>
      <c r="H148" s="342">
        <v>46276.728049999998</v>
      </c>
      <c r="I148" s="342">
        <v>34982.367270000002</v>
      </c>
      <c r="J148" s="342">
        <v>15656.64487</v>
      </c>
      <c r="K148" s="342">
        <v>50639.012139999999</v>
      </c>
      <c r="L148" s="342">
        <v>797.99788999999998</v>
      </c>
      <c r="M148" s="342">
        <v>1254.1079</v>
      </c>
      <c r="N148" s="342">
        <v>2052.1057900000001</v>
      </c>
      <c r="O148" s="342">
        <v>98967.845979999998</v>
      </c>
      <c r="P148" s="342">
        <v>13.81251</v>
      </c>
      <c r="Q148" s="342">
        <v>1.66822</v>
      </c>
      <c r="R148" s="343">
        <v>15.480729999999999</v>
      </c>
      <c r="S148" s="7"/>
      <c r="T148" s="7"/>
      <c r="U148" s="7"/>
      <c r="V148" s="7"/>
      <c r="W148" s="7"/>
      <c r="X148" s="7"/>
      <c r="Y148" s="7"/>
      <c r="Z148" s="7"/>
      <c r="AA148" s="7"/>
      <c r="AB148" s="7"/>
    </row>
    <row r="149" spans="1:28" s="313" customFormat="1">
      <c r="A149" s="339"/>
      <c r="B149" s="339"/>
      <c r="C149" s="339"/>
      <c r="D149" s="339"/>
      <c r="E149" s="340">
        <v>445</v>
      </c>
      <c r="F149" s="341">
        <v>116260.61715000001</v>
      </c>
      <c r="G149" s="342">
        <v>41261.648439999997</v>
      </c>
      <c r="H149" s="342">
        <v>157522.26559</v>
      </c>
      <c r="I149" s="342">
        <v>86799.896340000007</v>
      </c>
      <c r="J149" s="342">
        <v>41975.52203</v>
      </c>
      <c r="K149" s="342">
        <v>128775.41837</v>
      </c>
      <c r="L149" s="342">
        <v>1284.06005</v>
      </c>
      <c r="M149" s="342">
        <v>3428.1056899999999</v>
      </c>
      <c r="N149" s="342">
        <v>4712.1657400000004</v>
      </c>
      <c r="O149" s="342">
        <v>291009.84969999996</v>
      </c>
      <c r="P149" s="342">
        <v>38.111419999999995</v>
      </c>
      <c r="Q149" s="342">
        <v>25.768219999999999</v>
      </c>
      <c r="R149" s="343">
        <v>63.879640000000002</v>
      </c>
      <c r="S149" s="7"/>
      <c r="T149" s="7"/>
      <c r="U149" s="7"/>
      <c r="V149" s="7"/>
      <c r="W149" s="7"/>
      <c r="X149" s="7"/>
      <c r="Y149" s="7"/>
      <c r="Z149" s="7"/>
      <c r="AA149" s="7"/>
      <c r="AB149" s="7"/>
    </row>
    <row r="150" spans="1:28" s="313" customFormat="1">
      <c r="A150" s="339"/>
      <c r="B150" s="339"/>
      <c r="C150" s="339"/>
      <c r="D150" s="339"/>
      <c r="E150" s="340">
        <v>452</v>
      </c>
      <c r="F150" s="341">
        <v>23627.503049999999</v>
      </c>
      <c r="G150" s="342">
        <v>14861.9445</v>
      </c>
      <c r="H150" s="342">
        <v>38489.447549999997</v>
      </c>
      <c r="I150" s="342">
        <v>45195.689640000004</v>
      </c>
      <c r="J150" s="342">
        <v>19214.01971</v>
      </c>
      <c r="K150" s="342">
        <v>64409.709350000005</v>
      </c>
      <c r="L150" s="342">
        <v>1058.3773600000002</v>
      </c>
      <c r="M150" s="342">
        <v>762.49712999999997</v>
      </c>
      <c r="N150" s="342">
        <v>1820.8744899999999</v>
      </c>
      <c r="O150" s="342">
        <v>104720.03139</v>
      </c>
      <c r="P150" s="342">
        <v>24.909369999999999</v>
      </c>
      <c r="Q150" s="342">
        <v>11.80081</v>
      </c>
      <c r="R150" s="343">
        <v>36.710180000000001</v>
      </c>
      <c r="S150" s="7"/>
      <c r="T150" s="7"/>
      <c r="U150" s="7"/>
      <c r="V150" s="7"/>
      <c r="W150" s="7"/>
      <c r="X150" s="7"/>
      <c r="Y150" s="7"/>
      <c r="Z150" s="7"/>
      <c r="AA150" s="7"/>
      <c r="AB150" s="7"/>
    </row>
    <row r="151" spans="1:28" s="313" customFormat="1">
      <c r="A151" s="339"/>
      <c r="B151" s="339"/>
      <c r="C151" s="339"/>
      <c r="D151" s="339"/>
      <c r="E151" s="340">
        <v>454</v>
      </c>
      <c r="F151" s="341">
        <v>80498.50778</v>
      </c>
      <c r="G151" s="342">
        <v>32639.647840000001</v>
      </c>
      <c r="H151" s="342">
        <v>113138.15562000001</v>
      </c>
      <c r="I151" s="342">
        <v>70138.642139999996</v>
      </c>
      <c r="J151" s="342">
        <v>23373.625739999999</v>
      </c>
      <c r="K151" s="342">
        <v>93512.267879999999</v>
      </c>
      <c r="L151" s="342">
        <v>3151.1000600000002</v>
      </c>
      <c r="M151" s="342">
        <v>1703.32871</v>
      </c>
      <c r="N151" s="342">
        <v>4854.4287699999995</v>
      </c>
      <c r="O151" s="342">
        <v>211504.85227</v>
      </c>
      <c r="P151" s="342">
        <v>87.509640000000005</v>
      </c>
      <c r="Q151" s="342">
        <v>20.313389999999998</v>
      </c>
      <c r="R151" s="343">
        <v>107.82303</v>
      </c>
      <c r="S151" s="7"/>
      <c r="T151" s="7"/>
      <c r="U151" s="7"/>
      <c r="V151" s="7"/>
      <c r="W151" s="7"/>
      <c r="X151" s="7"/>
      <c r="Y151" s="7"/>
      <c r="Z151" s="7"/>
      <c r="AA151" s="7"/>
      <c r="AB151" s="7"/>
    </row>
    <row r="152" spans="1:28" s="313" customFormat="1">
      <c r="A152" s="339"/>
      <c r="B152" s="339"/>
      <c r="C152" s="339"/>
      <c r="D152" s="339"/>
      <c r="E152" s="340">
        <v>475</v>
      </c>
      <c r="F152" s="341">
        <v>32201.808149999997</v>
      </c>
      <c r="G152" s="342">
        <v>7684.0044400000006</v>
      </c>
      <c r="H152" s="342">
        <v>39885.812590000001</v>
      </c>
      <c r="I152" s="342">
        <v>51922.425020000002</v>
      </c>
      <c r="J152" s="342">
        <v>22524.950579999997</v>
      </c>
      <c r="K152" s="342">
        <v>74447.375599999999</v>
      </c>
      <c r="L152" s="342">
        <v>2895.6390699999997</v>
      </c>
      <c r="M152" s="342">
        <v>5416.6646300000002</v>
      </c>
      <c r="N152" s="342">
        <v>8312.3037000000004</v>
      </c>
      <c r="O152" s="342">
        <v>122645.49189</v>
      </c>
      <c r="P152" s="342">
        <v>62.124370000000006</v>
      </c>
      <c r="Q152" s="342">
        <v>7.1473000000000004</v>
      </c>
      <c r="R152" s="343">
        <v>69.27167</v>
      </c>
      <c r="S152" s="7"/>
      <c r="T152" s="7"/>
      <c r="U152" s="7"/>
      <c r="V152" s="7"/>
      <c r="W152" s="7"/>
      <c r="X152" s="7"/>
      <c r="Y152" s="7"/>
      <c r="Z152" s="7"/>
      <c r="AA152" s="7"/>
      <c r="AB152" s="7"/>
    </row>
    <row r="153" spans="1:28" s="313" customFormat="1">
      <c r="A153" s="339"/>
      <c r="B153" s="339"/>
      <c r="C153" s="339"/>
      <c r="D153" s="339"/>
      <c r="E153" s="340">
        <v>522</v>
      </c>
      <c r="F153" s="341">
        <v>56129.593959999998</v>
      </c>
      <c r="G153" s="342">
        <v>26447.5897</v>
      </c>
      <c r="H153" s="342">
        <v>82577.183659999995</v>
      </c>
      <c r="I153" s="342">
        <v>103287.73291999999</v>
      </c>
      <c r="J153" s="342">
        <v>45462.385470000001</v>
      </c>
      <c r="K153" s="342">
        <v>148750.11838999999</v>
      </c>
      <c r="L153" s="342">
        <v>6354.8016600000001</v>
      </c>
      <c r="M153" s="342">
        <v>5196.6279999999997</v>
      </c>
      <c r="N153" s="342">
        <v>11551.42966</v>
      </c>
      <c r="O153" s="342">
        <v>242878.73171000002</v>
      </c>
      <c r="P153" s="342">
        <v>62.069629999999997</v>
      </c>
      <c r="Q153" s="342">
        <v>19.648070000000001</v>
      </c>
      <c r="R153" s="343">
        <v>81.717699999999994</v>
      </c>
      <c r="S153" s="7"/>
      <c r="T153" s="7"/>
      <c r="U153" s="7"/>
      <c r="V153" s="7"/>
      <c r="W153" s="7"/>
      <c r="X153" s="7"/>
      <c r="Y153" s="7"/>
      <c r="Z153" s="7"/>
      <c r="AA153" s="7"/>
      <c r="AB153" s="7"/>
    </row>
    <row r="154" spans="1:28" s="313" customFormat="1">
      <c r="A154" s="339"/>
      <c r="B154" s="339"/>
      <c r="C154" s="339"/>
      <c r="D154" s="339"/>
      <c r="E154" s="340">
        <v>651</v>
      </c>
      <c r="F154" s="341">
        <v>10710.356750000001</v>
      </c>
      <c r="G154" s="342">
        <v>2227.0141400000002</v>
      </c>
      <c r="H154" s="342">
        <v>12937.37089</v>
      </c>
      <c r="I154" s="342">
        <v>319.83514000000002</v>
      </c>
      <c r="J154" s="342">
        <v>366.33672999999999</v>
      </c>
      <c r="K154" s="342">
        <v>686.17187000000001</v>
      </c>
      <c r="L154" s="342">
        <v>2.7169499999999998</v>
      </c>
      <c r="M154" s="342">
        <v>0</v>
      </c>
      <c r="N154" s="342">
        <v>2.7169499999999998</v>
      </c>
      <c r="O154" s="342">
        <v>13626.25971</v>
      </c>
      <c r="P154" s="342">
        <v>6.39574</v>
      </c>
      <c r="Q154" s="342">
        <v>4.5132899999999996</v>
      </c>
      <c r="R154" s="343">
        <v>10.909030000000001</v>
      </c>
      <c r="S154" s="7"/>
      <c r="T154" s="7"/>
      <c r="U154" s="7"/>
      <c r="V154" s="7"/>
      <c r="W154" s="7"/>
      <c r="X154" s="7"/>
      <c r="Y154" s="7"/>
      <c r="Z154" s="7"/>
      <c r="AA154" s="7"/>
      <c r="AB154" s="7"/>
    </row>
    <row r="155" spans="1:28" s="313" customFormat="1">
      <c r="A155" s="339"/>
      <c r="B155" s="339"/>
      <c r="C155" s="339"/>
      <c r="D155" s="334" t="s">
        <v>57</v>
      </c>
      <c r="E155" s="335">
        <v>183</v>
      </c>
      <c r="F155" s="336">
        <v>15350.350119999999</v>
      </c>
      <c r="G155" s="337">
        <v>14478.048869999999</v>
      </c>
      <c r="H155" s="337">
        <v>29828.398989999998</v>
      </c>
      <c r="I155" s="337">
        <v>35402.406009999999</v>
      </c>
      <c r="J155" s="337">
        <v>34039.641349999998</v>
      </c>
      <c r="K155" s="337">
        <v>69442.047359999997</v>
      </c>
      <c r="L155" s="337">
        <v>3085.0748599999997</v>
      </c>
      <c r="M155" s="337">
        <v>3234.8074300000003</v>
      </c>
      <c r="N155" s="337">
        <v>6319.8822900000005</v>
      </c>
      <c r="O155" s="337">
        <v>105590.32864000001</v>
      </c>
      <c r="P155" s="337">
        <v>25.630830000000003</v>
      </c>
      <c r="Q155" s="337">
        <v>7.9339199999999996</v>
      </c>
      <c r="R155" s="338">
        <v>33.564749999999997</v>
      </c>
      <c r="S155" s="7"/>
      <c r="T155" s="7"/>
      <c r="U155" s="7"/>
      <c r="V155" s="7"/>
      <c r="W155" s="7"/>
      <c r="X155" s="7"/>
      <c r="Y155" s="7"/>
      <c r="Z155" s="7"/>
      <c r="AA155" s="7"/>
      <c r="AB155" s="7"/>
    </row>
    <row r="156" spans="1:28" s="313" customFormat="1">
      <c r="A156" s="339"/>
      <c r="B156" s="339"/>
      <c r="C156" s="339"/>
      <c r="D156" s="339"/>
      <c r="E156" s="340">
        <v>185</v>
      </c>
      <c r="F156" s="341">
        <v>71140.86103</v>
      </c>
      <c r="G156" s="342">
        <v>58485.221969999999</v>
      </c>
      <c r="H156" s="342">
        <v>129626.083</v>
      </c>
      <c r="I156" s="342">
        <v>97337.74596</v>
      </c>
      <c r="J156" s="342">
        <v>96362.458480000001</v>
      </c>
      <c r="K156" s="342">
        <v>193700.20444</v>
      </c>
      <c r="L156" s="342">
        <v>2044.3925099999999</v>
      </c>
      <c r="M156" s="342">
        <v>3639.09204</v>
      </c>
      <c r="N156" s="342">
        <v>5683.4845500000001</v>
      </c>
      <c r="O156" s="342">
        <v>329009.77199000004</v>
      </c>
      <c r="P156" s="342">
        <v>298.70989000000003</v>
      </c>
      <c r="Q156" s="342">
        <v>49.989849999999997</v>
      </c>
      <c r="R156" s="343">
        <v>348.69973999999996</v>
      </c>
      <c r="S156" s="7"/>
      <c r="T156" s="7"/>
      <c r="U156" s="7"/>
      <c r="V156" s="7"/>
      <c r="W156" s="7"/>
      <c r="X156" s="7"/>
      <c r="Y156" s="7"/>
      <c r="Z156" s="7"/>
      <c r="AA156" s="7"/>
      <c r="AB156" s="7"/>
    </row>
    <row r="157" spans="1:28" s="313" customFormat="1">
      <c r="A157" s="339"/>
      <c r="B157" s="339"/>
      <c r="C157" s="339"/>
      <c r="D157" s="339"/>
      <c r="E157" s="340">
        <v>583</v>
      </c>
      <c r="F157" s="341">
        <v>32108.738969999999</v>
      </c>
      <c r="G157" s="342">
        <v>19552.830000000002</v>
      </c>
      <c r="H157" s="342">
        <v>51661.56897</v>
      </c>
      <c r="I157" s="342">
        <v>51934.426189999998</v>
      </c>
      <c r="J157" s="342">
        <v>40112.17194</v>
      </c>
      <c r="K157" s="342">
        <v>92046.598129999998</v>
      </c>
      <c r="L157" s="342">
        <v>2643.7658999999999</v>
      </c>
      <c r="M157" s="342">
        <v>5686.8247799999999</v>
      </c>
      <c r="N157" s="342">
        <v>8330.5906799999993</v>
      </c>
      <c r="O157" s="342">
        <v>152038.75778000001</v>
      </c>
      <c r="P157" s="342">
        <v>65.777720000000002</v>
      </c>
      <c r="Q157" s="342">
        <v>15.100790000000002</v>
      </c>
      <c r="R157" s="343">
        <v>80.878509999999991</v>
      </c>
      <c r="S157" s="7"/>
      <c r="T157" s="7"/>
      <c r="U157" s="7"/>
      <c r="V157" s="7"/>
      <c r="W157" s="7"/>
      <c r="X157" s="7"/>
      <c r="Y157" s="7"/>
      <c r="Z157" s="7"/>
      <c r="AA157" s="7"/>
      <c r="AB157" s="7"/>
    </row>
    <row r="158" spans="1:28" s="313" customFormat="1">
      <c r="A158" s="339"/>
      <c r="B158" s="339"/>
      <c r="C158" s="339"/>
      <c r="D158" s="334" t="s">
        <v>58</v>
      </c>
      <c r="E158" s="335">
        <v>222</v>
      </c>
      <c r="F158" s="336">
        <v>70238.038220000002</v>
      </c>
      <c r="G158" s="337">
        <v>24579.418010000001</v>
      </c>
      <c r="H158" s="337">
        <v>94817.456230000011</v>
      </c>
      <c r="I158" s="337">
        <v>59055.965389999998</v>
      </c>
      <c r="J158" s="337">
        <v>51896.155659999997</v>
      </c>
      <c r="K158" s="337">
        <v>110952.12105</v>
      </c>
      <c r="L158" s="337">
        <v>3122.8550399999999</v>
      </c>
      <c r="M158" s="337">
        <v>3008.3695699999998</v>
      </c>
      <c r="N158" s="337">
        <v>6131.2246100000002</v>
      </c>
      <c r="O158" s="337">
        <v>211900.80188999997</v>
      </c>
      <c r="P158" s="337">
        <v>27.837400000000002</v>
      </c>
      <c r="Q158" s="337">
        <v>10.48822</v>
      </c>
      <c r="R158" s="338">
        <v>38.325620000000001</v>
      </c>
      <c r="S158" s="7"/>
      <c r="T158" s="7"/>
      <c r="U158" s="7"/>
      <c r="V158" s="7"/>
      <c r="W158" s="7"/>
      <c r="X158" s="7"/>
      <c r="Y158" s="7"/>
      <c r="Z158" s="7"/>
      <c r="AA158" s="7"/>
      <c r="AB158" s="7"/>
    </row>
    <row r="159" spans="1:28" s="313" customFormat="1">
      <c r="A159" s="339"/>
      <c r="B159" s="339"/>
      <c r="C159" s="339"/>
      <c r="D159" s="339"/>
      <c r="E159" s="340">
        <v>352</v>
      </c>
      <c r="F159" s="341">
        <v>29142.505100000002</v>
      </c>
      <c r="G159" s="342">
        <v>17355.49612</v>
      </c>
      <c r="H159" s="342">
        <v>46498.001219999998</v>
      </c>
      <c r="I159" s="342">
        <v>82260.028340000004</v>
      </c>
      <c r="J159" s="342">
        <v>20281.132300000001</v>
      </c>
      <c r="K159" s="342">
        <v>102541.16064</v>
      </c>
      <c r="L159" s="342">
        <v>4478.8780199999992</v>
      </c>
      <c r="M159" s="342">
        <v>1666.2588500000002</v>
      </c>
      <c r="N159" s="342">
        <v>6145.1368700000003</v>
      </c>
      <c r="O159" s="342">
        <v>155184.29872999998</v>
      </c>
      <c r="P159" s="342">
        <v>28.735970000000002</v>
      </c>
      <c r="Q159" s="342">
        <v>7.0208900000000005</v>
      </c>
      <c r="R159" s="343">
        <v>35.756860000000003</v>
      </c>
      <c r="S159" s="7"/>
      <c r="T159" s="7"/>
      <c r="U159" s="7"/>
      <c r="V159" s="7"/>
      <c r="W159" s="7"/>
      <c r="X159" s="7"/>
      <c r="Y159" s="7"/>
      <c r="Z159" s="7"/>
      <c r="AA159" s="7"/>
      <c r="AB159" s="7"/>
    </row>
    <row r="160" spans="1:28" s="313" customFormat="1">
      <c r="A160" s="339"/>
      <c r="B160" s="339"/>
      <c r="C160" s="339"/>
      <c r="D160" s="339"/>
      <c r="E160" s="340">
        <v>357</v>
      </c>
      <c r="F160" s="341">
        <v>48467.723030000001</v>
      </c>
      <c r="G160" s="342">
        <v>29396.408440000003</v>
      </c>
      <c r="H160" s="342">
        <v>77864.131469999993</v>
      </c>
      <c r="I160" s="342">
        <v>114331.63636</v>
      </c>
      <c r="J160" s="342">
        <v>74845.669500000004</v>
      </c>
      <c r="K160" s="342">
        <v>189177.30586000002</v>
      </c>
      <c r="L160" s="342">
        <v>8381.1430600000003</v>
      </c>
      <c r="M160" s="342">
        <v>4806.93851</v>
      </c>
      <c r="N160" s="342">
        <v>13188.08157</v>
      </c>
      <c r="O160" s="342">
        <v>280229.51889999997</v>
      </c>
      <c r="P160" s="342">
        <v>36.096820000000001</v>
      </c>
      <c r="Q160" s="342">
        <v>29.826820000000001</v>
      </c>
      <c r="R160" s="343">
        <v>65.923640000000006</v>
      </c>
      <c r="S160" s="7"/>
      <c r="T160" s="7"/>
      <c r="U160" s="7"/>
      <c r="V160" s="7"/>
      <c r="W160" s="7"/>
      <c r="X160" s="7"/>
      <c r="Y160" s="7"/>
      <c r="Z160" s="7"/>
      <c r="AA160" s="7"/>
      <c r="AB160" s="7"/>
    </row>
    <row r="161" spans="1:28" s="313" customFormat="1">
      <c r="A161" s="339"/>
      <c r="B161" s="339"/>
      <c r="C161" s="339"/>
      <c r="D161" s="339"/>
      <c r="E161" s="340">
        <v>404</v>
      </c>
      <c r="F161" s="341">
        <v>13006.314329999999</v>
      </c>
      <c r="G161" s="342">
        <v>6195.6534800000009</v>
      </c>
      <c r="H161" s="342">
        <v>19201.967809999998</v>
      </c>
      <c r="I161" s="342">
        <v>50148.252919999999</v>
      </c>
      <c r="J161" s="342">
        <v>18987.921839999999</v>
      </c>
      <c r="K161" s="342">
        <v>69136.174760000009</v>
      </c>
      <c r="L161" s="342">
        <v>2889.5627500000001</v>
      </c>
      <c r="M161" s="342">
        <v>2298.94569</v>
      </c>
      <c r="N161" s="342">
        <v>5188.5084400000005</v>
      </c>
      <c r="O161" s="342">
        <v>93526.651010000001</v>
      </c>
      <c r="P161" s="342">
        <v>15.047469999999999</v>
      </c>
      <c r="Q161" s="342">
        <v>7.5066999999999995</v>
      </c>
      <c r="R161" s="343">
        <v>22.554169999999999</v>
      </c>
      <c r="S161" s="7"/>
      <c r="T161" s="7"/>
      <c r="U161" s="7"/>
      <c r="V161" s="7"/>
      <c r="W161" s="7"/>
      <c r="X161" s="7"/>
      <c r="Y161" s="7"/>
      <c r="Z161" s="7"/>
      <c r="AA161" s="7"/>
      <c r="AB161" s="7"/>
    </row>
    <row r="162" spans="1:28" s="313" customFormat="1">
      <c r="A162" s="339"/>
      <c r="B162" s="339"/>
      <c r="C162" s="339"/>
      <c r="D162" s="339"/>
      <c r="E162" s="340">
        <v>595</v>
      </c>
      <c r="F162" s="341">
        <v>25758.72683</v>
      </c>
      <c r="G162" s="342">
        <v>13827.40688</v>
      </c>
      <c r="H162" s="342">
        <v>39586.133710000002</v>
      </c>
      <c r="I162" s="342">
        <v>65589.540500000003</v>
      </c>
      <c r="J162" s="342">
        <v>32782.32516</v>
      </c>
      <c r="K162" s="342">
        <v>98371.865659999996</v>
      </c>
      <c r="L162" s="342">
        <v>1446.52601</v>
      </c>
      <c r="M162" s="342">
        <v>1036.1094499999999</v>
      </c>
      <c r="N162" s="342">
        <v>2482.63546</v>
      </c>
      <c r="O162" s="342">
        <v>140440.63483000002</v>
      </c>
      <c r="P162" s="342">
        <v>23.959959999999999</v>
      </c>
      <c r="Q162" s="342">
        <v>10.22931</v>
      </c>
      <c r="R162" s="343">
        <v>34.189269999999993</v>
      </c>
      <c r="S162" s="7"/>
      <c r="T162" s="7"/>
      <c r="U162" s="7"/>
      <c r="V162" s="7"/>
      <c r="W162" s="7"/>
      <c r="X162" s="7"/>
      <c r="Y162" s="7"/>
      <c r="Z162" s="7"/>
      <c r="AA162" s="7"/>
      <c r="AB162" s="7"/>
    </row>
    <row r="163" spans="1:28" s="313" customFormat="1">
      <c r="A163" s="339"/>
      <c r="B163" s="339"/>
      <c r="C163" s="339"/>
      <c r="D163" s="339"/>
      <c r="E163" s="340">
        <v>596</v>
      </c>
      <c r="F163" s="341">
        <v>55387.002970000001</v>
      </c>
      <c r="G163" s="342">
        <v>31135.248359999998</v>
      </c>
      <c r="H163" s="342">
        <v>86522.251329999999</v>
      </c>
      <c r="I163" s="342">
        <v>122088.37231000001</v>
      </c>
      <c r="J163" s="342">
        <v>41223.213060000002</v>
      </c>
      <c r="K163" s="342">
        <v>163311.58537000002</v>
      </c>
      <c r="L163" s="342">
        <v>7764.3664699999999</v>
      </c>
      <c r="M163" s="342">
        <v>3342.4763800000001</v>
      </c>
      <c r="N163" s="342">
        <v>11106.842849999999</v>
      </c>
      <c r="O163" s="342">
        <v>260940.67955</v>
      </c>
      <c r="P163" s="342">
        <v>60.803230000000006</v>
      </c>
      <c r="Q163" s="342">
        <v>19.39913</v>
      </c>
      <c r="R163" s="343">
        <v>80.202359999999999</v>
      </c>
      <c r="S163" s="7"/>
      <c r="T163" s="7"/>
      <c r="U163" s="7"/>
      <c r="V163" s="7"/>
      <c r="W163" s="7"/>
      <c r="X163" s="7"/>
      <c r="Y163" s="7"/>
      <c r="Z163" s="7"/>
      <c r="AA163" s="7"/>
      <c r="AB163" s="7"/>
    </row>
    <row r="164" spans="1:28" s="313" customFormat="1">
      <c r="A164" s="339"/>
      <c r="B164" s="339"/>
      <c r="C164" s="339"/>
      <c r="D164" s="334" t="s">
        <v>270</v>
      </c>
      <c r="E164" s="335">
        <v>236</v>
      </c>
      <c r="F164" s="336">
        <v>9976.4929900000006</v>
      </c>
      <c r="G164" s="337">
        <v>6792.5763799999995</v>
      </c>
      <c r="H164" s="337">
        <v>16769.069369999997</v>
      </c>
      <c r="I164" s="337">
        <v>71559.784610000002</v>
      </c>
      <c r="J164" s="337">
        <v>42327.821729999996</v>
      </c>
      <c r="K164" s="337">
        <v>113887.60634</v>
      </c>
      <c r="L164" s="337">
        <v>7703.3393399999995</v>
      </c>
      <c r="M164" s="337">
        <v>5817.7393000000002</v>
      </c>
      <c r="N164" s="337">
        <v>13521.07864</v>
      </c>
      <c r="O164" s="337">
        <v>144177.75435</v>
      </c>
      <c r="P164" s="337">
        <v>11.009510000000001</v>
      </c>
      <c r="Q164" s="337">
        <v>11.053709999999999</v>
      </c>
      <c r="R164" s="338">
        <v>22.063220000000001</v>
      </c>
      <c r="S164" s="7"/>
      <c r="T164" s="7"/>
      <c r="U164" s="7"/>
      <c r="V164" s="7"/>
      <c r="W164" s="7"/>
      <c r="X164" s="7"/>
      <c r="Y164" s="7"/>
      <c r="Z164" s="7"/>
      <c r="AA164" s="7"/>
      <c r="AB164" s="7"/>
    </row>
    <row r="165" spans="1:28" s="313" customFormat="1">
      <c r="A165" s="339"/>
      <c r="B165" s="339"/>
      <c r="C165" s="339"/>
      <c r="D165" s="334" t="s">
        <v>271</v>
      </c>
      <c r="E165" s="335">
        <v>335</v>
      </c>
      <c r="F165" s="336">
        <v>24361.195780000002</v>
      </c>
      <c r="G165" s="337">
        <v>17101.905190000001</v>
      </c>
      <c r="H165" s="337">
        <v>41463.10097</v>
      </c>
      <c r="I165" s="337">
        <v>83838.148400000005</v>
      </c>
      <c r="J165" s="337">
        <v>30685.278269999999</v>
      </c>
      <c r="K165" s="337">
        <v>114523.42667</v>
      </c>
      <c r="L165" s="337">
        <v>3983.6291699999997</v>
      </c>
      <c r="M165" s="337">
        <v>6612.4354499999999</v>
      </c>
      <c r="N165" s="337">
        <v>10596.064619999999</v>
      </c>
      <c r="O165" s="337">
        <v>166582.59226</v>
      </c>
      <c r="P165" s="337">
        <v>48.460509999999999</v>
      </c>
      <c r="Q165" s="337">
        <v>21.902930000000001</v>
      </c>
      <c r="R165" s="338">
        <v>70.363439999999997</v>
      </c>
      <c r="S165" s="7"/>
      <c r="T165" s="7"/>
      <c r="U165" s="7"/>
      <c r="V165" s="7"/>
      <c r="W165" s="7"/>
      <c r="X165" s="7"/>
      <c r="Y165" s="7"/>
      <c r="Z165" s="7"/>
      <c r="AA165" s="7"/>
      <c r="AB165" s="7"/>
    </row>
    <row r="166" spans="1:28" s="313" customFormat="1">
      <c r="A166" s="339"/>
      <c r="B166" s="339"/>
      <c r="C166" s="339"/>
      <c r="D166" s="334" t="s">
        <v>272</v>
      </c>
      <c r="E166" s="335">
        <v>187</v>
      </c>
      <c r="F166" s="336">
        <v>9956.9090799999994</v>
      </c>
      <c r="G166" s="337">
        <v>4462.3642699999991</v>
      </c>
      <c r="H166" s="337">
        <v>14419.273349999999</v>
      </c>
      <c r="I166" s="337">
        <v>66400.121899999998</v>
      </c>
      <c r="J166" s="337">
        <v>52744.842990000005</v>
      </c>
      <c r="K166" s="337">
        <v>119144.96489</v>
      </c>
      <c r="L166" s="337">
        <v>4855.9320399999997</v>
      </c>
      <c r="M166" s="337">
        <v>5430.9475599999996</v>
      </c>
      <c r="N166" s="337">
        <v>10286.8796</v>
      </c>
      <c r="O166" s="337">
        <v>143851.11783999999</v>
      </c>
      <c r="P166" s="337">
        <v>53.35971</v>
      </c>
      <c r="Q166" s="337">
        <v>3.3113200000000003</v>
      </c>
      <c r="R166" s="338">
        <v>56.671030000000002</v>
      </c>
      <c r="S166" s="7"/>
      <c r="T166" s="7"/>
      <c r="U166" s="7"/>
      <c r="V166" s="7"/>
      <c r="W166" s="7"/>
      <c r="X166" s="7"/>
      <c r="Y166" s="7"/>
      <c r="Z166" s="7"/>
      <c r="AA166" s="7"/>
      <c r="AB166" s="7"/>
    </row>
    <row r="167" spans="1:28" s="313" customFormat="1">
      <c r="A167" s="339"/>
      <c r="B167" s="339"/>
      <c r="C167" s="339"/>
      <c r="D167" s="339"/>
      <c r="E167" s="340">
        <v>560</v>
      </c>
      <c r="F167" s="341">
        <v>15904.711080000001</v>
      </c>
      <c r="G167" s="342">
        <v>5731.8084500000004</v>
      </c>
      <c r="H167" s="342">
        <v>21636.519530000001</v>
      </c>
      <c r="I167" s="342">
        <v>39786.562740000001</v>
      </c>
      <c r="J167" s="342">
        <v>34666.704960000003</v>
      </c>
      <c r="K167" s="342">
        <v>74453.267699999997</v>
      </c>
      <c r="L167" s="342">
        <v>1095.73902</v>
      </c>
      <c r="M167" s="342">
        <v>2360.30402</v>
      </c>
      <c r="N167" s="342">
        <v>3456.04304</v>
      </c>
      <c r="O167" s="342">
        <v>99545.830269999991</v>
      </c>
      <c r="P167" s="342">
        <v>7.5830799999999998</v>
      </c>
      <c r="Q167" s="342">
        <v>5.8978900000000003</v>
      </c>
      <c r="R167" s="343">
        <v>13.480969999999999</v>
      </c>
      <c r="S167" s="7"/>
      <c r="T167" s="7"/>
      <c r="U167" s="7"/>
      <c r="V167" s="7"/>
      <c r="W167" s="7"/>
      <c r="X167" s="7"/>
      <c r="Y167" s="7"/>
      <c r="Z167" s="7"/>
      <c r="AA167" s="7"/>
      <c r="AB167" s="7"/>
    </row>
    <row r="168" spans="1:28" s="313" customFormat="1">
      <c r="A168" s="339"/>
      <c r="B168" s="339"/>
      <c r="C168" s="339"/>
      <c r="D168" s="339"/>
      <c r="E168" s="340">
        <v>576</v>
      </c>
      <c r="F168" s="341">
        <v>86405.220620000007</v>
      </c>
      <c r="G168" s="342">
        <v>119012.47401000001</v>
      </c>
      <c r="H168" s="342">
        <v>205417.69462999998</v>
      </c>
      <c r="I168" s="342">
        <v>100164.75722</v>
      </c>
      <c r="J168" s="342">
        <v>243927.12511000002</v>
      </c>
      <c r="K168" s="342">
        <v>344091.88232999999</v>
      </c>
      <c r="L168" s="342">
        <v>4559.1935400000002</v>
      </c>
      <c r="M168" s="342">
        <v>7057.4656699999996</v>
      </c>
      <c r="N168" s="342">
        <v>11616.659210000002</v>
      </c>
      <c r="O168" s="342">
        <v>561126.23616999993</v>
      </c>
      <c r="P168" s="342">
        <v>205.38816</v>
      </c>
      <c r="Q168" s="342">
        <v>110.85383999999999</v>
      </c>
      <c r="R168" s="343">
        <v>316.24200000000002</v>
      </c>
      <c r="S168" s="7"/>
      <c r="T168" s="7"/>
      <c r="U168" s="7"/>
      <c r="V168" s="7"/>
      <c r="W168" s="7"/>
      <c r="X168" s="7"/>
      <c r="Y168" s="7"/>
      <c r="Z168" s="7"/>
      <c r="AA168" s="7"/>
      <c r="AB168" s="7"/>
    </row>
    <row r="169" spans="1:28" s="313" customFormat="1">
      <c r="A169" s="339"/>
      <c r="B169" s="339"/>
      <c r="C169" s="339"/>
      <c r="D169" s="339"/>
      <c r="E169" s="340">
        <v>581</v>
      </c>
      <c r="F169" s="341">
        <v>15036.65856</v>
      </c>
      <c r="G169" s="342">
        <v>25419.156890000002</v>
      </c>
      <c r="H169" s="342">
        <v>40455.815450000002</v>
      </c>
      <c r="I169" s="342">
        <v>41251.94528</v>
      </c>
      <c r="J169" s="342">
        <v>64648.734229999995</v>
      </c>
      <c r="K169" s="342">
        <v>105900.67951</v>
      </c>
      <c r="L169" s="342">
        <v>2878.8913700000003</v>
      </c>
      <c r="M169" s="342">
        <v>3089.31212</v>
      </c>
      <c r="N169" s="342">
        <v>5968.2034899999999</v>
      </c>
      <c r="O169" s="342">
        <v>152324.69845</v>
      </c>
      <c r="P169" s="342">
        <v>11.291129999999999</v>
      </c>
      <c r="Q169" s="342">
        <v>601.76383999999996</v>
      </c>
      <c r="R169" s="343">
        <v>613.05497000000003</v>
      </c>
      <c r="S169" s="7"/>
      <c r="T169" s="7"/>
      <c r="U169" s="7"/>
      <c r="V169" s="7"/>
      <c r="W169" s="7"/>
      <c r="X169" s="7"/>
      <c r="Y169" s="7"/>
      <c r="Z169" s="7"/>
      <c r="AA169" s="7"/>
      <c r="AB169" s="7"/>
    </row>
    <row r="170" spans="1:28" s="313" customFormat="1">
      <c r="A170" s="339"/>
      <c r="B170" s="339"/>
      <c r="C170" s="339"/>
      <c r="D170" s="334" t="s">
        <v>60</v>
      </c>
      <c r="E170" s="335">
        <v>188</v>
      </c>
      <c r="F170" s="336">
        <v>530173.68961</v>
      </c>
      <c r="G170" s="337">
        <v>463836.56993</v>
      </c>
      <c r="H170" s="337">
        <v>994010.25954</v>
      </c>
      <c r="I170" s="337">
        <v>788195.87667999999</v>
      </c>
      <c r="J170" s="337">
        <v>871835.35950000002</v>
      </c>
      <c r="K170" s="337">
        <v>1660031.23618</v>
      </c>
      <c r="L170" s="337">
        <v>339712.64012</v>
      </c>
      <c r="M170" s="337">
        <v>511816.87580000004</v>
      </c>
      <c r="N170" s="337">
        <v>851529.51591999992</v>
      </c>
      <c r="O170" s="337">
        <v>3505571.0116399997</v>
      </c>
      <c r="P170" s="337">
        <v>7056413.3857100001</v>
      </c>
      <c r="Q170" s="337">
        <v>3243616.2352600005</v>
      </c>
      <c r="R170" s="338">
        <v>10300029.62097</v>
      </c>
      <c r="S170" s="7"/>
      <c r="T170" s="7"/>
      <c r="U170" s="7"/>
      <c r="V170" s="7"/>
      <c r="W170" s="7"/>
      <c r="X170" s="7"/>
      <c r="Y170" s="7"/>
      <c r="Z170" s="7"/>
      <c r="AA170" s="7"/>
      <c r="AB170" s="7"/>
    </row>
    <row r="171" spans="1:28" s="313" customFormat="1">
      <c r="A171" s="339"/>
      <c r="B171" s="339"/>
      <c r="C171" s="339"/>
      <c r="D171" s="339"/>
      <c r="E171" s="340">
        <v>189</v>
      </c>
      <c r="F171" s="341">
        <v>233639.52708</v>
      </c>
      <c r="G171" s="342">
        <v>400300.10967999999</v>
      </c>
      <c r="H171" s="342">
        <v>633939.63676000002</v>
      </c>
      <c r="I171" s="342">
        <v>116572.55073</v>
      </c>
      <c r="J171" s="342">
        <v>190748.78169</v>
      </c>
      <c r="K171" s="342">
        <v>307321.33241999999</v>
      </c>
      <c r="L171" s="342">
        <v>13930.59806</v>
      </c>
      <c r="M171" s="342">
        <v>18252.858670000001</v>
      </c>
      <c r="N171" s="342">
        <v>32183.456730000002</v>
      </c>
      <c r="O171" s="342">
        <v>973444.42590999999</v>
      </c>
      <c r="P171" s="342">
        <v>936.18077000000005</v>
      </c>
      <c r="Q171" s="342">
        <v>343.79933</v>
      </c>
      <c r="R171" s="343">
        <v>1279.9801</v>
      </c>
      <c r="S171" s="7"/>
      <c r="T171" s="7"/>
      <c r="U171" s="7"/>
      <c r="V171" s="7"/>
      <c r="W171" s="7"/>
      <c r="X171" s="7"/>
      <c r="Y171" s="7"/>
      <c r="Z171" s="7"/>
      <c r="AA171" s="7"/>
      <c r="AB171" s="7"/>
    </row>
    <row r="172" spans="1:28" s="313" customFormat="1">
      <c r="A172" s="339"/>
      <c r="B172" s="339"/>
      <c r="C172" s="339"/>
      <c r="D172" s="339"/>
      <c r="E172" s="340">
        <v>190</v>
      </c>
      <c r="F172" s="341">
        <v>85924.053700000004</v>
      </c>
      <c r="G172" s="342">
        <v>35947.865140000002</v>
      </c>
      <c r="H172" s="342">
        <v>121871.91884</v>
      </c>
      <c r="I172" s="342">
        <v>47873.083310000002</v>
      </c>
      <c r="J172" s="342">
        <v>63351.365010000001</v>
      </c>
      <c r="K172" s="342">
        <v>111224.44832</v>
      </c>
      <c r="L172" s="342">
        <v>1274.0149699999999</v>
      </c>
      <c r="M172" s="342">
        <v>2028.39651</v>
      </c>
      <c r="N172" s="342">
        <v>3302.4114799999998</v>
      </c>
      <c r="O172" s="342">
        <v>236398.77863999997</v>
      </c>
      <c r="P172" s="342">
        <v>18.335639999999998</v>
      </c>
      <c r="Q172" s="342">
        <v>12.94431</v>
      </c>
      <c r="R172" s="343">
        <v>31.279949999999999</v>
      </c>
      <c r="S172" s="7"/>
      <c r="T172" s="7"/>
      <c r="U172" s="7"/>
      <c r="V172" s="7"/>
      <c r="W172" s="7"/>
      <c r="X172" s="7"/>
      <c r="Y172" s="7"/>
      <c r="Z172" s="7"/>
      <c r="AA172" s="7"/>
      <c r="AB172" s="7"/>
    </row>
    <row r="173" spans="1:28" s="313" customFormat="1">
      <c r="A173" s="339"/>
      <c r="B173" s="339"/>
      <c r="C173" s="339"/>
      <c r="D173" s="339"/>
      <c r="E173" s="340">
        <v>191</v>
      </c>
      <c r="F173" s="341">
        <v>60225.61982</v>
      </c>
      <c r="G173" s="342">
        <v>149353.83325</v>
      </c>
      <c r="H173" s="342">
        <v>209579.45306999999</v>
      </c>
      <c r="I173" s="342">
        <v>56302.357670000005</v>
      </c>
      <c r="J173" s="342">
        <v>118397.89442</v>
      </c>
      <c r="K173" s="342">
        <v>174700.25208999999</v>
      </c>
      <c r="L173" s="342">
        <v>2445.0563500000003</v>
      </c>
      <c r="M173" s="342">
        <v>5121.1568600000001</v>
      </c>
      <c r="N173" s="342">
        <v>7566.2132099999999</v>
      </c>
      <c r="O173" s="342">
        <v>391845.91837000003</v>
      </c>
      <c r="P173" s="342">
        <v>78.015289999999993</v>
      </c>
      <c r="Q173" s="342">
        <v>50.342680000000001</v>
      </c>
      <c r="R173" s="343">
        <v>128.35796999999999</v>
      </c>
      <c r="S173" s="7"/>
      <c r="T173" s="7"/>
      <c r="U173" s="7"/>
      <c r="V173" s="7"/>
      <c r="W173" s="7"/>
      <c r="X173" s="7"/>
      <c r="Y173" s="7"/>
      <c r="Z173" s="7"/>
      <c r="AA173" s="7"/>
      <c r="AB173" s="7"/>
    </row>
    <row r="174" spans="1:28" s="313" customFormat="1">
      <c r="A174" s="339"/>
      <c r="B174" s="339"/>
      <c r="C174" s="339"/>
      <c r="D174" s="339"/>
      <c r="E174" s="340">
        <v>194</v>
      </c>
      <c r="F174" s="341">
        <v>72810.541599999997</v>
      </c>
      <c r="G174" s="342">
        <v>127043.51128000001</v>
      </c>
      <c r="H174" s="342">
        <v>199854.05288</v>
      </c>
      <c r="I174" s="342">
        <v>105217.20087999999</v>
      </c>
      <c r="J174" s="342">
        <v>183806.10855</v>
      </c>
      <c r="K174" s="342">
        <v>289023.30943000002</v>
      </c>
      <c r="L174" s="342">
        <v>4213.4354599999997</v>
      </c>
      <c r="M174" s="342">
        <v>6002.3449700000001</v>
      </c>
      <c r="N174" s="342">
        <v>10215.780429999999</v>
      </c>
      <c r="O174" s="342">
        <v>499093.14273999998</v>
      </c>
      <c r="P174" s="342">
        <v>218.81575000000001</v>
      </c>
      <c r="Q174" s="342">
        <v>237.70445000000001</v>
      </c>
      <c r="R174" s="343">
        <v>456.52019999999999</v>
      </c>
      <c r="S174" s="7"/>
      <c r="T174" s="7"/>
      <c r="U174" s="7"/>
      <c r="V174" s="7"/>
      <c r="W174" s="7"/>
      <c r="X174" s="7"/>
      <c r="Y174" s="7"/>
      <c r="Z174" s="7"/>
      <c r="AA174" s="7"/>
      <c r="AB174" s="7"/>
    </row>
    <row r="175" spans="1:28" s="313" customFormat="1">
      <c r="A175" s="339"/>
      <c r="B175" s="339"/>
      <c r="C175" s="339"/>
      <c r="D175" s="339"/>
      <c r="E175" s="340">
        <v>246</v>
      </c>
      <c r="F175" s="341">
        <v>51051.74768</v>
      </c>
      <c r="G175" s="342">
        <v>31637.305920000003</v>
      </c>
      <c r="H175" s="342">
        <v>82689.053599999999</v>
      </c>
      <c r="I175" s="342">
        <v>38054.10555</v>
      </c>
      <c r="J175" s="342">
        <v>34021.93937</v>
      </c>
      <c r="K175" s="342">
        <v>72076.04492</v>
      </c>
      <c r="L175" s="342">
        <v>1329.5726999999999</v>
      </c>
      <c r="M175" s="342">
        <v>2383.6699700000004</v>
      </c>
      <c r="N175" s="342">
        <v>3713.2426700000001</v>
      </c>
      <c r="O175" s="342">
        <v>158478.34119000001</v>
      </c>
      <c r="P175" s="342">
        <v>21.65484</v>
      </c>
      <c r="Q175" s="342">
        <v>40.163419999999995</v>
      </c>
      <c r="R175" s="343">
        <v>61.818260000000002</v>
      </c>
      <c r="S175" s="7"/>
      <c r="T175" s="7"/>
      <c r="U175" s="7"/>
      <c r="V175" s="7"/>
      <c r="W175" s="7"/>
      <c r="X175" s="7"/>
      <c r="Y175" s="7"/>
      <c r="Z175" s="7"/>
      <c r="AA175" s="7"/>
      <c r="AB175" s="7"/>
    </row>
    <row r="176" spans="1:28" s="313" customFormat="1">
      <c r="A176" s="339"/>
      <c r="B176" s="339"/>
      <c r="C176" s="339"/>
      <c r="D176" s="339"/>
      <c r="E176" s="340">
        <v>254</v>
      </c>
      <c r="F176" s="341">
        <v>64819.85843</v>
      </c>
      <c r="G176" s="342">
        <v>81577.954469999997</v>
      </c>
      <c r="H176" s="342">
        <v>146397.81290000002</v>
      </c>
      <c r="I176" s="342">
        <v>77359.635810000007</v>
      </c>
      <c r="J176" s="342">
        <v>191174.3847</v>
      </c>
      <c r="K176" s="342">
        <v>268534.02051</v>
      </c>
      <c r="L176" s="342">
        <v>2569.2851499999997</v>
      </c>
      <c r="M176" s="342">
        <v>7018.9289900000003</v>
      </c>
      <c r="N176" s="342">
        <v>9588.21414</v>
      </c>
      <c r="O176" s="342">
        <v>424520.04755000002</v>
      </c>
      <c r="P176" s="342">
        <v>47.827539999999999</v>
      </c>
      <c r="Q176" s="342">
        <v>203.47217999999998</v>
      </c>
      <c r="R176" s="343">
        <v>251.29972000000001</v>
      </c>
      <c r="S176" s="7"/>
      <c r="T176" s="7"/>
      <c r="U176" s="7"/>
      <c r="V176" s="7"/>
      <c r="W176" s="7"/>
      <c r="X176" s="7"/>
      <c r="Y176" s="7"/>
      <c r="Z176" s="7"/>
      <c r="AA176" s="7"/>
      <c r="AB176" s="7"/>
    </row>
    <row r="177" spans="1:28" s="313" customFormat="1">
      <c r="A177" s="339"/>
      <c r="B177" s="339"/>
      <c r="C177" s="339"/>
      <c r="D177" s="339"/>
      <c r="E177" s="340">
        <v>416</v>
      </c>
      <c r="F177" s="341">
        <v>32795.381170000001</v>
      </c>
      <c r="G177" s="342">
        <v>34992.145629999999</v>
      </c>
      <c r="H177" s="342">
        <v>67787.526799999992</v>
      </c>
      <c r="I177" s="342">
        <v>48041.333009999995</v>
      </c>
      <c r="J177" s="342">
        <v>41794.383909999997</v>
      </c>
      <c r="K177" s="342">
        <v>89835.716920000006</v>
      </c>
      <c r="L177" s="342">
        <v>873.04944999999998</v>
      </c>
      <c r="M177" s="342">
        <v>2769.9303199999999</v>
      </c>
      <c r="N177" s="342">
        <v>3642.9797699999999</v>
      </c>
      <c r="O177" s="342">
        <v>161266.22349</v>
      </c>
      <c r="P177" s="342">
        <v>514.41602999999998</v>
      </c>
      <c r="Q177" s="342">
        <v>27.058900000000001</v>
      </c>
      <c r="R177" s="343">
        <v>541.47493000000009</v>
      </c>
      <c r="S177" s="7"/>
      <c r="T177" s="7"/>
      <c r="U177" s="7"/>
      <c r="V177" s="7"/>
      <c r="W177" s="7"/>
      <c r="X177" s="7"/>
      <c r="Y177" s="7"/>
      <c r="Z177" s="7"/>
      <c r="AA177" s="7"/>
      <c r="AB177" s="7"/>
    </row>
    <row r="178" spans="1:28" s="313" customFormat="1">
      <c r="A178" s="339"/>
      <c r="B178" s="339"/>
      <c r="C178" s="339"/>
      <c r="D178" s="339"/>
      <c r="E178" s="340">
        <v>599</v>
      </c>
      <c r="F178" s="341">
        <v>107354.24976000001</v>
      </c>
      <c r="G178" s="342">
        <v>82192.404290000006</v>
      </c>
      <c r="H178" s="342">
        <v>189546.65405000001</v>
      </c>
      <c r="I178" s="342">
        <v>90243.062040000004</v>
      </c>
      <c r="J178" s="342">
        <v>133793.68338999999</v>
      </c>
      <c r="K178" s="342">
        <v>224036.74543000001</v>
      </c>
      <c r="L178" s="342">
        <v>2611.67722</v>
      </c>
      <c r="M178" s="342">
        <v>3963.0262699999998</v>
      </c>
      <c r="N178" s="342">
        <v>6574.7034899999999</v>
      </c>
      <c r="O178" s="342">
        <v>420158.10297000001</v>
      </c>
      <c r="P178" s="342">
        <v>76.723939999999999</v>
      </c>
      <c r="Q178" s="342">
        <v>24.166840000000001</v>
      </c>
      <c r="R178" s="343">
        <v>100.89077999999999</v>
      </c>
      <c r="S178" s="7"/>
      <c r="T178" s="7"/>
      <c r="U178" s="7"/>
      <c r="V178" s="7"/>
      <c r="W178" s="7"/>
      <c r="X178" s="7"/>
      <c r="Y178" s="7"/>
      <c r="Z178" s="7"/>
      <c r="AA178" s="7"/>
      <c r="AB178" s="7"/>
    </row>
    <row r="179" spans="1:28" s="313" customFormat="1">
      <c r="A179" s="339"/>
      <c r="B179" s="339"/>
      <c r="C179" s="339"/>
      <c r="D179" s="339"/>
      <c r="E179" s="340">
        <v>621</v>
      </c>
      <c r="F179" s="341">
        <v>41585.549469999998</v>
      </c>
      <c r="G179" s="342">
        <v>38217.394869999996</v>
      </c>
      <c r="H179" s="342">
        <v>79802.944340000002</v>
      </c>
      <c r="I179" s="342">
        <v>51203.444170000002</v>
      </c>
      <c r="J179" s="342">
        <v>63666.836960000001</v>
      </c>
      <c r="K179" s="342">
        <v>114870.28112999999</v>
      </c>
      <c r="L179" s="342">
        <v>12720.46002</v>
      </c>
      <c r="M179" s="342">
        <v>2812.68822</v>
      </c>
      <c r="N179" s="342">
        <v>15533.14824</v>
      </c>
      <c r="O179" s="342">
        <v>210206.37371000001</v>
      </c>
      <c r="P179" s="342">
        <v>65.744990000000001</v>
      </c>
      <c r="Q179" s="342">
        <v>15.21617</v>
      </c>
      <c r="R179" s="343">
        <v>80.961160000000007</v>
      </c>
      <c r="S179" s="7"/>
      <c r="T179" s="7"/>
      <c r="U179" s="7"/>
      <c r="V179" s="7"/>
      <c r="W179" s="7"/>
      <c r="X179" s="7"/>
      <c r="Y179" s="7"/>
      <c r="Z179" s="7"/>
      <c r="AA179" s="7"/>
      <c r="AB179" s="7"/>
    </row>
    <row r="180" spans="1:28" s="313" customFormat="1">
      <c r="A180" s="339"/>
      <c r="B180" s="339"/>
      <c r="C180" s="339"/>
      <c r="D180" s="339"/>
      <c r="E180" s="340">
        <v>647</v>
      </c>
      <c r="F180" s="341">
        <v>1116.0758600000001</v>
      </c>
      <c r="G180" s="342">
        <v>6522.9376900000007</v>
      </c>
      <c r="H180" s="342">
        <v>7639.0135499999997</v>
      </c>
      <c r="I180" s="342">
        <v>10763.726500000001</v>
      </c>
      <c r="J180" s="342">
        <v>64939.845310000004</v>
      </c>
      <c r="K180" s="342">
        <v>75703.571810000009</v>
      </c>
      <c r="L180" s="342">
        <v>20493.1692</v>
      </c>
      <c r="M180" s="342">
        <v>100155.48507</v>
      </c>
      <c r="N180" s="342">
        <v>120648.65427</v>
      </c>
      <c r="O180" s="342">
        <v>203991.23963</v>
      </c>
      <c r="P180" s="342">
        <v>0.35310000000000002</v>
      </c>
      <c r="Q180" s="342">
        <v>0.11691</v>
      </c>
      <c r="R180" s="343">
        <v>0.47000999999999998</v>
      </c>
      <c r="S180" s="7"/>
      <c r="T180" s="7"/>
      <c r="U180" s="7"/>
      <c r="V180" s="7"/>
      <c r="W180" s="7"/>
      <c r="X180" s="7"/>
      <c r="Y180" s="7"/>
      <c r="Z180" s="7"/>
      <c r="AA180" s="7"/>
      <c r="AB180" s="7"/>
    </row>
    <row r="181" spans="1:28" s="313" customFormat="1">
      <c r="A181" s="339"/>
      <c r="B181" s="339"/>
      <c r="C181" s="339"/>
      <c r="D181" s="339"/>
      <c r="E181" s="340">
        <v>677</v>
      </c>
      <c r="F181" s="341">
        <v>84.96454</v>
      </c>
      <c r="G181" s="342">
        <v>1837.16543</v>
      </c>
      <c r="H181" s="342">
        <v>1922.12997</v>
      </c>
      <c r="I181" s="342">
        <v>5863.6676100000004</v>
      </c>
      <c r="J181" s="342">
        <v>18258.047609999998</v>
      </c>
      <c r="K181" s="342">
        <v>24121.715219999998</v>
      </c>
      <c r="L181" s="342">
        <v>29498.085230000001</v>
      </c>
      <c r="M181" s="342">
        <v>86304.586190000002</v>
      </c>
      <c r="N181" s="342">
        <v>115802.67142</v>
      </c>
      <c r="O181" s="342">
        <v>141846.51661000002</v>
      </c>
      <c r="P181" s="342">
        <v>0.01</v>
      </c>
      <c r="Q181" s="342">
        <v>1.4250000000000001E-2</v>
      </c>
      <c r="R181" s="343">
        <v>2.4250000000000001E-2</v>
      </c>
      <c r="S181" s="7"/>
      <c r="T181" s="7"/>
      <c r="U181" s="7"/>
      <c r="V181" s="7"/>
      <c r="W181" s="7"/>
      <c r="X181" s="7"/>
      <c r="Y181" s="7"/>
      <c r="Z181" s="7"/>
      <c r="AA181" s="7"/>
      <c r="AB181" s="7"/>
    </row>
    <row r="182" spans="1:28" s="313" customFormat="1">
      <c r="A182" s="339"/>
      <c r="B182" s="339"/>
      <c r="C182" s="339"/>
      <c r="D182" s="334" t="s">
        <v>82</v>
      </c>
      <c r="E182" s="335">
        <v>195</v>
      </c>
      <c r="F182" s="336">
        <v>32160.40365</v>
      </c>
      <c r="G182" s="337">
        <v>9262.389650000001</v>
      </c>
      <c r="H182" s="337">
        <v>41422.793299999998</v>
      </c>
      <c r="I182" s="337">
        <v>91490.068859999999</v>
      </c>
      <c r="J182" s="337">
        <v>30673.248170000003</v>
      </c>
      <c r="K182" s="337">
        <v>122163.31703000001</v>
      </c>
      <c r="L182" s="337">
        <v>5463.7239300000001</v>
      </c>
      <c r="M182" s="337">
        <v>1837.3808000000001</v>
      </c>
      <c r="N182" s="337">
        <v>7301.10473</v>
      </c>
      <c r="O182" s="337">
        <v>170887.21506000002</v>
      </c>
      <c r="P182" s="337">
        <v>26.441209999999998</v>
      </c>
      <c r="Q182" s="337">
        <v>14.52257</v>
      </c>
      <c r="R182" s="338">
        <v>40.96378</v>
      </c>
      <c r="S182" s="7"/>
      <c r="T182" s="7"/>
      <c r="U182" s="7"/>
      <c r="V182" s="7"/>
      <c r="W182" s="7"/>
      <c r="X182" s="7"/>
      <c r="Y182" s="7"/>
      <c r="Z182" s="7"/>
      <c r="AA182" s="7"/>
      <c r="AB182" s="7"/>
    </row>
    <row r="183" spans="1:28" s="313" customFormat="1">
      <c r="A183" s="339"/>
      <c r="B183" s="339"/>
      <c r="C183" s="339"/>
      <c r="D183" s="339"/>
      <c r="E183" s="340">
        <v>419</v>
      </c>
      <c r="F183" s="341">
        <v>12223.97337</v>
      </c>
      <c r="G183" s="342">
        <v>3272.6962599999997</v>
      </c>
      <c r="H183" s="342">
        <v>15496.66963</v>
      </c>
      <c r="I183" s="342">
        <v>86480.041219999999</v>
      </c>
      <c r="J183" s="342">
        <v>15254.48033</v>
      </c>
      <c r="K183" s="342">
        <v>101734.52154999999</v>
      </c>
      <c r="L183" s="342">
        <v>2483.0230699999997</v>
      </c>
      <c r="M183" s="342">
        <v>1625.9708899999998</v>
      </c>
      <c r="N183" s="342">
        <v>4108.9939599999998</v>
      </c>
      <c r="O183" s="342">
        <v>121340.18514</v>
      </c>
      <c r="P183" s="342">
        <v>7.7006199999999998</v>
      </c>
      <c r="Q183" s="342">
        <v>7.1412700000000005</v>
      </c>
      <c r="R183" s="343">
        <v>14.841889999999999</v>
      </c>
      <c r="S183" s="7"/>
      <c r="T183" s="7"/>
      <c r="U183" s="7"/>
      <c r="V183" s="7"/>
      <c r="W183" s="7"/>
      <c r="X183" s="7"/>
      <c r="Y183" s="7"/>
      <c r="Z183" s="7"/>
      <c r="AA183" s="7"/>
      <c r="AB183" s="7"/>
    </row>
    <row r="184" spans="1:28" s="313" customFormat="1">
      <c r="A184" s="339"/>
      <c r="B184" s="339"/>
      <c r="C184" s="339"/>
      <c r="D184" s="334" t="s">
        <v>67</v>
      </c>
      <c r="E184" s="335">
        <v>240</v>
      </c>
      <c r="F184" s="336">
        <v>60634.857689999997</v>
      </c>
      <c r="G184" s="337">
        <v>65308.28</v>
      </c>
      <c r="H184" s="337">
        <v>125943.13769</v>
      </c>
      <c r="I184" s="337">
        <v>92077.039000000004</v>
      </c>
      <c r="J184" s="337">
        <v>122415.21861</v>
      </c>
      <c r="K184" s="337">
        <v>214492.25761</v>
      </c>
      <c r="L184" s="337">
        <v>4767.0747699999993</v>
      </c>
      <c r="M184" s="337">
        <v>8185.9118099999996</v>
      </c>
      <c r="N184" s="337">
        <v>12952.986580000001</v>
      </c>
      <c r="O184" s="337">
        <v>353388.38188</v>
      </c>
      <c r="P184" s="337">
        <v>203.44267000000002</v>
      </c>
      <c r="Q184" s="337">
        <v>21.23302</v>
      </c>
      <c r="R184" s="338">
        <v>224.67569</v>
      </c>
      <c r="S184" s="7"/>
      <c r="T184" s="7"/>
      <c r="U184" s="7"/>
      <c r="V184" s="7"/>
      <c r="W184" s="7"/>
      <c r="X184" s="7"/>
      <c r="Y184" s="7"/>
      <c r="Z184" s="7"/>
      <c r="AA184" s="7"/>
      <c r="AB184" s="7"/>
    </row>
    <row r="185" spans="1:28" s="313" customFormat="1">
      <c r="A185" s="339"/>
      <c r="B185" s="339"/>
      <c r="C185" s="339"/>
      <c r="D185" s="339"/>
      <c r="E185" s="340">
        <v>241</v>
      </c>
      <c r="F185" s="341">
        <v>86521.452209999989</v>
      </c>
      <c r="G185" s="342">
        <v>65986.979299999992</v>
      </c>
      <c r="H185" s="342">
        <v>152508.43150999999</v>
      </c>
      <c r="I185" s="342">
        <v>92903.153709999999</v>
      </c>
      <c r="J185" s="342">
        <v>133950.07089999999</v>
      </c>
      <c r="K185" s="342">
        <v>226853.22461</v>
      </c>
      <c r="L185" s="342">
        <v>4138.0601500000002</v>
      </c>
      <c r="M185" s="342">
        <v>5636.16795</v>
      </c>
      <c r="N185" s="342">
        <v>9774.2281000000003</v>
      </c>
      <c r="O185" s="342">
        <v>389135.88422000001</v>
      </c>
      <c r="P185" s="342">
        <v>80.127939999999995</v>
      </c>
      <c r="Q185" s="342">
        <v>408.83490999999998</v>
      </c>
      <c r="R185" s="343">
        <v>488.96285</v>
      </c>
      <c r="S185" s="7"/>
      <c r="T185" s="7"/>
      <c r="U185" s="7"/>
      <c r="V185" s="7"/>
      <c r="W185" s="7"/>
      <c r="X185" s="7"/>
      <c r="Y185" s="7"/>
      <c r="Z185" s="7"/>
      <c r="AA185" s="7"/>
      <c r="AB185" s="7"/>
    </row>
    <row r="186" spans="1:28" s="313" customFormat="1">
      <c r="A186" s="339"/>
      <c r="B186" s="339"/>
      <c r="C186" s="339"/>
      <c r="D186" s="339"/>
      <c r="E186" s="340">
        <v>239</v>
      </c>
      <c r="F186" s="341">
        <v>24763.629710000001</v>
      </c>
      <c r="G186" s="342">
        <v>49979.608420000004</v>
      </c>
      <c r="H186" s="342">
        <v>74743.238129999998</v>
      </c>
      <c r="I186" s="342">
        <v>51662.930810000005</v>
      </c>
      <c r="J186" s="342">
        <v>75676.393779999999</v>
      </c>
      <c r="K186" s="342">
        <v>127339.32459</v>
      </c>
      <c r="L186" s="342">
        <v>4811.1877800000002</v>
      </c>
      <c r="M186" s="342">
        <v>10173.092490000001</v>
      </c>
      <c r="N186" s="342">
        <v>14984.280269999999</v>
      </c>
      <c r="O186" s="342">
        <v>217066.84299</v>
      </c>
      <c r="P186" s="342">
        <v>19.394929999999999</v>
      </c>
      <c r="Q186" s="342">
        <v>8.0647900000000003</v>
      </c>
      <c r="R186" s="343">
        <v>27.459720000000001</v>
      </c>
      <c r="S186" s="7"/>
      <c r="T186" s="7"/>
      <c r="U186" s="7"/>
      <c r="V186" s="7"/>
      <c r="W186" s="7"/>
      <c r="X186" s="7"/>
      <c r="Y186" s="7"/>
      <c r="Z186" s="7"/>
      <c r="AA186" s="7"/>
      <c r="AB186" s="7"/>
    </row>
    <row r="187" spans="1:28" s="313" customFormat="1">
      <c r="A187" s="339"/>
      <c r="B187" s="339"/>
      <c r="C187" s="339"/>
      <c r="D187" s="339"/>
      <c r="E187" s="340">
        <v>330</v>
      </c>
      <c r="F187" s="341">
        <v>35741.622289999999</v>
      </c>
      <c r="G187" s="342">
        <v>23775.276879999998</v>
      </c>
      <c r="H187" s="342">
        <v>59516.899170000004</v>
      </c>
      <c r="I187" s="342">
        <v>64706.318650000001</v>
      </c>
      <c r="J187" s="342">
        <v>52440.218399999998</v>
      </c>
      <c r="K187" s="342">
        <v>117146.53705</v>
      </c>
      <c r="L187" s="342">
        <v>4177.7440299999998</v>
      </c>
      <c r="M187" s="342">
        <v>4160.6683899999998</v>
      </c>
      <c r="N187" s="342">
        <v>8338.4124200000006</v>
      </c>
      <c r="O187" s="342">
        <v>185001.84863999998</v>
      </c>
      <c r="P187" s="342">
        <v>45.672330000000002</v>
      </c>
      <c r="Q187" s="342">
        <v>15.741209999999999</v>
      </c>
      <c r="R187" s="343">
        <v>61.413539999999998</v>
      </c>
      <c r="S187" s="7"/>
      <c r="T187" s="7"/>
      <c r="U187" s="7"/>
      <c r="V187" s="7"/>
      <c r="W187" s="7"/>
      <c r="X187" s="7"/>
      <c r="Y187" s="7"/>
      <c r="Z187" s="7"/>
      <c r="AA187" s="7"/>
      <c r="AB187" s="7"/>
    </row>
    <row r="188" spans="1:28" s="313" customFormat="1">
      <c r="A188" s="339"/>
      <c r="B188" s="339"/>
      <c r="C188" s="339"/>
      <c r="D188" s="339"/>
      <c r="E188" s="340">
        <v>556</v>
      </c>
      <c r="F188" s="341">
        <v>691.62824000000001</v>
      </c>
      <c r="G188" s="342">
        <v>1525.2995600000002</v>
      </c>
      <c r="H188" s="342">
        <v>2216.9277999999999</v>
      </c>
      <c r="I188" s="342">
        <v>19926.049019999999</v>
      </c>
      <c r="J188" s="342">
        <v>88111.298169999995</v>
      </c>
      <c r="K188" s="342">
        <v>108037.34719</v>
      </c>
      <c r="L188" s="342">
        <v>21150.439679999999</v>
      </c>
      <c r="M188" s="342">
        <v>49373.874000000003</v>
      </c>
      <c r="N188" s="342">
        <v>70524.313680000007</v>
      </c>
      <c r="O188" s="342">
        <v>180778.58867</v>
      </c>
      <c r="P188" s="342">
        <v>3.8149999999999996E-2</v>
      </c>
      <c r="Q188" s="342">
        <v>0.21662999999999999</v>
      </c>
      <c r="R188" s="343">
        <v>0.25478000000000001</v>
      </c>
      <c r="S188" s="7"/>
      <c r="T188" s="7"/>
      <c r="U188" s="7"/>
      <c r="V188" s="7"/>
      <c r="W188" s="7"/>
      <c r="X188" s="7"/>
      <c r="Y188" s="7"/>
      <c r="Z188" s="7"/>
      <c r="AA188" s="7"/>
      <c r="AB188" s="7"/>
    </row>
    <row r="189" spans="1:28" s="313" customFormat="1">
      <c r="A189" s="339"/>
      <c r="B189" s="339"/>
      <c r="C189" s="339"/>
      <c r="D189" s="339"/>
      <c r="E189" s="340">
        <v>591</v>
      </c>
      <c r="F189" s="341">
        <v>10481.475640000001</v>
      </c>
      <c r="G189" s="342">
        <v>7137.3499599999996</v>
      </c>
      <c r="H189" s="342">
        <v>17618.8256</v>
      </c>
      <c r="I189" s="342">
        <v>35384.843829999998</v>
      </c>
      <c r="J189" s="342">
        <v>58241.523909999996</v>
      </c>
      <c r="K189" s="342">
        <v>93626.367740000002</v>
      </c>
      <c r="L189" s="342">
        <v>1416.7240300000001</v>
      </c>
      <c r="M189" s="342">
        <v>5031.0919199999998</v>
      </c>
      <c r="N189" s="342">
        <v>6447.8159500000002</v>
      </c>
      <c r="O189" s="342">
        <v>117693.00929</v>
      </c>
      <c r="P189" s="342">
        <v>12.95782</v>
      </c>
      <c r="Q189" s="342">
        <v>3.43133</v>
      </c>
      <c r="R189" s="343">
        <v>16.389150000000001</v>
      </c>
      <c r="S189" s="7"/>
      <c r="T189" s="7"/>
      <c r="U189" s="7"/>
      <c r="V189" s="7"/>
      <c r="W189" s="7"/>
      <c r="X189" s="7"/>
      <c r="Y189" s="7"/>
      <c r="Z189" s="7"/>
      <c r="AA189" s="7"/>
      <c r="AB189" s="7"/>
    </row>
    <row r="190" spans="1:28" s="313" customFormat="1">
      <c r="A190" s="339"/>
      <c r="B190" s="339"/>
      <c r="C190" s="339"/>
      <c r="D190" s="339"/>
      <c r="E190" s="340">
        <v>601</v>
      </c>
      <c r="F190" s="341">
        <v>68342.988660000003</v>
      </c>
      <c r="G190" s="342">
        <v>82593.492389999999</v>
      </c>
      <c r="H190" s="342">
        <v>150936.48105</v>
      </c>
      <c r="I190" s="342">
        <v>104318.39265000001</v>
      </c>
      <c r="J190" s="342">
        <v>141095.30855000002</v>
      </c>
      <c r="K190" s="342">
        <v>245413.70119999998</v>
      </c>
      <c r="L190" s="342">
        <v>7569.7295700000004</v>
      </c>
      <c r="M190" s="342">
        <v>7582.9562900000001</v>
      </c>
      <c r="N190" s="342">
        <v>15152.68586</v>
      </c>
      <c r="O190" s="342">
        <v>411502.86811000004</v>
      </c>
      <c r="P190" s="342">
        <v>120.23371</v>
      </c>
      <c r="Q190" s="342">
        <v>194.50603000000001</v>
      </c>
      <c r="R190" s="343">
        <v>314.73973999999998</v>
      </c>
      <c r="S190" s="7"/>
      <c r="T190" s="7"/>
      <c r="U190" s="7"/>
      <c r="V190" s="7"/>
      <c r="W190" s="7"/>
      <c r="X190" s="7"/>
      <c r="Y190" s="7"/>
      <c r="Z190" s="7"/>
      <c r="AA190" s="7"/>
      <c r="AB190" s="7"/>
    </row>
    <row r="191" spans="1:28" s="313" customFormat="1">
      <c r="A191" s="339"/>
      <c r="B191" s="339"/>
      <c r="C191" s="339"/>
      <c r="D191" s="334" t="s">
        <v>63</v>
      </c>
      <c r="E191" s="335">
        <v>199</v>
      </c>
      <c r="F191" s="336">
        <v>4873600.4424000001</v>
      </c>
      <c r="G191" s="337">
        <v>4925326.3591899993</v>
      </c>
      <c r="H191" s="337">
        <v>9798926.8015899993</v>
      </c>
      <c r="I191" s="337">
        <v>1391742.2609600001</v>
      </c>
      <c r="J191" s="337">
        <v>1254742.1185299999</v>
      </c>
      <c r="K191" s="337">
        <v>2646484.3794899997</v>
      </c>
      <c r="L191" s="337">
        <v>1275948.24232</v>
      </c>
      <c r="M191" s="337">
        <v>767187.39691000001</v>
      </c>
      <c r="N191" s="337">
        <v>2043135.6392300001</v>
      </c>
      <c r="O191" s="337">
        <v>14488546.82031</v>
      </c>
      <c r="P191" s="337">
        <v>18710894.71297</v>
      </c>
      <c r="Q191" s="337">
        <v>12238986.12927</v>
      </c>
      <c r="R191" s="338">
        <v>30949880.842240002</v>
      </c>
      <c r="S191" s="7"/>
      <c r="T191" s="7"/>
      <c r="U191" s="7"/>
      <c r="V191" s="7"/>
      <c r="W191" s="7"/>
      <c r="X191" s="7"/>
      <c r="Y191" s="7"/>
      <c r="Z191" s="7"/>
      <c r="AA191" s="7"/>
      <c r="AB191" s="7"/>
    </row>
    <row r="192" spans="1:28" s="313" customFormat="1">
      <c r="A192" s="339"/>
      <c r="B192" s="339"/>
      <c r="C192" s="339"/>
      <c r="D192" s="339"/>
      <c r="E192" s="340">
        <v>201</v>
      </c>
      <c r="F192" s="341">
        <v>78860.805500000002</v>
      </c>
      <c r="G192" s="342">
        <v>80300.475950000007</v>
      </c>
      <c r="H192" s="342">
        <v>159161.28144999998</v>
      </c>
      <c r="I192" s="342">
        <v>62107.10929</v>
      </c>
      <c r="J192" s="342">
        <v>97862.340459999992</v>
      </c>
      <c r="K192" s="342">
        <v>159969.44975</v>
      </c>
      <c r="L192" s="342">
        <v>2483.6700499999997</v>
      </c>
      <c r="M192" s="342">
        <v>2859.24602</v>
      </c>
      <c r="N192" s="342">
        <v>5342.9160700000002</v>
      </c>
      <c r="O192" s="342">
        <v>324473.64726999996</v>
      </c>
      <c r="P192" s="342">
        <v>999.52566999999999</v>
      </c>
      <c r="Q192" s="342">
        <v>30.10192</v>
      </c>
      <c r="R192" s="343">
        <v>1029.6275900000001</v>
      </c>
      <c r="S192" s="7"/>
      <c r="T192" s="7"/>
      <c r="U192" s="7"/>
      <c r="V192" s="7"/>
      <c r="W192" s="7"/>
      <c r="X192" s="7"/>
      <c r="Y192" s="7"/>
      <c r="Z192" s="7"/>
      <c r="AA192" s="7"/>
      <c r="AB192" s="7"/>
    </row>
    <row r="193" spans="1:28" s="313" customFormat="1">
      <c r="A193" s="339"/>
      <c r="B193" s="339"/>
      <c r="C193" s="339"/>
      <c r="D193" s="339"/>
      <c r="E193" s="340">
        <v>202</v>
      </c>
      <c r="F193" s="341">
        <v>82548.209879999995</v>
      </c>
      <c r="G193" s="342">
        <v>124208.48029000001</v>
      </c>
      <c r="H193" s="342">
        <v>206756.69016999999</v>
      </c>
      <c r="I193" s="342">
        <v>62633.116990000002</v>
      </c>
      <c r="J193" s="342">
        <v>181530.94627000001</v>
      </c>
      <c r="K193" s="342">
        <v>244164.06326</v>
      </c>
      <c r="L193" s="342">
        <v>2337.5087899999999</v>
      </c>
      <c r="M193" s="342">
        <v>1870.15426</v>
      </c>
      <c r="N193" s="342">
        <v>4207.6630500000001</v>
      </c>
      <c r="O193" s="342">
        <v>455128.41648000001</v>
      </c>
      <c r="P193" s="342">
        <v>31.03116</v>
      </c>
      <c r="Q193" s="342">
        <v>47.719339999999995</v>
      </c>
      <c r="R193" s="343">
        <v>78.750500000000002</v>
      </c>
      <c r="S193" s="7"/>
      <c r="T193" s="7"/>
      <c r="U193" s="7"/>
      <c r="V193" s="7"/>
      <c r="W193" s="7"/>
      <c r="X193" s="7"/>
      <c r="Y193" s="7"/>
      <c r="Z193" s="7"/>
      <c r="AA193" s="7"/>
      <c r="AB193" s="7"/>
    </row>
    <row r="194" spans="1:28" s="313" customFormat="1">
      <c r="A194" s="339"/>
      <c r="B194" s="339"/>
      <c r="C194" s="339"/>
      <c r="D194" s="339"/>
      <c r="E194" s="340">
        <v>252</v>
      </c>
      <c r="F194" s="341">
        <v>88157.67439</v>
      </c>
      <c r="G194" s="342">
        <v>76727.900219999996</v>
      </c>
      <c r="H194" s="342">
        <v>164885.57461000001</v>
      </c>
      <c r="I194" s="342">
        <v>66618.067850000007</v>
      </c>
      <c r="J194" s="342">
        <v>155054.40263</v>
      </c>
      <c r="K194" s="342">
        <v>221672.47047999999</v>
      </c>
      <c r="L194" s="342">
        <v>3877.11861</v>
      </c>
      <c r="M194" s="342">
        <v>8647.9543900000008</v>
      </c>
      <c r="N194" s="342">
        <v>12525.073</v>
      </c>
      <c r="O194" s="342">
        <v>399083.11808999995</v>
      </c>
      <c r="P194" s="342">
        <v>320.90028999999998</v>
      </c>
      <c r="Q194" s="342">
        <v>1643.4551399999998</v>
      </c>
      <c r="R194" s="343">
        <v>1964.3554299999998</v>
      </c>
      <c r="S194" s="7"/>
      <c r="T194" s="7"/>
      <c r="U194" s="7"/>
      <c r="V194" s="7"/>
      <c r="W194" s="7"/>
      <c r="X194" s="7"/>
      <c r="Y194" s="7"/>
      <c r="Z194" s="7"/>
      <c r="AA194" s="7"/>
      <c r="AB194" s="7"/>
    </row>
    <row r="195" spans="1:28" s="313" customFormat="1">
      <c r="A195" s="339"/>
      <c r="B195" s="339"/>
      <c r="C195" s="339"/>
      <c r="D195" s="339"/>
      <c r="E195" s="340">
        <v>301</v>
      </c>
      <c r="F195" s="341">
        <v>208968.82515000002</v>
      </c>
      <c r="G195" s="342">
        <v>349295.98518000002</v>
      </c>
      <c r="H195" s="342">
        <v>558264.81033000001</v>
      </c>
      <c r="I195" s="342">
        <v>132951.42829000001</v>
      </c>
      <c r="J195" s="342">
        <v>239721.10522</v>
      </c>
      <c r="K195" s="342">
        <v>372672.53350999998</v>
      </c>
      <c r="L195" s="342">
        <v>6537.4198799999995</v>
      </c>
      <c r="M195" s="342">
        <v>8268.8471900000004</v>
      </c>
      <c r="N195" s="342">
        <v>14806.26707</v>
      </c>
      <c r="O195" s="342">
        <v>945743.61090999993</v>
      </c>
      <c r="P195" s="342">
        <v>181.25004000000001</v>
      </c>
      <c r="Q195" s="342">
        <v>142.90589000000003</v>
      </c>
      <c r="R195" s="343">
        <v>324.15593000000001</v>
      </c>
      <c r="S195" s="7"/>
      <c r="T195" s="7"/>
      <c r="U195" s="7"/>
      <c r="V195" s="7"/>
      <c r="W195" s="7"/>
      <c r="X195" s="7"/>
      <c r="Y195" s="7"/>
      <c r="Z195" s="7"/>
      <c r="AA195" s="7"/>
      <c r="AB195" s="7"/>
    </row>
    <row r="196" spans="1:28" s="313" customFormat="1">
      <c r="A196" s="339"/>
      <c r="B196" s="339"/>
      <c r="C196" s="339"/>
      <c r="D196" s="339"/>
      <c r="E196" s="340">
        <v>340</v>
      </c>
      <c r="F196" s="341">
        <v>198950.23910000001</v>
      </c>
      <c r="G196" s="342">
        <v>308641.96638999996</v>
      </c>
      <c r="H196" s="342">
        <v>507592.20549000002</v>
      </c>
      <c r="I196" s="342">
        <v>116796.58318</v>
      </c>
      <c r="J196" s="342">
        <v>163815.25058000002</v>
      </c>
      <c r="K196" s="342">
        <v>280611.83376000001</v>
      </c>
      <c r="L196" s="342">
        <v>4161.4179899999999</v>
      </c>
      <c r="M196" s="342">
        <v>15755.25006</v>
      </c>
      <c r="N196" s="342">
        <v>19916.66805</v>
      </c>
      <c r="O196" s="342">
        <v>808120.70730000001</v>
      </c>
      <c r="P196" s="342">
        <v>561.49966000000006</v>
      </c>
      <c r="Q196" s="342">
        <v>126.65550999999999</v>
      </c>
      <c r="R196" s="343">
        <v>688.15517</v>
      </c>
      <c r="S196" s="7"/>
      <c r="T196" s="7"/>
      <c r="U196" s="7"/>
      <c r="V196" s="7"/>
      <c r="W196" s="7"/>
      <c r="X196" s="7"/>
      <c r="Y196" s="7"/>
      <c r="Z196" s="7"/>
      <c r="AA196" s="7"/>
      <c r="AB196" s="7"/>
    </row>
    <row r="197" spans="1:28" s="313" customFormat="1">
      <c r="A197" s="339"/>
      <c r="B197" s="339"/>
      <c r="C197" s="339"/>
      <c r="D197" s="339"/>
      <c r="E197" s="340">
        <v>553</v>
      </c>
      <c r="F197" s="341">
        <v>1873.93307</v>
      </c>
      <c r="G197" s="342">
        <v>1798.2055399999999</v>
      </c>
      <c r="H197" s="342">
        <v>3672.13861</v>
      </c>
      <c r="I197" s="342">
        <v>11147.9591</v>
      </c>
      <c r="J197" s="342">
        <v>43757.92974</v>
      </c>
      <c r="K197" s="342">
        <v>54905.888840000007</v>
      </c>
      <c r="L197" s="342">
        <v>15023.818740000001</v>
      </c>
      <c r="M197" s="342">
        <v>35983.565900000001</v>
      </c>
      <c r="N197" s="342">
        <v>51007.384640000004</v>
      </c>
      <c r="O197" s="342">
        <v>109585.41209</v>
      </c>
      <c r="P197" s="342">
        <v>0.21684999999999999</v>
      </c>
      <c r="Q197" s="342">
        <v>2.1176300000000001</v>
      </c>
      <c r="R197" s="343">
        <v>2.3344800000000001</v>
      </c>
      <c r="S197" s="7"/>
      <c r="T197" s="7"/>
      <c r="U197" s="7"/>
      <c r="V197" s="7"/>
      <c r="W197" s="7"/>
      <c r="X197" s="7"/>
      <c r="Y197" s="7"/>
      <c r="Z197" s="7"/>
      <c r="AA197" s="7"/>
      <c r="AB197" s="7"/>
    </row>
    <row r="198" spans="1:28" s="313" customFormat="1">
      <c r="A198" s="339"/>
      <c r="B198" s="339"/>
      <c r="C198" s="339"/>
      <c r="D198" s="339"/>
      <c r="E198" s="340">
        <v>554</v>
      </c>
      <c r="F198" s="341">
        <v>1342.7715000000001</v>
      </c>
      <c r="G198" s="342">
        <v>2551.5785799999999</v>
      </c>
      <c r="H198" s="342">
        <v>3894.3500800000002</v>
      </c>
      <c r="I198" s="342">
        <v>15134.232539999999</v>
      </c>
      <c r="J198" s="342">
        <v>75099.580029999997</v>
      </c>
      <c r="K198" s="342">
        <v>90233.812569999995</v>
      </c>
      <c r="L198" s="342">
        <v>21422.44702</v>
      </c>
      <c r="M198" s="342">
        <v>29178.606540000001</v>
      </c>
      <c r="N198" s="342">
        <v>50601.05356</v>
      </c>
      <c r="O198" s="342">
        <v>144729.21621000001</v>
      </c>
      <c r="P198" s="342">
        <v>0.49013999999999996</v>
      </c>
      <c r="Q198" s="342">
        <v>4.8460000000000003E-2</v>
      </c>
      <c r="R198" s="343">
        <v>0.53859999999999997</v>
      </c>
      <c r="S198" s="7"/>
      <c r="T198" s="7"/>
      <c r="U198" s="7"/>
      <c r="V198" s="7"/>
      <c r="W198" s="7"/>
      <c r="X198" s="7"/>
      <c r="Y198" s="7"/>
      <c r="Z198" s="7"/>
      <c r="AA198" s="7"/>
      <c r="AB198" s="7"/>
    </row>
    <row r="199" spans="1:28" s="313" customFormat="1">
      <c r="A199" s="339"/>
      <c r="B199" s="339"/>
      <c r="C199" s="339"/>
      <c r="D199" s="339"/>
      <c r="E199" s="340">
        <v>557</v>
      </c>
      <c r="F199" s="341">
        <v>7333.5163300000004</v>
      </c>
      <c r="G199" s="342">
        <v>58564.793149999998</v>
      </c>
      <c r="H199" s="342">
        <v>65898.309479999996</v>
      </c>
      <c r="I199" s="342">
        <v>14809.44111</v>
      </c>
      <c r="J199" s="342">
        <v>69385.225319999998</v>
      </c>
      <c r="K199" s="342">
        <v>84194.666430000012</v>
      </c>
      <c r="L199" s="342">
        <v>41443.730020000003</v>
      </c>
      <c r="M199" s="342">
        <v>166736.40196000002</v>
      </c>
      <c r="N199" s="342">
        <v>208180.13197999998</v>
      </c>
      <c r="O199" s="342">
        <v>358273.10788999998</v>
      </c>
      <c r="P199" s="342">
        <v>1.69187</v>
      </c>
      <c r="Q199" s="342">
        <v>1.6245699999999998</v>
      </c>
      <c r="R199" s="343">
        <v>3.3164400000000001</v>
      </c>
      <c r="S199" s="7"/>
      <c r="T199" s="7"/>
      <c r="U199" s="7"/>
      <c r="V199" s="7"/>
      <c r="W199" s="7"/>
      <c r="X199" s="7"/>
      <c r="Y199" s="7"/>
      <c r="Z199" s="7"/>
      <c r="AA199" s="7"/>
      <c r="AB199" s="7"/>
    </row>
    <row r="200" spans="1:28" s="313" customFormat="1">
      <c r="A200" s="339"/>
      <c r="B200" s="339"/>
      <c r="C200" s="339"/>
      <c r="D200" s="339"/>
      <c r="E200" s="340">
        <v>600</v>
      </c>
      <c r="F200" s="341">
        <v>24318.561440000001</v>
      </c>
      <c r="G200" s="342">
        <v>20689.79149</v>
      </c>
      <c r="H200" s="342">
        <v>45008.352930000001</v>
      </c>
      <c r="I200" s="342">
        <v>22402.753239999998</v>
      </c>
      <c r="J200" s="342">
        <v>37961.627200000003</v>
      </c>
      <c r="K200" s="342">
        <v>60364.380440000001</v>
      </c>
      <c r="L200" s="342">
        <v>47702.744159999995</v>
      </c>
      <c r="M200" s="342">
        <v>54118.545119999995</v>
      </c>
      <c r="N200" s="342">
        <v>101821.28928</v>
      </c>
      <c r="O200" s="342">
        <v>207194.02265</v>
      </c>
      <c r="P200" s="342">
        <v>7.6490600000000004</v>
      </c>
      <c r="Q200" s="342">
        <v>3.7610700000000001</v>
      </c>
      <c r="R200" s="343">
        <v>11.410129999999999</v>
      </c>
      <c r="S200" s="7"/>
      <c r="T200" s="7"/>
      <c r="U200" s="7"/>
      <c r="V200" s="7"/>
      <c r="W200" s="7"/>
      <c r="X200" s="7"/>
      <c r="Y200" s="7"/>
      <c r="Z200" s="7"/>
      <c r="AA200" s="7"/>
      <c r="AB200" s="7"/>
    </row>
    <row r="201" spans="1:28" s="313" customFormat="1">
      <c r="A201" s="339"/>
      <c r="B201" s="339"/>
      <c r="C201" s="339"/>
      <c r="D201" s="339"/>
      <c r="E201" s="340">
        <v>633</v>
      </c>
      <c r="F201" s="341">
        <v>0</v>
      </c>
      <c r="G201" s="342">
        <v>0</v>
      </c>
      <c r="H201" s="342">
        <v>0</v>
      </c>
      <c r="I201" s="342">
        <v>0</v>
      </c>
      <c r="J201" s="342">
        <v>0</v>
      </c>
      <c r="K201" s="342">
        <v>0</v>
      </c>
      <c r="L201" s="342">
        <v>4512</v>
      </c>
      <c r="M201" s="342">
        <v>13506.9984</v>
      </c>
      <c r="N201" s="342">
        <v>18018.998399999997</v>
      </c>
      <c r="O201" s="342">
        <v>18018.998399999997</v>
      </c>
      <c r="P201" s="342">
        <v>0</v>
      </c>
      <c r="Q201" s="342">
        <v>0</v>
      </c>
      <c r="R201" s="343">
        <v>0</v>
      </c>
      <c r="S201" s="7"/>
      <c r="T201" s="7"/>
      <c r="U201" s="7"/>
      <c r="V201" s="7"/>
      <c r="W201" s="7"/>
      <c r="X201" s="7"/>
      <c r="Y201" s="7"/>
      <c r="Z201" s="7"/>
      <c r="AA201" s="7"/>
      <c r="AB201" s="7"/>
    </row>
    <row r="202" spans="1:28" s="313" customFormat="1">
      <c r="A202" s="339"/>
      <c r="B202" s="339"/>
      <c r="C202" s="339"/>
      <c r="D202" s="334" t="s">
        <v>64</v>
      </c>
      <c r="E202" s="335">
        <v>337</v>
      </c>
      <c r="F202" s="336">
        <v>9757.2893699999986</v>
      </c>
      <c r="G202" s="337">
        <v>4319.2164299999995</v>
      </c>
      <c r="H202" s="337">
        <v>14076.505800000001</v>
      </c>
      <c r="I202" s="337">
        <v>99516.304019999996</v>
      </c>
      <c r="J202" s="337">
        <v>10624.96702</v>
      </c>
      <c r="K202" s="337">
        <v>110141.27104000001</v>
      </c>
      <c r="L202" s="337">
        <v>3160.2106600000002</v>
      </c>
      <c r="M202" s="337">
        <v>484.79543000000001</v>
      </c>
      <c r="N202" s="337">
        <v>3645.0060899999999</v>
      </c>
      <c r="O202" s="337">
        <v>127862.78293</v>
      </c>
      <c r="P202" s="337">
        <v>7.7708399999999997</v>
      </c>
      <c r="Q202" s="337">
        <v>6.2073199999999993</v>
      </c>
      <c r="R202" s="338">
        <v>13.978159999999999</v>
      </c>
      <c r="S202" s="7"/>
      <c r="T202" s="7"/>
      <c r="U202" s="7"/>
      <c r="V202" s="7"/>
      <c r="W202" s="7"/>
      <c r="X202" s="7"/>
      <c r="Y202" s="7"/>
      <c r="Z202" s="7"/>
      <c r="AA202" s="7"/>
      <c r="AB202" s="7"/>
    </row>
    <row r="203" spans="1:28" s="313" customFormat="1">
      <c r="A203" s="339"/>
      <c r="B203" s="339"/>
      <c r="C203" s="339"/>
      <c r="D203" s="339"/>
      <c r="E203" s="340">
        <v>348</v>
      </c>
      <c r="F203" s="341">
        <v>25567.581200000001</v>
      </c>
      <c r="G203" s="342">
        <v>14544.23741</v>
      </c>
      <c r="H203" s="342">
        <v>40111.818610000002</v>
      </c>
      <c r="I203" s="342">
        <v>86341.576249999998</v>
      </c>
      <c r="J203" s="342">
        <v>15421.573849999999</v>
      </c>
      <c r="K203" s="342">
        <v>101763.1501</v>
      </c>
      <c r="L203" s="342">
        <v>4002.8958600000001</v>
      </c>
      <c r="M203" s="342">
        <v>1816.42517</v>
      </c>
      <c r="N203" s="342">
        <v>5819.3210300000001</v>
      </c>
      <c r="O203" s="342">
        <v>147694.28974000001</v>
      </c>
      <c r="P203" s="342">
        <v>23.255490000000002</v>
      </c>
      <c r="Q203" s="342">
        <v>7.1217899999999998</v>
      </c>
      <c r="R203" s="343">
        <v>30.377279999999999</v>
      </c>
      <c r="S203" s="7"/>
      <c r="T203" s="7"/>
      <c r="U203" s="7"/>
      <c r="V203" s="7"/>
      <c r="W203" s="7"/>
      <c r="X203" s="7"/>
      <c r="Y203" s="7"/>
      <c r="Z203" s="7"/>
      <c r="AA203" s="7"/>
      <c r="AB203" s="7"/>
    </row>
    <row r="204" spans="1:28" s="313" customFormat="1">
      <c r="A204" s="339"/>
      <c r="B204" s="339"/>
      <c r="C204" s="339"/>
      <c r="D204" s="339"/>
      <c r="E204" s="340">
        <v>355</v>
      </c>
      <c r="F204" s="341">
        <v>33700.55917</v>
      </c>
      <c r="G204" s="342">
        <v>18965.704679999999</v>
      </c>
      <c r="H204" s="342">
        <v>52666.263850000003</v>
      </c>
      <c r="I204" s="342">
        <v>67871.196030000006</v>
      </c>
      <c r="J204" s="342">
        <v>26417.94123</v>
      </c>
      <c r="K204" s="342">
        <v>94289.137260000003</v>
      </c>
      <c r="L204" s="342">
        <v>4742.8966600000003</v>
      </c>
      <c r="M204" s="342">
        <v>6179.9569900000006</v>
      </c>
      <c r="N204" s="342">
        <v>10922.853650000001</v>
      </c>
      <c r="O204" s="342">
        <v>157878.25475999998</v>
      </c>
      <c r="P204" s="342">
        <v>144.22489999999999</v>
      </c>
      <c r="Q204" s="342">
        <v>19.371110000000002</v>
      </c>
      <c r="R204" s="343">
        <v>163.59601000000001</v>
      </c>
      <c r="S204" s="7"/>
      <c r="T204" s="7"/>
      <c r="U204" s="7"/>
      <c r="V204" s="7"/>
      <c r="W204" s="7"/>
      <c r="X204" s="7"/>
      <c r="Y204" s="7"/>
      <c r="Z204" s="7"/>
      <c r="AA204" s="7"/>
      <c r="AB204" s="7"/>
    </row>
    <row r="205" spans="1:28" s="313" customFormat="1">
      <c r="A205" s="339"/>
      <c r="B205" s="339"/>
      <c r="C205" s="339"/>
      <c r="D205" s="339"/>
      <c r="E205" s="340">
        <v>425</v>
      </c>
      <c r="F205" s="341">
        <v>5310.8789900000002</v>
      </c>
      <c r="G205" s="342">
        <v>2161.1871099999998</v>
      </c>
      <c r="H205" s="342">
        <v>7472.0661</v>
      </c>
      <c r="I205" s="342">
        <v>4949.9027000000006</v>
      </c>
      <c r="J205" s="342">
        <v>2631.0684799999999</v>
      </c>
      <c r="K205" s="342">
        <v>7580.9711799999995</v>
      </c>
      <c r="L205" s="342">
        <v>152.50792999999999</v>
      </c>
      <c r="M205" s="342">
        <v>7.0258500000000002</v>
      </c>
      <c r="N205" s="342">
        <v>159.53378000000001</v>
      </c>
      <c r="O205" s="342">
        <v>15212.57106</v>
      </c>
      <c r="P205" s="342">
        <v>9.2699999999999987E-3</v>
      </c>
      <c r="Q205" s="342">
        <v>4.0748800000000003</v>
      </c>
      <c r="R205" s="343">
        <v>4.0841500000000002</v>
      </c>
      <c r="S205" s="7"/>
      <c r="T205" s="7"/>
      <c r="U205" s="7"/>
      <c r="V205" s="7"/>
      <c r="W205" s="7"/>
      <c r="X205" s="7"/>
      <c r="Y205" s="7"/>
      <c r="Z205" s="7"/>
      <c r="AA205" s="7"/>
      <c r="AB205" s="7"/>
    </row>
    <row r="206" spans="1:28" s="313" customFormat="1">
      <c r="A206" s="339"/>
      <c r="B206" s="339"/>
      <c r="C206" s="339"/>
      <c r="D206" s="339"/>
      <c r="E206" s="340">
        <v>533</v>
      </c>
      <c r="F206" s="341">
        <v>18186.51641</v>
      </c>
      <c r="G206" s="342">
        <v>13165.91906</v>
      </c>
      <c r="H206" s="342">
        <v>31352.43547</v>
      </c>
      <c r="I206" s="342">
        <v>79549.204530000003</v>
      </c>
      <c r="J206" s="342">
        <v>19325.08827</v>
      </c>
      <c r="K206" s="342">
        <v>98874.292799999996</v>
      </c>
      <c r="L206" s="342">
        <v>5084.6404899999998</v>
      </c>
      <c r="M206" s="342">
        <v>3389.0056099999997</v>
      </c>
      <c r="N206" s="342">
        <v>8473.6460999999999</v>
      </c>
      <c r="O206" s="342">
        <v>138700.37437000001</v>
      </c>
      <c r="P206" s="342">
        <v>14.87026</v>
      </c>
      <c r="Q206" s="342">
        <v>25.90249</v>
      </c>
      <c r="R206" s="343">
        <v>40.772750000000002</v>
      </c>
      <c r="S206" s="7"/>
      <c r="T206" s="7"/>
      <c r="U206" s="7"/>
      <c r="V206" s="7"/>
      <c r="W206" s="7"/>
      <c r="X206" s="7"/>
      <c r="Y206" s="7"/>
      <c r="Z206" s="7"/>
      <c r="AA206" s="7"/>
      <c r="AB206" s="7"/>
    </row>
    <row r="207" spans="1:28" s="313" customFormat="1">
      <c r="A207" s="339"/>
      <c r="B207" s="339"/>
      <c r="C207" s="339"/>
      <c r="D207" s="339"/>
      <c r="E207" s="340">
        <v>541</v>
      </c>
      <c r="F207" s="341">
        <v>37896.168090000006</v>
      </c>
      <c r="G207" s="342">
        <v>28773.907870000003</v>
      </c>
      <c r="H207" s="342">
        <v>66670.075960000002</v>
      </c>
      <c r="I207" s="342">
        <v>91809.961439999999</v>
      </c>
      <c r="J207" s="342">
        <v>45272.94068</v>
      </c>
      <c r="K207" s="342">
        <v>137082.90212000001</v>
      </c>
      <c r="L207" s="342">
        <v>6863.7064800000007</v>
      </c>
      <c r="M207" s="342">
        <v>1545.25848</v>
      </c>
      <c r="N207" s="342">
        <v>8408.9649600000012</v>
      </c>
      <c r="O207" s="342">
        <v>212161.94303999998</v>
      </c>
      <c r="P207" s="342">
        <v>36.432629999999996</v>
      </c>
      <c r="Q207" s="342">
        <v>138.44385999999997</v>
      </c>
      <c r="R207" s="343">
        <v>174.87648999999999</v>
      </c>
      <c r="S207" s="7"/>
      <c r="T207" s="7"/>
      <c r="U207" s="7"/>
      <c r="V207" s="7"/>
      <c r="W207" s="7"/>
      <c r="X207" s="7"/>
      <c r="Y207" s="7"/>
      <c r="Z207" s="7"/>
      <c r="AA207" s="7"/>
      <c r="AB207" s="7"/>
    </row>
    <row r="208" spans="1:28" s="313" customFormat="1">
      <c r="A208" s="339"/>
      <c r="B208" s="339"/>
      <c r="C208" s="339"/>
      <c r="D208" s="339"/>
      <c r="E208" s="340">
        <v>566</v>
      </c>
      <c r="F208" s="341">
        <v>32323.262549999999</v>
      </c>
      <c r="G208" s="342">
        <v>11641.77857</v>
      </c>
      <c r="H208" s="342">
        <v>43965.041119999994</v>
      </c>
      <c r="I208" s="342">
        <v>61810.681149999997</v>
      </c>
      <c r="J208" s="342">
        <v>26510.559020000001</v>
      </c>
      <c r="K208" s="342">
        <v>88321.240170000005</v>
      </c>
      <c r="L208" s="342">
        <v>7413.8610799999997</v>
      </c>
      <c r="M208" s="342">
        <v>2881.4759300000001</v>
      </c>
      <c r="N208" s="342">
        <v>10295.337009999999</v>
      </c>
      <c r="O208" s="342">
        <v>142581.6183</v>
      </c>
      <c r="P208" s="342">
        <v>35.926809999999996</v>
      </c>
      <c r="Q208" s="342">
        <v>10.202719999999999</v>
      </c>
      <c r="R208" s="343">
        <v>46.129529999999995</v>
      </c>
      <c r="S208" s="7"/>
      <c r="T208" s="7"/>
      <c r="U208" s="7"/>
      <c r="V208" s="7"/>
      <c r="W208" s="7"/>
      <c r="X208" s="7"/>
      <c r="Y208" s="7"/>
      <c r="Z208" s="7"/>
      <c r="AA208" s="7"/>
      <c r="AB208" s="7"/>
    </row>
    <row r="209" spans="1:28" s="313" customFormat="1">
      <c r="A209" s="339"/>
      <c r="B209" s="339"/>
      <c r="C209" s="339"/>
      <c r="D209" s="339"/>
      <c r="E209" s="340">
        <v>604</v>
      </c>
      <c r="F209" s="341">
        <v>10340.962390000001</v>
      </c>
      <c r="G209" s="342">
        <v>2401.9466400000001</v>
      </c>
      <c r="H209" s="342">
        <v>12742.909029999999</v>
      </c>
      <c r="I209" s="342">
        <v>60375.019979999997</v>
      </c>
      <c r="J209" s="342">
        <v>13824.39278</v>
      </c>
      <c r="K209" s="342">
        <v>74199.412760000007</v>
      </c>
      <c r="L209" s="342">
        <v>447.07741999999996</v>
      </c>
      <c r="M209" s="342">
        <v>296.00753000000003</v>
      </c>
      <c r="N209" s="342">
        <v>743.08494999999994</v>
      </c>
      <c r="O209" s="342">
        <v>87685.406739999991</v>
      </c>
      <c r="P209" s="342">
        <v>24.22044</v>
      </c>
      <c r="Q209" s="342">
        <v>1.2775300000000001</v>
      </c>
      <c r="R209" s="343">
        <v>25.497970000000002</v>
      </c>
      <c r="S209" s="7"/>
      <c r="T209" s="7"/>
      <c r="U209" s="7"/>
      <c r="V209" s="7"/>
      <c r="W209" s="7"/>
      <c r="X209" s="7"/>
      <c r="Y209" s="7"/>
      <c r="Z209" s="7"/>
      <c r="AA209" s="7"/>
      <c r="AB209" s="7"/>
    </row>
    <row r="210" spans="1:28" s="313" customFormat="1">
      <c r="A210" s="339"/>
      <c r="B210" s="339"/>
      <c r="C210" s="339"/>
      <c r="D210" s="339"/>
      <c r="E210" s="340">
        <v>625</v>
      </c>
      <c r="F210" s="341">
        <v>84314.931549999994</v>
      </c>
      <c r="G210" s="342">
        <v>45907.013859999999</v>
      </c>
      <c r="H210" s="342">
        <v>130221.94541</v>
      </c>
      <c r="I210" s="342">
        <v>145444.41146</v>
      </c>
      <c r="J210" s="342">
        <v>76007.135930000004</v>
      </c>
      <c r="K210" s="342">
        <v>221451.54738999999</v>
      </c>
      <c r="L210" s="342">
        <v>8474.5524100000002</v>
      </c>
      <c r="M210" s="342">
        <v>4248.5966100000005</v>
      </c>
      <c r="N210" s="342">
        <v>12723.149019999999</v>
      </c>
      <c r="O210" s="342">
        <v>364396.64182000002</v>
      </c>
      <c r="P210" s="342">
        <v>168.14754000000002</v>
      </c>
      <c r="Q210" s="342">
        <v>93.043270000000007</v>
      </c>
      <c r="R210" s="343">
        <v>261.19081</v>
      </c>
      <c r="S210" s="7"/>
      <c r="T210" s="7"/>
      <c r="U210" s="7"/>
      <c r="V210" s="7"/>
      <c r="W210" s="7"/>
      <c r="X210" s="7"/>
      <c r="Y210" s="7"/>
      <c r="Z210" s="7"/>
      <c r="AA210" s="7"/>
      <c r="AB210" s="7"/>
    </row>
    <row r="211" spans="1:28" s="313" customFormat="1">
      <c r="A211" s="339"/>
      <c r="B211" s="339"/>
      <c r="C211" s="339"/>
      <c r="D211" s="334" t="s">
        <v>84</v>
      </c>
      <c r="E211" s="335">
        <v>233</v>
      </c>
      <c r="F211" s="336">
        <v>18219.25404</v>
      </c>
      <c r="G211" s="337">
        <v>9036.8198800000009</v>
      </c>
      <c r="H211" s="337">
        <v>27256.073920000003</v>
      </c>
      <c r="I211" s="337">
        <v>72607.48679000001</v>
      </c>
      <c r="J211" s="337">
        <v>37699.430939999998</v>
      </c>
      <c r="K211" s="337">
        <v>110306.91773</v>
      </c>
      <c r="L211" s="337">
        <v>3523.0331900000001</v>
      </c>
      <c r="M211" s="337">
        <v>1414.27151</v>
      </c>
      <c r="N211" s="337">
        <v>4937.3047000000006</v>
      </c>
      <c r="O211" s="337">
        <v>142500.29634999999</v>
      </c>
      <c r="P211" s="337">
        <v>55.48254</v>
      </c>
      <c r="Q211" s="337">
        <v>22.116509999999998</v>
      </c>
      <c r="R211" s="338">
        <v>77.599050000000005</v>
      </c>
      <c r="S211" s="7"/>
      <c r="T211" s="7"/>
      <c r="U211" s="7"/>
      <c r="V211" s="7"/>
      <c r="W211" s="7"/>
      <c r="X211" s="7"/>
      <c r="Y211" s="7"/>
      <c r="Z211" s="7"/>
      <c r="AA211" s="7"/>
      <c r="AB211" s="7"/>
    </row>
    <row r="212" spans="1:28" s="313" customFormat="1">
      <c r="A212" s="339"/>
      <c r="B212" s="339"/>
      <c r="C212" s="339"/>
      <c r="D212" s="339"/>
      <c r="E212" s="340">
        <v>234</v>
      </c>
      <c r="F212" s="341">
        <v>14754.248939999999</v>
      </c>
      <c r="G212" s="342">
        <v>9305.9599899999994</v>
      </c>
      <c r="H212" s="342">
        <v>24060.208930000001</v>
      </c>
      <c r="I212" s="342">
        <v>95341.551819999993</v>
      </c>
      <c r="J212" s="342">
        <v>26884.13478</v>
      </c>
      <c r="K212" s="342">
        <v>122225.6866</v>
      </c>
      <c r="L212" s="342">
        <v>1788.3150900000001</v>
      </c>
      <c r="M212" s="342">
        <v>1495.4906599999999</v>
      </c>
      <c r="N212" s="342">
        <v>3283.80575</v>
      </c>
      <c r="O212" s="342">
        <v>149569.70128000001</v>
      </c>
      <c r="P212" s="342">
        <v>85.719009999999997</v>
      </c>
      <c r="Q212" s="342">
        <v>5.3437099999999997</v>
      </c>
      <c r="R212" s="343">
        <v>91.062719999999999</v>
      </c>
      <c r="S212" s="7"/>
      <c r="T212" s="7"/>
      <c r="U212" s="7"/>
      <c r="V212" s="7"/>
      <c r="W212" s="7"/>
      <c r="X212" s="7"/>
      <c r="Y212" s="7"/>
      <c r="Z212" s="7"/>
      <c r="AA212" s="7"/>
      <c r="AB212" s="7"/>
    </row>
    <row r="213" spans="1:28" s="313" customFormat="1">
      <c r="A213" s="339"/>
      <c r="B213" s="339"/>
      <c r="C213" s="339"/>
      <c r="D213" s="339"/>
      <c r="E213" s="340">
        <v>499</v>
      </c>
      <c r="F213" s="341">
        <v>18796.298440000002</v>
      </c>
      <c r="G213" s="342">
        <v>8978.8869099999993</v>
      </c>
      <c r="H213" s="342">
        <v>27775.18535</v>
      </c>
      <c r="I213" s="342">
        <v>86085.781930000012</v>
      </c>
      <c r="J213" s="342">
        <v>35192.553799999994</v>
      </c>
      <c r="K213" s="342">
        <v>121278.33573000001</v>
      </c>
      <c r="L213" s="342">
        <v>4080.5219300000003</v>
      </c>
      <c r="M213" s="342">
        <v>2949.7355899999998</v>
      </c>
      <c r="N213" s="342">
        <v>7030.2575199999992</v>
      </c>
      <c r="O213" s="342">
        <v>156083.77859999999</v>
      </c>
      <c r="P213" s="342">
        <v>25.038740000000001</v>
      </c>
      <c r="Q213" s="342">
        <v>11.376700000000001</v>
      </c>
      <c r="R213" s="343">
        <v>36.415440000000004</v>
      </c>
      <c r="S213" s="7"/>
      <c r="T213" s="7"/>
      <c r="U213" s="7"/>
      <c r="V213" s="7"/>
      <c r="W213" s="7"/>
      <c r="X213" s="7"/>
      <c r="Y213" s="7"/>
      <c r="Z213" s="7"/>
      <c r="AA213" s="7"/>
      <c r="AB213" s="7"/>
    </row>
    <row r="214" spans="1:28" s="313" customFormat="1">
      <c r="A214" s="339"/>
      <c r="B214" s="339"/>
      <c r="C214" s="339"/>
      <c r="D214" s="339"/>
      <c r="E214" s="340">
        <v>567</v>
      </c>
      <c r="F214" s="341">
        <v>9694.6621300000006</v>
      </c>
      <c r="G214" s="342">
        <v>3175.93822</v>
      </c>
      <c r="H214" s="342">
        <v>12870.600349999999</v>
      </c>
      <c r="I214" s="342">
        <v>52790.187619999997</v>
      </c>
      <c r="J214" s="342">
        <v>15751.99935</v>
      </c>
      <c r="K214" s="342">
        <v>68542.186969999995</v>
      </c>
      <c r="L214" s="342">
        <v>2415.1989199999998</v>
      </c>
      <c r="M214" s="342">
        <v>2991.3227000000002</v>
      </c>
      <c r="N214" s="342">
        <v>5406.5216200000004</v>
      </c>
      <c r="O214" s="342">
        <v>86819.308940000003</v>
      </c>
      <c r="P214" s="342">
        <v>38.856139999999996</v>
      </c>
      <c r="Q214" s="342">
        <v>34.952669999999998</v>
      </c>
      <c r="R214" s="343">
        <v>73.808809999999994</v>
      </c>
      <c r="S214" s="7"/>
      <c r="T214" s="7"/>
      <c r="U214" s="7"/>
      <c r="V214" s="7"/>
      <c r="W214" s="7"/>
      <c r="X214" s="7"/>
      <c r="Y214" s="7"/>
      <c r="Z214" s="7"/>
      <c r="AA214" s="7"/>
      <c r="AB214" s="7"/>
    </row>
    <row r="215" spans="1:28" s="313" customFormat="1">
      <c r="A215" s="339"/>
      <c r="B215" s="339"/>
      <c r="C215" s="339"/>
      <c r="D215" s="339"/>
      <c r="E215" s="340">
        <v>692</v>
      </c>
      <c r="F215" s="341">
        <v>7116.4607300000007</v>
      </c>
      <c r="G215" s="342">
        <v>1884.5664400000001</v>
      </c>
      <c r="H215" s="342">
        <v>9001.0271699999994</v>
      </c>
      <c r="I215" s="342">
        <v>44613.533340000002</v>
      </c>
      <c r="J215" s="342">
        <v>15972.375810000001</v>
      </c>
      <c r="K215" s="342">
        <v>60585.909149999999</v>
      </c>
      <c r="L215" s="342">
        <v>3214.6421299999997</v>
      </c>
      <c r="M215" s="342">
        <v>954.84176000000002</v>
      </c>
      <c r="N215" s="342">
        <v>4169.4838900000004</v>
      </c>
      <c r="O215" s="342">
        <v>73756.420209999997</v>
      </c>
      <c r="P215" s="342">
        <v>8.0961599999999994</v>
      </c>
      <c r="Q215" s="342">
        <v>4.8258599999999996</v>
      </c>
      <c r="R215" s="343">
        <v>12.92202</v>
      </c>
      <c r="S215" s="7"/>
      <c r="T215" s="7"/>
      <c r="U215" s="7"/>
      <c r="V215" s="7"/>
      <c r="W215" s="7"/>
      <c r="X215" s="7"/>
      <c r="Y215" s="7"/>
      <c r="Z215" s="7"/>
      <c r="AA215" s="7"/>
      <c r="AB215" s="7"/>
    </row>
    <row r="216" spans="1:28" s="313" customFormat="1">
      <c r="A216" s="339"/>
      <c r="B216" s="339"/>
      <c r="C216" s="339"/>
      <c r="D216" s="334" t="s">
        <v>273</v>
      </c>
      <c r="E216" s="335">
        <v>224</v>
      </c>
      <c r="F216" s="336">
        <v>104973.78690000001</v>
      </c>
      <c r="G216" s="337">
        <v>73986.36159</v>
      </c>
      <c r="H216" s="337">
        <v>178960.14849000002</v>
      </c>
      <c r="I216" s="337">
        <v>87969.714170000007</v>
      </c>
      <c r="J216" s="337">
        <v>55502.563700000006</v>
      </c>
      <c r="K216" s="337">
        <v>143472.27786999999</v>
      </c>
      <c r="L216" s="337">
        <v>4694.0568700000003</v>
      </c>
      <c r="M216" s="337">
        <v>3572.6262900000002</v>
      </c>
      <c r="N216" s="337">
        <v>8266.6831600000005</v>
      </c>
      <c r="O216" s="337">
        <v>330699.10952</v>
      </c>
      <c r="P216" s="337">
        <v>98.387219999999999</v>
      </c>
      <c r="Q216" s="337">
        <v>20.38719</v>
      </c>
      <c r="R216" s="338">
        <v>118.77441</v>
      </c>
      <c r="S216" s="7"/>
      <c r="T216" s="7"/>
      <c r="U216" s="7"/>
      <c r="V216" s="7"/>
      <c r="W216" s="7"/>
      <c r="X216" s="7"/>
      <c r="Y216" s="7"/>
      <c r="Z216" s="7"/>
      <c r="AA216" s="7"/>
      <c r="AB216" s="7"/>
    </row>
    <row r="217" spans="1:28" s="313" customFormat="1">
      <c r="A217" s="339"/>
      <c r="B217" s="339"/>
      <c r="C217" s="339"/>
      <c r="D217" s="339"/>
      <c r="E217" s="340">
        <v>349</v>
      </c>
      <c r="F217" s="341">
        <v>37951.858289999996</v>
      </c>
      <c r="G217" s="342">
        <v>16945.27736</v>
      </c>
      <c r="H217" s="342">
        <v>54897.135649999997</v>
      </c>
      <c r="I217" s="342">
        <v>100466.66709</v>
      </c>
      <c r="J217" s="342">
        <v>50608.256110000002</v>
      </c>
      <c r="K217" s="342">
        <v>151074.92319999999</v>
      </c>
      <c r="L217" s="342">
        <v>3602.5489700000003</v>
      </c>
      <c r="M217" s="342">
        <v>2292.4175099999998</v>
      </c>
      <c r="N217" s="342">
        <v>5894.96648</v>
      </c>
      <c r="O217" s="342">
        <v>211867.02533</v>
      </c>
      <c r="P217" s="342">
        <v>41.010449999999999</v>
      </c>
      <c r="Q217" s="342">
        <v>15.926350000000001</v>
      </c>
      <c r="R217" s="343">
        <v>56.936800000000005</v>
      </c>
      <c r="S217" s="7"/>
      <c r="T217" s="7"/>
      <c r="U217" s="7"/>
      <c r="V217" s="7"/>
      <c r="W217" s="7"/>
      <c r="X217" s="7"/>
      <c r="Y217" s="7"/>
      <c r="Z217" s="7"/>
      <c r="AA217" s="7"/>
      <c r="AB217" s="7"/>
    </row>
    <row r="218" spans="1:28" s="313" customFormat="1">
      <c r="A218" s="339"/>
      <c r="B218" s="339"/>
      <c r="C218" s="339"/>
      <c r="D218" s="339"/>
      <c r="E218" s="340">
        <v>354</v>
      </c>
      <c r="F218" s="341">
        <v>36643.55674</v>
      </c>
      <c r="G218" s="342">
        <v>25033.241420000002</v>
      </c>
      <c r="H218" s="342">
        <v>61676.798159999998</v>
      </c>
      <c r="I218" s="342">
        <v>110140.0401</v>
      </c>
      <c r="J218" s="342">
        <v>59370.080320000001</v>
      </c>
      <c r="K218" s="342">
        <v>169510.12041999999</v>
      </c>
      <c r="L218" s="342">
        <v>5633.5905899999998</v>
      </c>
      <c r="M218" s="342">
        <v>3924.9383700000003</v>
      </c>
      <c r="N218" s="342">
        <v>9558.5289600000015</v>
      </c>
      <c r="O218" s="342">
        <v>240745.44753999999</v>
      </c>
      <c r="P218" s="342">
        <v>43.948169999999998</v>
      </c>
      <c r="Q218" s="342">
        <v>16.916720000000002</v>
      </c>
      <c r="R218" s="343">
        <v>60.864890000000003</v>
      </c>
      <c r="S218" s="7"/>
      <c r="T218" s="7"/>
      <c r="U218" s="7"/>
      <c r="V218" s="7"/>
      <c r="W218" s="7"/>
      <c r="X218" s="7"/>
      <c r="Y218" s="7"/>
      <c r="Z218" s="7"/>
      <c r="AA218" s="7"/>
      <c r="AB218" s="7"/>
    </row>
    <row r="219" spans="1:28" s="313" customFormat="1">
      <c r="A219" s="339"/>
      <c r="B219" s="339"/>
      <c r="C219" s="339"/>
      <c r="D219" s="334" t="s">
        <v>68</v>
      </c>
      <c r="E219" s="335">
        <v>206</v>
      </c>
      <c r="F219" s="336">
        <v>38074.861859999997</v>
      </c>
      <c r="G219" s="337">
        <v>59764.669959999999</v>
      </c>
      <c r="H219" s="337">
        <v>97839.531819999989</v>
      </c>
      <c r="I219" s="337">
        <v>68621.383189999993</v>
      </c>
      <c r="J219" s="337">
        <v>51610.693450000006</v>
      </c>
      <c r="K219" s="337">
        <v>120232.07664</v>
      </c>
      <c r="L219" s="337">
        <v>4798.3729699999994</v>
      </c>
      <c r="M219" s="337">
        <v>4628.77034</v>
      </c>
      <c r="N219" s="337">
        <v>9427.1433100000013</v>
      </c>
      <c r="O219" s="337">
        <v>227498.75177</v>
      </c>
      <c r="P219" s="337">
        <v>40.094540000000002</v>
      </c>
      <c r="Q219" s="337">
        <v>451.55903000000001</v>
      </c>
      <c r="R219" s="338">
        <v>491.65357</v>
      </c>
      <c r="S219" s="7"/>
      <c r="T219" s="7"/>
      <c r="U219" s="7"/>
      <c r="V219" s="7"/>
      <c r="W219" s="7"/>
      <c r="X219" s="7"/>
      <c r="Y219" s="7"/>
      <c r="Z219" s="7"/>
      <c r="AA219" s="7"/>
      <c r="AB219" s="7"/>
    </row>
    <row r="220" spans="1:28" s="313" customFormat="1">
      <c r="A220" s="339"/>
      <c r="B220" s="339"/>
      <c r="C220" s="339"/>
      <c r="D220" s="339"/>
      <c r="E220" s="340">
        <v>208</v>
      </c>
      <c r="F220" s="341">
        <v>27861.085800000001</v>
      </c>
      <c r="G220" s="342">
        <v>42833.532060000005</v>
      </c>
      <c r="H220" s="342">
        <v>70694.617859999998</v>
      </c>
      <c r="I220" s="342">
        <v>77916.175489999994</v>
      </c>
      <c r="J220" s="342">
        <v>69758.743230000007</v>
      </c>
      <c r="K220" s="342">
        <v>147674.91871999999</v>
      </c>
      <c r="L220" s="342">
        <v>3815.7205600000002</v>
      </c>
      <c r="M220" s="342">
        <v>4539.1563299999998</v>
      </c>
      <c r="N220" s="342">
        <v>8354.8768899999995</v>
      </c>
      <c r="O220" s="342">
        <v>226724.41347</v>
      </c>
      <c r="P220" s="342">
        <v>20.152249999999999</v>
      </c>
      <c r="Q220" s="342">
        <v>15.58691</v>
      </c>
      <c r="R220" s="343">
        <v>35.739160000000005</v>
      </c>
      <c r="S220" s="7"/>
      <c r="T220" s="7"/>
      <c r="U220" s="7"/>
      <c r="V220" s="7"/>
      <c r="W220" s="7"/>
      <c r="X220" s="7"/>
      <c r="Y220" s="7"/>
      <c r="Z220" s="7"/>
      <c r="AA220" s="7"/>
      <c r="AB220" s="7"/>
    </row>
    <row r="221" spans="1:28" s="313" customFormat="1">
      <c r="A221" s="339"/>
      <c r="B221" s="339"/>
      <c r="C221" s="339"/>
      <c r="D221" s="339"/>
      <c r="E221" s="340">
        <v>427</v>
      </c>
      <c r="F221" s="341">
        <v>52882.909060000005</v>
      </c>
      <c r="G221" s="342">
        <v>64144.923240000004</v>
      </c>
      <c r="H221" s="342">
        <v>117027.83229999999</v>
      </c>
      <c r="I221" s="342">
        <v>92409.164239999998</v>
      </c>
      <c r="J221" s="342">
        <v>94873.107700000008</v>
      </c>
      <c r="K221" s="342">
        <v>187282.27194000001</v>
      </c>
      <c r="L221" s="342">
        <v>9066.4459999999999</v>
      </c>
      <c r="M221" s="342">
        <v>6926.8785599999992</v>
      </c>
      <c r="N221" s="342">
        <v>15993.324560000001</v>
      </c>
      <c r="O221" s="342">
        <v>320303.42879999999</v>
      </c>
      <c r="P221" s="342">
        <v>291.54442</v>
      </c>
      <c r="Q221" s="342">
        <v>35.055039999999998</v>
      </c>
      <c r="R221" s="343">
        <v>326.59946000000002</v>
      </c>
      <c r="S221" s="7"/>
      <c r="T221" s="7"/>
      <c r="U221" s="7"/>
      <c r="V221" s="7"/>
      <c r="W221" s="7"/>
      <c r="X221" s="7"/>
      <c r="Y221" s="7"/>
      <c r="Z221" s="7"/>
      <c r="AA221" s="7"/>
      <c r="AB221" s="7"/>
    </row>
    <row r="222" spans="1:28" s="313" customFormat="1">
      <c r="A222" s="339"/>
      <c r="B222" s="339"/>
      <c r="C222" s="339"/>
      <c r="D222" s="339"/>
      <c r="E222" s="340">
        <v>697</v>
      </c>
      <c r="F222" s="341">
        <v>18685.053489999998</v>
      </c>
      <c r="G222" s="342">
        <v>20020.414519999998</v>
      </c>
      <c r="H222" s="342">
        <v>38705.468009999997</v>
      </c>
      <c r="I222" s="342">
        <v>124146.30652</v>
      </c>
      <c r="J222" s="342">
        <v>147246.7494</v>
      </c>
      <c r="K222" s="342">
        <v>271393.05592000001</v>
      </c>
      <c r="L222" s="342">
        <v>2812.7680800000003</v>
      </c>
      <c r="M222" s="342">
        <v>4852.3272699999998</v>
      </c>
      <c r="N222" s="342">
        <v>7665.0953499999996</v>
      </c>
      <c r="O222" s="342">
        <v>317763.61927999998</v>
      </c>
      <c r="P222" s="342">
        <v>38.056089999999998</v>
      </c>
      <c r="Q222" s="342">
        <v>38.620599999999996</v>
      </c>
      <c r="R222" s="343">
        <v>76.676690000000008</v>
      </c>
      <c r="S222" s="7"/>
      <c r="T222" s="7"/>
      <c r="U222" s="7"/>
      <c r="V222" s="7"/>
      <c r="W222" s="7"/>
      <c r="X222" s="7"/>
      <c r="Y222" s="7"/>
      <c r="Z222" s="7"/>
      <c r="AA222" s="7"/>
      <c r="AB222" s="7"/>
    </row>
    <row r="223" spans="1:28" s="313" customFormat="1">
      <c r="A223" s="339"/>
      <c r="B223" s="339"/>
      <c r="C223" s="339"/>
      <c r="D223" s="334" t="s">
        <v>83</v>
      </c>
      <c r="E223" s="335">
        <v>411</v>
      </c>
      <c r="F223" s="336">
        <v>30661.865610000001</v>
      </c>
      <c r="G223" s="337">
        <v>14962.58157</v>
      </c>
      <c r="H223" s="337">
        <v>45624.447180000003</v>
      </c>
      <c r="I223" s="337">
        <v>73516.367830000003</v>
      </c>
      <c r="J223" s="337">
        <v>31012.636739999998</v>
      </c>
      <c r="K223" s="337">
        <v>104529.00456999999</v>
      </c>
      <c r="L223" s="337">
        <v>3897.8547699999999</v>
      </c>
      <c r="M223" s="337">
        <v>1606.77873</v>
      </c>
      <c r="N223" s="337">
        <v>5504.6334999999999</v>
      </c>
      <c r="O223" s="337">
        <v>155658.08525</v>
      </c>
      <c r="P223" s="337">
        <v>39.147690000000004</v>
      </c>
      <c r="Q223" s="337">
        <v>7.6530699999999996</v>
      </c>
      <c r="R223" s="338">
        <v>46.800760000000004</v>
      </c>
      <c r="S223" s="7"/>
      <c r="T223" s="7"/>
      <c r="U223" s="7"/>
      <c r="V223" s="7"/>
      <c r="W223" s="7"/>
      <c r="X223" s="7"/>
      <c r="Y223" s="7"/>
      <c r="Z223" s="7"/>
      <c r="AA223" s="7"/>
      <c r="AB223" s="7"/>
    </row>
    <row r="224" spans="1:28" s="313" customFormat="1">
      <c r="A224" s="339"/>
      <c r="B224" s="339"/>
      <c r="C224" s="339"/>
      <c r="D224" s="339"/>
      <c r="E224" s="340">
        <v>474</v>
      </c>
      <c r="F224" s="341">
        <v>36535.409520000001</v>
      </c>
      <c r="G224" s="342">
        <v>11763.239079999999</v>
      </c>
      <c r="H224" s="342">
        <v>48298.6486</v>
      </c>
      <c r="I224" s="342">
        <v>59687.101470000001</v>
      </c>
      <c r="J224" s="342">
        <v>24217.226600000002</v>
      </c>
      <c r="K224" s="342">
        <v>83904.328069999989</v>
      </c>
      <c r="L224" s="342">
        <v>1722.0048100000001</v>
      </c>
      <c r="M224" s="342">
        <v>2006.7666499999998</v>
      </c>
      <c r="N224" s="342">
        <v>3728.7714599999999</v>
      </c>
      <c r="O224" s="342">
        <v>135931.74812999999</v>
      </c>
      <c r="P224" s="342">
        <v>42.44576</v>
      </c>
      <c r="Q224" s="342">
        <v>9.8390300000000011</v>
      </c>
      <c r="R224" s="343">
        <v>52.284790000000001</v>
      </c>
      <c r="S224" s="7"/>
      <c r="T224" s="7"/>
      <c r="U224" s="7"/>
      <c r="V224" s="7"/>
      <c r="W224" s="7"/>
      <c r="X224" s="7"/>
      <c r="Y224" s="7"/>
      <c r="Z224" s="7"/>
      <c r="AA224" s="7"/>
      <c r="AB224" s="7"/>
    </row>
    <row r="225" spans="1:28" s="313" customFormat="1">
      <c r="A225" s="339"/>
      <c r="B225" s="339"/>
      <c r="C225" s="339"/>
      <c r="D225" s="339"/>
      <c r="E225" s="340">
        <v>516</v>
      </c>
      <c r="F225" s="341">
        <v>114943.81202</v>
      </c>
      <c r="G225" s="342">
        <v>98731.359799999991</v>
      </c>
      <c r="H225" s="342">
        <v>213675.17181999999</v>
      </c>
      <c r="I225" s="342">
        <v>166025.03243000002</v>
      </c>
      <c r="J225" s="342">
        <v>82826.866510000007</v>
      </c>
      <c r="K225" s="342">
        <v>248851.89893999998</v>
      </c>
      <c r="L225" s="342">
        <v>6284.8641600000001</v>
      </c>
      <c r="M225" s="342">
        <v>5017.9557000000004</v>
      </c>
      <c r="N225" s="342">
        <v>11302.81986</v>
      </c>
      <c r="O225" s="342">
        <v>473829.89062000002</v>
      </c>
      <c r="P225" s="342">
        <v>512.87554</v>
      </c>
      <c r="Q225" s="342">
        <v>43.67474</v>
      </c>
      <c r="R225" s="343">
        <v>556.55028000000004</v>
      </c>
      <c r="S225" s="7"/>
      <c r="T225" s="7"/>
      <c r="U225" s="7"/>
      <c r="V225" s="7"/>
      <c r="W225" s="7"/>
      <c r="X225" s="7"/>
      <c r="Y225" s="7"/>
      <c r="Z225" s="7"/>
      <c r="AA225" s="7"/>
      <c r="AB225" s="7"/>
    </row>
    <row r="226" spans="1:28" s="313" customFormat="1">
      <c r="A226" s="339"/>
      <c r="B226" s="339"/>
      <c r="C226" s="339"/>
      <c r="D226" s="339"/>
      <c r="E226" s="340">
        <v>563</v>
      </c>
      <c r="F226" s="341">
        <v>49122.531229999993</v>
      </c>
      <c r="G226" s="342">
        <v>72073.7209</v>
      </c>
      <c r="H226" s="342">
        <v>121196.25212999999</v>
      </c>
      <c r="I226" s="342">
        <v>90479.980660000001</v>
      </c>
      <c r="J226" s="342">
        <v>48625.742969999999</v>
      </c>
      <c r="K226" s="342">
        <v>139105.72362999999</v>
      </c>
      <c r="L226" s="342">
        <v>4729.2554600000003</v>
      </c>
      <c r="M226" s="342">
        <v>4689.84854</v>
      </c>
      <c r="N226" s="342">
        <v>9419.1039999999994</v>
      </c>
      <c r="O226" s="342">
        <v>269721.07975999999</v>
      </c>
      <c r="P226" s="342">
        <v>74.109780000000001</v>
      </c>
      <c r="Q226" s="342">
        <v>23.668689999999998</v>
      </c>
      <c r="R226" s="343">
        <v>97.778469999999999</v>
      </c>
      <c r="S226" s="7"/>
      <c r="T226" s="7"/>
      <c r="U226" s="7"/>
      <c r="V226" s="7"/>
      <c r="W226" s="7"/>
      <c r="X226" s="7"/>
      <c r="Y226" s="7"/>
      <c r="Z226" s="7"/>
      <c r="AA226" s="7"/>
      <c r="AB226" s="7"/>
    </row>
    <row r="227" spans="1:28" s="313" customFormat="1">
      <c r="A227" s="339"/>
      <c r="B227" s="339"/>
      <c r="C227" s="339"/>
      <c r="D227" s="334" t="s">
        <v>69</v>
      </c>
      <c r="E227" s="335">
        <v>212</v>
      </c>
      <c r="F227" s="336">
        <v>153085.24077999999</v>
      </c>
      <c r="G227" s="337">
        <v>225234.21481999999</v>
      </c>
      <c r="H227" s="337">
        <v>378319.45560000004</v>
      </c>
      <c r="I227" s="337">
        <v>157709.88541999998</v>
      </c>
      <c r="J227" s="337">
        <v>386148.28183999995</v>
      </c>
      <c r="K227" s="337">
        <v>543858.16726000002</v>
      </c>
      <c r="L227" s="337">
        <v>7031.6560999999992</v>
      </c>
      <c r="M227" s="337">
        <v>16882.649129999998</v>
      </c>
      <c r="N227" s="337">
        <v>23914.305230000002</v>
      </c>
      <c r="O227" s="337">
        <v>946091.92809000006</v>
      </c>
      <c r="P227" s="337">
        <v>112.31053</v>
      </c>
      <c r="Q227" s="337">
        <v>131.98939000000001</v>
      </c>
      <c r="R227" s="338">
        <v>244.29992000000001</v>
      </c>
      <c r="S227" s="7"/>
      <c r="T227" s="7"/>
      <c r="U227" s="7"/>
      <c r="V227" s="7"/>
      <c r="W227" s="7"/>
      <c r="X227" s="7"/>
      <c r="Y227" s="7"/>
      <c r="Z227" s="7"/>
      <c r="AA227" s="7"/>
      <c r="AB227" s="7"/>
    </row>
    <row r="228" spans="1:28" s="313" customFormat="1">
      <c r="A228" s="339"/>
      <c r="B228" s="339"/>
      <c r="C228" s="339"/>
      <c r="D228" s="339"/>
      <c r="E228" s="340">
        <v>213</v>
      </c>
      <c r="F228" s="341">
        <v>58084.30775</v>
      </c>
      <c r="G228" s="342">
        <v>55902.553919999998</v>
      </c>
      <c r="H228" s="342">
        <v>113986.86167</v>
      </c>
      <c r="I228" s="342">
        <v>70258.400269999998</v>
      </c>
      <c r="J228" s="342">
        <v>88614.56538</v>
      </c>
      <c r="K228" s="342">
        <v>158872.96565</v>
      </c>
      <c r="L228" s="342">
        <v>3471.8843299999999</v>
      </c>
      <c r="M228" s="342">
        <v>5158.3056799999995</v>
      </c>
      <c r="N228" s="342">
        <v>8630.1900100000003</v>
      </c>
      <c r="O228" s="342">
        <v>281490.01733</v>
      </c>
      <c r="P228" s="342">
        <v>56.322540000000004</v>
      </c>
      <c r="Q228" s="342">
        <v>9.6303199999999993</v>
      </c>
      <c r="R228" s="343">
        <v>65.952860000000001</v>
      </c>
      <c r="S228" s="7"/>
      <c r="T228" s="7"/>
      <c r="U228" s="7"/>
      <c r="V228" s="7"/>
      <c r="W228" s="7"/>
      <c r="X228" s="7"/>
      <c r="Y228" s="7"/>
      <c r="Z228" s="7"/>
      <c r="AA228" s="7"/>
      <c r="AB228" s="7"/>
    </row>
    <row r="229" spans="1:28" s="313" customFormat="1">
      <c r="A229" s="339"/>
      <c r="B229" s="339"/>
      <c r="C229" s="339"/>
      <c r="D229" s="339"/>
      <c r="E229" s="340">
        <v>215</v>
      </c>
      <c r="F229" s="341">
        <v>23794.073230000002</v>
      </c>
      <c r="G229" s="342">
        <v>23783.81709</v>
      </c>
      <c r="H229" s="342">
        <v>47577.890319999999</v>
      </c>
      <c r="I229" s="342">
        <v>94209.059779999996</v>
      </c>
      <c r="J229" s="342">
        <v>85145.083450000006</v>
      </c>
      <c r="K229" s="342">
        <v>179354.14322999999</v>
      </c>
      <c r="L229" s="342">
        <v>3903.8167400000002</v>
      </c>
      <c r="M229" s="342">
        <v>4526.0980300000001</v>
      </c>
      <c r="N229" s="342">
        <v>8429.9147699999994</v>
      </c>
      <c r="O229" s="342">
        <v>235361.94832</v>
      </c>
      <c r="P229" s="342">
        <v>115.16532000000001</v>
      </c>
      <c r="Q229" s="342">
        <v>44.377900000000004</v>
      </c>
      <c r="R229" s="343">
        <v>159.54321999999999</v>
      </c>
      <c r="S229" s="7"/>
      <c r="T229" s="7"/>
      <c r="U229" s="7"/>
      <c r="V229" s="7"/>
      <c r="W229" s="7"/>
      <c r="X229" s="7"/>
      <c r="Y229" s="7"/>
      <c r="Z229" s="7"/>
      <c r="AA229" s="7"/>
      <c r="AB229" s="7"/>
    </row>
    <row r="230" spans="1:28" s="313" customFormat="1">
      <c r="A230" s="339"/>
      <c r="B230" s="339"/>
      <c r="C230" s="339"/>
      <c r="D230" s="339"/>
      <c r="E230" s="340">
        <v>296</v>
      </c>
      <c r="F230" s="341">
        <v>221276.34300999998</v>
      </c>
      <c r="G230" s="342">
        <v>307226.03529000003</v>
      </c>
      <c r="H230" s="342">
        <v>528502.37829999998</v>
      </c>
      <c r="I230" s="342">
        <v>108103.73522</v>
      </c>
      <c r="J230" s="342">
        <v>231886.53018</v>
      </c>
      <c r="K230" s="342">
        <v>339990.26539999997</v>
      </c>
      <c r="L230" s="342">
        <v>6758.6231200000002</v>
      </c>
      <c r="M230" s="342">
        <v>13720.61428</v>
      </c>
      <c r="N230" s="342">
        <v>20479.237399999998</v>
      </c>
      <c r="O230" s="342">
        <v>888971.8811</v>
      </c>
      <c r="P230" s="342">
        <v>243.71557999999999</v>
      </c>
      <c r="Q230" s="342">
        <v>219.12348</v>
      </c>
      <c r="R230" s="343">
        <v>462.83906000000002</v>
      </c>
      <c r="S230" s="7"/>
      <c r="T230" s="7"/>
      <c r="U230" s="7"/>
      <c r="V230" s="7"/>
      <c r="W230" s="7"/>
      <c r="X230" s="7"/>
      <c r="Y230" s="7"/>
      <c r="Z230" s="7"/>
      <c r="AA230" s="7"/>
      <c r="AB230" s="7"/>
    </row>
    <row r="231" spans="1:28" s="313" customFormat="1">
      <c r="A231" s="339"/>
      <c r="B231" s="339"/>
      <c r="C231" s="339"/>
      <c r="D231" s="339"/>
      <c r="E231" s="340">
        <v>303</v>
      </c>
      <c r="F231" s="341">
        <v>58457.574860000001</v>
      </c>
      <c r="G231" s="342">
        <v>62318.925289999999</v>
      </c>
      <c r="H231" s="342">
        <v>120776.50015000001</v>
      </c>
      <c r="I231" s="342">
        <v>152066.18719</v>
      </c>
      <c r="J231" s="342">
        <v>202340.49054</v>
      </c>
      <c r="K231" s="342">
        <v>354406.67773</v>
      </c>
      <c r="L231" s="342">
        <v>6746.5823399999999</v>
      </c>
      <c r="M231" s="342">
        <v>7731.01271</v>
      </c>
      <c r="N231" s="342">
        <v>14477.59505</v>
      </c>
      <c r="O231" s="342">
        <v>489660.77293000004</v>
      </c>
      <c r="P231" s="342">
        <v>79.334190000000007</v>
      </c>
      <c r="Q231" s="342">
        <v>63.502650000000003</v>
      </c>
      <c r="R231" s="343">
        <v>142.83684</v>
      </c>
      <c r="S231" s="7"/>
      <c r="T231" s="7"/>
      <c r="U231" s="7"/>
      <c r="V231" s="7"/>
      <c r="W231" s="7"/>
      <c r="X231" s="7"/>
      <c r="Y231" s="7"/>
      <c r="Z231" s="7"/>
      <c r="AA231" s="7"/>
      <c r="AB231" s="7"/>
    </row>
    <row r="232" spans="1:28" s="313" customFormat="1">
      <c r="A232" s="339"/>
      <c r="B232" s="339"/>
      <c r="C232" s="339"/>
      <c r="D232" s="339"/>
      <c r="E232" s="340">
        <v>420</v>
      </c>
      <c r="F232" s="341">
        <v>33120.236340000003</v>
      </c>
      <c r="G232" s="342">
        <v>43554.18548</v>
      </c>
      <c r="H232" s="342">
        <v>76674.421819999989</v>
      </c>
      <c r="I232" s="342">
        <v>50551.151749999997</v>
      </c>
      <c r="J232" s="342">
        <v>104137.52831000001</v>
      </c>
      <c r="K232" s="342">
        <v>154688.68006000001</v>
      </c>
      <c r="L232" s="342">
        <v>7684.2608399999999</v>
      </c>
      <c r="M232" s="342">
        <v>8988.5847799999992</v>
      </c>
      <c r="N232" s="342">
        <v>16672.84562</v>
      </c>
      <c r="O232" s="342">
        <v>248035.94750000001</v>
      </c>
      <c r="P232" s="342">
        <v>192.53826999999998</v>
      </c>
      <c r="Q232" s="342">
        <v>42.11101</v>
      </c>
      <c r="R232" s="343">
        <v>234.64928</v>
      </c>
      <c r="S232" s="7"/>
      <c r="T232" s="7"/>
      <c r="U232" s="7"/>
      <c r="V232" s="7"/>
      <c r="W232" s="7"/>
      <c r="X232" s="7"/>
      <c r="Y232" s="7"/>
      <c r="Z232" s="7"/>
      <c r="AA232" s="7"/>
      <c r="AB232" s="7"/>
    </row>
    <row r="233" spans="1:28" s="313" customFormat="1">
      <c r="A233" s="339"/>
      <c r="B233" s="339"/>
      <c r="C233" s="339"/>
      <c r="D233" s="339"/>
      <c r="E233" s="340">
        <v>446</v>
      </c>
      <c r="F233" s="341">
        <v>31691.67066</v>
      </c>
      <c r="G233" s="342">
        <v>19201.720430000001</v>
      </c>
      <c r="H233" s="342">
        <v>50893.391090000005</v>
      </c>
      <c r="I233" s="342">
        <v>55192.302309999999</v>
      </c>
      <c r="J233" s="342">
        <v>92721.167239999995</v>
      </c>
      <c r="K233" s="342">
        <v>147913.46955000001</v>
      </c>
      <c r="L233" s="342">
        <v>4192.3675400000002</v>
      </c>
      <c r="M233" s="342">
        <v>4424.2760099999996</v>
      </c>
      <c r="N233" s="342">
        <v>8616.6435500000007</v>
      </c>
      <c r="O233" s="342">
        <v>207423.50419000001</v>
      </c>
      <c r="P233" s="342">
        <v>109.79405</v>
      </c>
      <c r="Q233" s="342">
        <v>7.57674</v>
      </c>
      <c r="R233" s="343">
        <v>117.37079</v>
      </c>
      <c r="S233" s="7"/>
      <c r="T233" s="7"/>
      <c r="U233" s="7"/>
      <c r="V233" s="7"/>
      <c r="W233" s="7"/>
      <c r="X233" s="7"/>
      <c r="Y233" s="7"/>
      <c r="Z233" s="7"/>
      <c r="AA233" s="7"/>
      <c r="AB233" s="7"/>
    </row>
    <row r="234" spans="1:28" s="313" customFormat="1">
      <c r="A234" s="339"/>
      <c r="B234" s="339"/>
      <c r="C234" s="339"/>
      <c r="D234" s="339"/>
      <c r="E234" s="340">
        <v>477</v>
      </c>
      <c r="F234" s="341">
        <v>17905.781480000001</v>
      </c>
      <c r="G234" s="342">
        <v>7035.5649199999998</v>
      </c>
      <c r="H234" s="342">
        <v>24941.346399999999</v>
      </c>
      <c r="I234" s="342">
        <v>42518.684229999999</v>
      </c>
      <c r="J234" s="342">
        <v>35534.624450000003</v>
      </c>
      <c r="K234" s="342">
        <v>78053.308680000002</v>
      </c>
      <c r="L234" s="342">
        <v>3125.8269500000001</v>
      </c>
      <c r="M234" s="342">
        <v>3870.5819200000001</v>
      </c>
      <c r="N234" s="342">
        <v>6996.4088700000002</v>
      </c>
      <c r="O234" s="342">
        <v>109991.06395</v>
      </c>
      <c r="P234" s="342">
        <v>76.448970000000003</v>
      </c>
      <c r="Q234" s="342">
        <v>43.398890000000002</v>
      </c>
      <c r="R234" s="343">
        <v>119.84786</v>
      </c>
      <c r="S234" s="7"/>
      <c r="T234" s="7"/>
      <c r="U234" s="7"/>
      <c r="V234" s="7"/>
      <c r="W234" s="7"/>
      <c r="X234" s="7"/>
      <c r="Y234" s="7"/>
      <c r="Z234" s="7"/>
      <c r="AA234" s="7"/>
      <c r="AB234" s="7"/>
    </row>
    <row r="235" spans="1:28" s="313" customFormat="1">
      <c r="A235" s="339"/>
      <c r="B235" s="339"/>
      <c r="C235" s="339"/>
      <c r="D235" s="339"/>
      <c r="E235" s="340">
        <v>481</v>
      </c>
      <c r="F235" s="341">
        <v>30630.590640000002</v>
      </c>
      <c r="G235" s="342">
        <v>51209.53069</v>
      </c>
      <c r="H235" s="342">
        <v>81840.121329999994</v>
      </c>
      <c r="I235" s="342">
        <v>73502.260139999999</v>
      </c>
      <c r="J235" s="342">
        <v>88743.68174</v>
      </c>
      <c r="K235" s="342">
        <v>162245.94188</v>
      </c>
      <c r="L235" s="342">
        <v>3854.43145</v>
      </c>
      <c r="M235" s="342">
        <v>2444.3038099999999</v>
      </c>
      <c r="N235" s="342">
        <v>6298.7352599999995</v>
      </c>
      <c r="O235" s="342">
        <v>250384.79847000001</v>
      </c>
      <c r="P235" s="342">
        <v>50.44876</v>
      </c>
      <c r="Q235" s="342">
        <v>14.91925</v>
      </c>
      <c r="R235" s="343">
        <v>65.368009999999998</v>
      </c>
      <c r="S235" s="7"/>
      <c r="T235" s="7"/>
      <c r="U235" s="7"/>
      <c r="V235" s="7"/>
      <c r="W235" s="7"/>
      <c r="X235" s="7"/>
      <c r="Y235" s="7"/>
      <c r="Z235" s="7"/>
      <c r="AA235" s="7"/>
      <c r="AB235" s="7"/>
    </row>
    <row r="236" spans="1:28" s="313" customFormat="1">
      <c r="A236" s="339"/>
      <c r="B236" s="339"/>
      <c r="C236" s="339"/>
      <c r="D236" s="339"/>
      <c r="E236" s="340">
        <v>521</v>
      </c>
      <c r="F236" s="341">
        <v>20416.289379999998</v>
      </c>
      <c r="G236" s="342">
        <v>20389.920870000002</v>
      </c>
      <c r="H236" s="342">
        <v>40806.210249999996</v>
      </c>
      <c r="I236" s="342">
        <v>37727.008959999999</v>
      </c>
      <c r="J236" s="342">
        <v>61958.54451</v>
      </c>
      <c r="K236" s="342">
        <v>99685.553469999999</v>
      </c>
      <c r="L236" s="342">
        <v>479.16489000000001</v>
      </c>
      <c r="M236" s="342">
        <v>3394.1454600000002</v>
      </c>
      <c r="N236" s="342">
        <v>3873.3103500000002</v>
      </c>
      <c r="O236" s="342">
        <v>144365.07407</v>
      </c>
      <c r="P236" s="342">
        <v>34.772100000000002</v>
      </c>
      <c r="Q236" s="342">
        <v>3.93215</v>
      </c>
      <c r="R236" s="343">
        <v>38.704250000000002</v>
      </c>
      <c r="S236" s="7"/>
      <c r="T236" s="7"/>
      <c r="U236" s="7"/>
      <c r="V236" s="7"/>
      <c r="W236" s="7"/>
      <c r="X236" s="7"/>
      <c r="Y236" s="7"/>
      <c r="Z236" s="7"/>
      <c r="AA236" s="7"/>
      <c r="AB236" s="7"/>
    </row>
    <row r="237" spans="1:28" s="313" customFormat="1">
      <c r="A237" s="339"/>
      <c r="B237" s="339"/>
      <c r="C237" s="339"/>
      <c r="D237" s="339"/>
      <c r="E237" s="340">
        <v>542</v>
      </c>
      <c r="F237" s="341">
        <v>14127.72651</v>
      </c>
      <c r="G237" s="342">
        <v>12286.231609999999</v>
      </c>
      <c r="H237" s="342">
        <v>26413.958119999999</v>
      </c>
      <c r="I237" s="342">
        <v>59537.331570000002</v>
      </c>
      <c r="J237" s="342">
        <v>41935.75576</v>
      </c>
      <c r="K237" s="342">
        <v>101473.08732999999</v>
      </c>
      <c r="L237" s="342">
        <v>1341.6291799999999</v>
      </c>
      <c r="M237" s="342">
        <v>1090.7629399999998</v>
      </c>
      <c r="N237" s="342">
        <v>2432.39212</v>
      </c>
      <c r="O237" s="342">
        <v>130319.43756999999</v>
      </c>
      <c r="P237" s="342">
        <v>45.046419999999998</v>
      </c>
      <c r="Q237" s="342">
        <v>7.6250900000000001</v>
      </c>
      <c r="R237" s="343">
        <v>52.671510000000005</v>
      </c>
      <c r="S237" s="7"/>
      <c r="T237" s="7"/>
      <c r="U237" s="7"/>
      <c r="V237" s="7"/>
      <c r="W237" s="7"/>
      <c r="X237" s="7"/>
      <c r="Y237" s="7"/>
      <c r="Z237" s="7"/>
      <c r="AA237" s="7"/>
      <c r="AB237" s="7"/>
    </row>
    <row r="238" spans="1:28" s="313" customFormat="1">
      <c r="A238" s="339"/>
      <c r="B238" s="339"/>
      <c r="C238" s="339"/>
      <c r="D238" s="339"/>
      <c r="E238" s="340">
        <v>551</v>
      </c>
      <c r="F238" s="341">
        <v>1097.3165300000001</v>
      </c>
      <c r="G238" s="342">
        <v>3473.0799500000003</v>
      </c>
      <c r="H238" s="342">
        <v>4570.3964800000003</v>
      </c>
      <c r="I238" s="342">
        <v>16259.609849999999</v>
      </c>
      <c r="J238" s="342">
        <v>67067.392779999995</v>
      </c>
      <c r="K238" s="342">
        <v>83327.002629999988</v>
      </c>
      <c r="L238" s="342">
        <v>40829.231329999995</v>
      </c>
      <c r="M238" s="342">
        <v>106825.35997</v>
      </c>
      <c r="N238" s="342">
        <v>147654.5913</v>
      </c>
      <c r="O238" s="342">
        <v>235551.99041</v>
      </c>
      <c r="P238" s="342">
        <v>8.7249999999999994E-2</v>
      </c>
      <c r="Q238" s="342">
        <v>4.6719999999999998E-2</v>
      </c>
      <c r="R238" s="343">
        <v>0.13397000000000001</v>
      </c>
      <c r="S238" s="7"/>
      <c r="T238" s="7"/>
      <c r="U238" s="7"/>
      <c r="V238" s="7"/>
      <c r="W238" s="7"/>
      <c r="X238" s="7"/>
      <c r="Y238" s="7"/>
      <c r="Z238" s="7"/>
      <c r="AA238" s="7"/>
      <c r="AB238" s="7"/>
    </row>
    <row r="239" spans="1:28" s="313" customFormat="1">
      <c r="A239" s="339"/>
      <c r="B239" s="339"/>
      <c r="C239" s="339"/>
      <c r="D239" s="339"/>
      <c r="E239" s="340">
        <v>558</v>
      </c>
      <c r="F239" s="341">
        <v>6753.4598800000003</v>
      </c>
      <c r="G239" s="342">
        <v>67112.286999999997</v>
      </c>
      <c r="H239" s="342">
        <v>73865.746879999992</v>
      </c>
      <c r="I239" s="342">
        <v>15836.21177</v>
      </c>
      <c r="J239" s="342">
        <v>108640.99123</v>
      </c>
      <c r="K239" s="342">
        <v>124477.20299999999</v>
      </c>
      <c r="L239" s="342">
        <v>27924.739859999998</v>
      </c>
      <c r="M239" s="342">
        <v>91635.346049999993</v>
      </c>
      <c r="N239" s="342">
        <v>119560.08590999999</v>
      </c>
      <c r="O239" s="342">
        <v>317903.03578999999</v>
      </c>
      <c r="P239" s="342">
        <v>0.30301999999999996</v>
      </c>
      <c r="Q239" s="342">
        <v>1.2861899999999999</v>
      </c>
      <c r="R239" s="343">
        <v>1.58921</v>
      </c>
      <c r="S239" s="7"/>
      <c r="T239" s="7"/>
      <c r="U239" s="7"/>
      <c r="V239" s="7"/>
      <c r="W239" s="7"/>
      <c r="X239" s="7"/>
      <c r="Y239" s="7"/>
      <c r="Z239" s="7"/>
      <c r="AA239" s="7"/>
      <c r="AB239" s="7"/>
    </row>
    <row r="240" spans="1:28" s="313" customFormat="1">
      <c r="A240" s="339"/>
      <c r="B240" s="339"/>
      <c r="C240" s="339"/>
      <c r="D240" s="339"/>
      <c r="E240" s="340">
        <v>580</v>
      </c>
      <c r="F240" s="341">
        <v>28916.460789999997</v>
      </c>
      <c r="G240" s="342">
        <v>26432.238739999997</v>
      </c>
      <c r="H240" s="342">
        <v>55348.699529999998</v>
      </c>
      <c r="I240" s="342">
        <v>80275.381389999995</v>
      </c>
      <c r="J240" s="342">
        <v>112206.56826</v>
      </c>
      <c r="K240" s="342">
        <v>192481.94965</v>
      </c>
      <c r="L240" s="342">
        <v>47727.504099999998</v>
      </c>
      <c r="M240" s="342">
        <v>61753.143280000004</v>
      </c>
      <c r="N240" s="342">
        <v>109480.64737999999</v>
      </c>
      <c r="O240" s="342">
        <v>357311.29655999999</v>
      </c>
      <c r="P240" s="342">
        <v>24.636620000000001</v>
      </c>
      <c r="Q240" s="342">
        <v>20.277699999999999</v>
      </c>
      <c r="R240" s="343">
        <v>44.914319999999996</v>
      </c>
      <c r="S240" s="7"/>
      <c r="T240" s="7"/>
      <c r="U240" s="7"/>
      <c r="V240" s="7"/>
      <c r="W240" s="7"/>
      <c r="X240" s="7"/>
      <c r="Y240" s="7"/>
      <c r="Z240" s="7"/>
      <c r="AA240" s="7"/>
      <c r="AB240" s="7"/>
    </row>
    <row r="241" spans="1:28" s="313" customFormat="1">
      <c r="A241" s="339"/>
      <c r="B241" s="339"/>
      <c r="C241" s="339"/>
      <c r="D241" s="334" t="s">
        <v>86</v>
      </c>
      <c r="E241" s="335">
        <v>291</v>
      </c>
      <c r="F241" s="336">
        <v>39680.621880000006</v>
      </c>
      <c r="G241" s="337">
        <v>17130.597989999998</v>
      </c>
      <c r="H241" s="337">
        <v>56811.219870000001</v>
      </c>
      <c r="I241" s="337">
        <v>147662.87826</v>
      </c>
      <c r="J241" s="337">
        <v>39121.534729999999</v>
      </c>
      <c r="K241" s="337">
        <v>186784.41299000001</v>
      </c>
      <c r="L241" s="337">
        <v>7793.6966400000001</v>
      </c>
      <c r="M241" s="337">
        <v>3558.9272700000001</v>
      </c>
      <c r="N241" s="337">
        <v>11352.62391</v>
      </c>
      <c r="O241" s="337">
        <v>254948.25677000001</v>
      </c>
      <c r="P241" s="337">
        <v>80.172350000000009</v>
      </c>
      <c r="Q241" s="337">
        <v>41.43676</v>
      </c>
      <c r="R241" s="338">
        <v>121.60911</v>
      </c>
      <c r="S241" s="7"/>
      <c r="T241" s="7"/>
      <c r="U241" s="7"/>
      <c r="V241" s="7"/>
      <c r="W241" s="7"/>
      <c r="X241" s="7"/>
      <c r="Y241" s="7"/>
      <c r="Z241" s="7"/>
      <c r="AA241" s="7"/>
      <c r="AB241" s="7"/>
    </row>
    <row r="242" spans="1:28" s="313" customFormat="1">
      <c r="A242" s="339"/>
      <c r="B242" s="339"/>
      <c r="C242" s="339"/>
      <c r="D242" s="339"/>
      <c r="E242" s="340">
        <v>378</v>
      </c>
      <c r="F242" s="341">
        <v>40302.484090000005</v>
      </c>
      <c r="G242" s="342">
        <v>12320.71227</v>
      </c>
      <c r="H242" s="342">
        <v>52623.196360000002</v>
      </c>
      <c r="I242" s="342">
        <v>83207.130550000002</v>
      </c>
      <c r="J242" s="342">
        <v>19290.194329999998</v>
      </c>
      <c r="K242" s="342">
        <v>102497.32488</v>
      </c>
      <c r="L242" s="342">
        <v>2114.1956</v>
      </c>
      <c r="M242" s="342">
        <v>689.37946999999997</v>
      </c>
      <c r="N242" s="342">
        <v>2803.5750699999999</v>
      </c>
      <c r="O242" s="342">
        <v>157924.09630999999</v>
      </c>
      <c r="P242" s="342">
        <v>114.79494</v>
      </c>
      <c r="Q242" s="342">
        <v>18.377749999999999</v>
      </c>
      <c r="R242" s="343">
        <v>133.17268999999999</v>
      </c>
      <c r="S242" s="7"/>
      <c r="T242" s="7"/>
      <c r="U242" s="7"/>
      <c r="V242" s="7"/>
      <c r="W242" s="7"/>
      <c r="X242" s="7"/>
      <c r="Y242" s="7"/>
      <c r="Z242" s="7"/>
      <c r="AA242" s="7"/>
      <c r="AB242" s="7"/>
    </row>
    <row r="243" spans="1:28" s="313" customFormat="1">
      <c r="A243" s="339"/>
      <c r="B243" s="339"/>
      <c r="C243" s="339"/>
      <c r="D243" s="339"/>
      <c r="E243" s="340">
        <v>391</v>
      </c>
      <c r="F243" s="341">
        <v>24676.095300000001</v>
      </c>
      <c r="G243" s="342">
        <v>6967.9148499999992</v>
      </c>
      <c r="H243" s="342">
        <v>31644.010149999998</v>
      </c>
      <c r="I243" s="342">
        <v>119656.44897</v>
      </c>
      <c r="J243" s="342">
        <v>20922.641190000002</v>
      </c>
      <c r="K243" s="342">
        <v>140579.09015999999</v>
      </c>
      <c r="L243" s="342">
        <v>10160.40998</v>
      </c>
      <c r="M243" s="342">
        <v>2435.5313799999999</v>
      </c>
      <c r="N243" s="342">
        <v>12595.941359999999</v>
      </c>
      <c r="O243" s="342">
        <v>184819.04166999998</v>
      </c>
      <c r="P243" s="342">
        <v>49.959180000000003</v>
      </c>
      <c r="Q243" s="342">
        <v>13.29044</v>
      </c>
      <c r="R243" s="343">
        <v>63.24962</v>
      </c>
      <c r="S243" s="7"/>
      <c r="T243" s="7"/>
      <c r="U243" s="7"/>
      <c r="V243" s="7"/>
      <c r="W243" s="7"/>
      <c r="X243" s="7"/>
      <c r="Y243" s="7"/>
      <c r="Z243" s="7"/>
      <c r="AA243" s="7"/>
      <c r="AB243" s="7"/>
    </row>
    <row r="244" spans="1:28" s="313" customFormat="1">
      <c r="A244" s="339"/>
      <c r="B244" s="339"/>
      <c r="C244" s="339"/>
      <c r="D244" s="339"/>
      <c r="E244" s="340">
        <v>545</v>
      </c>
      <c r="F244" s="341">
        <v>22572.013729999999</v>
      </c>
      <c r="G244" s="342">
        <v>6560.5881900000004</v>
      </c>
      <c r="H244" s="342">
        <v>29132.601920000001</v>
      </c>
      <c r="I244" s="342">
        <v>83780.860639999999</v>
      </c>
      <c r="J244" s="342">
        <v>21182.819350000002</v>
      </c>
      <c r="K244" s="342">
        <v>104963.67998999999</v>
      </c>
      <c r="L244" s="342">
        <v>2854.4885099999997</v>
      </c>
      <c r="M244" s="342">
        <v>2300.5772900000002</v>
      </c>
      <c r="N244" s="342">
        <v>5155.0657999999994</v>
      </c>
      <c r="O244" s="342">
        <v>139251.34771</v>
      </c>
      <c r="P244" s="342">
        <v>26.926549999999999</v>
      </c>
      <c r="Q244" s="342">
        <v>13.028930000000001</v>
      </c>
      <c r="R244" s="343">
        <v>39.955480000000001</v>
      </c>
      <c r="S244" s="7"/>
      <c r="T244" s="7"/>
      <c r="U244" s="7"/>
      <c r="V244" s="7"/>
      <c r="W244" s="7"/>
      <c r="X244" s="7"/>
      <c r="Y244" s="7"/>
      <c r="Z244" s="7"/>
      <c r="AA244" s="7"/>
      <c r="AB244" s="7"/>
    </row>
    <row r="245" spans="1:28" s="313" customFormat="1">
      <c r="A245" s="339"/>
      <c r="B245" s="339"/>
      <c r="C245" s="339"/>
      <c r="D245" s="334" t="s">
        <v>274</v>
      </c>
      <c r="E245" s="335">
        <v>688</v>
      </c>
      <c r="F245" s="336">
        <v>5613.3020700000006</v>
      </c>
      <c r="G245" s="337">
        <v>1128.5443300000002</v>
      </c>
      <c r="H245" s="337">
        <v>6741.8464000000004</v>
      </c>
      <c r="I245" s="337">
        <v>57652.662759999999</v>
      </c>
      <c r="J245" s="337">
        <v>11732.04196</v>
      </c>
      <c r="K245" s="337">
        <v>69384.704719999994</v>
      </c>
      <c r="L245" s="337">
        <v>1509.56953</v>
      </c>
      <c r="M245" s="337">
        <v>377.91917999999998</v>
      </c>
      <c r="N245" s="337">
        <v>1887.4887099999999</v>
      </c>
      <c r="O245" s="337">
        <v>78014.039829999994</v>
      </c>
      <c r="P245" s="337">
        <v>6.9335399999999998</v>
      </c>
      <c r="Q245" s="337">
        <v>3.0656500000000002</v>
      </c>
      <c r="R245" s="338">
        <v>9.9991900000000005</v>
      </c>
      <c r="S245" s="7"/>
      <c r="T245" s="7"/>
      <c r="U245" s="7"/>
      <c r="V245" s="7"/>
      <c r="W245" s="7"/>
      <c r="X245" s="7"/>
      <c r="Y245" s="7"/>
      <c r="Z245" s="7"/>
      <c r="AA245" s="7"/>
      <c r="AB245" s="7"/>
    </row>
    <row r="246" spans="1:28" s="313" customFormat="1">
      <c r="A246" s="339"/>
      <c r="B246" s="339"/>
      <c r="C246" s="339"/>
      <c r="D246" s="334" t="s">
        <v>77</v>
      </c>
      <c r="E246" s="335">
        <v>338</v>
      </c>
      <c r="F246" s="336">
        <v>93923.002739999996</v>
      </c>
      <c r="G246" s="337">
        <v>67743.870120000007</v>
      </c>
      <c r="H246" s="337">
        <v>161666.87286</v>
      </c>
      <c r="I246" s="337">
        <v>264986.29433</v>
      </c>
      <c r="J246" s="337">
        <v>117218.94734</v>
      </c>
      <c r="K246" s="337">
        <v>382205.24167000002</v>
      </c>
      <c r="L246" s="337">
        <v>18563.253120000001</v>
      </c>
      <c r="M246" s="337">
        <v>10641.02175</v>
      </c>
      <c r="N246" s="337">
        <v>29204.274870000001</v>
      </c>
      <c r="O246" s="337">
        <v>573076.38939999999</v>
      </c>
      <c r="P246" s="337">
        <v>184.40698999999998</v>
      </c>
      <c r="Q246" s="337">
        <v>22.312570000000001</v>
      </c>
      <c r="R246" s="338">
        <v>206.71956</v>
      </c>
      <c r="S246" s="7"/>
      <c r="T246" s="7"/>
      <c r="U246" s="7"/>
      <c r="V246" s="7"/>
      <c r="W246" s="7"/>
      <c r="X246" s="7"/>
      <c r="Y246" s="7"/>
      <c r="Z246" s="7"/>
      <c r="AA246" s="7"/>
      <c r="AB246" s="7"/>
    </row>
    <row r="247" spans="1:28" s="313" customFormat="1">
      <c r="A247" s="339"/>
      <c r="B247" s="339"/>
      <c r="C247" s="339"/>
      <c r="D247" s="339"/>
      <c r="E247" s="340">
        <v>510</v>
      </c>
      <c r="F247" s="341">
        <v>24417.33682</v>
      </c>
      <c r="G247" s="342">
        <v>10158.037179999999</v>
      </c>
      <c r="H247" s="342">
        <v>34575.374000000003</v>
      </c>
      <c r="I247" s="342">
        <v>114796.86494</v>
      </c>
      <c r="J247" s="342">
        <v>42053.833570000003</v>
      </c>
      <c r="K247" s="342">
        <v>156850.69850999999</v>
      </c>
      <c r="L247" s="342">
        <v>8615.2988000000005</v>
      </c>
      <c r="M247" s="342">
        <v>3541.3635899999999</v>
      </c>
      <c r="N247" s="342">
        <v>12156.662390000001</v>
      </c>
      <c r="O247" s="342">
        <v>203582.73490000001</v>
      </c>
      <c r="P247" s="342">
        <v>28.069009999999999</v>
      </c>
      <c r="Q247" s="342">
        <v>13.20157</v>
      </c>
      <c r="R247" s="343">
        <v>41.270580000000002</v>
      </c>
      <c r="S247" s="7"/>
      <c r="T247" s="7"/>
      <c r="U247" s="7"/>
      <c r="V247" s="7"/>
      <c r="W247" s="7"/>
      <c r="X247" s="7"/>
      <c r="Y247" s="7"/>
      <c r="Z247" s="7"/>
      <c r="AA247" s="7"/>
      <c r="AB247" s="7"/>
    </row>
    <row r="248" spans="1:28" s="313" customFormat="1">
      <c r="A248" s="339"/>
      <c r="B248" s="339"/>
      <c r="C248" s="339"/>
      <c r="D248" s="339"/>
      <c r="E248" s="340">
        <v>616</v>
      </c>
      <c r="F248" s="341">
        <v>13173.684279999999</v>
      </c>
      <c r="G248" s="342">
        <v>4994.1050800000003</v>
      </c>
      <c r="H248" s="342">
        <v>18167.789359999999</v>
      </c>
      <c r="I248" s="342">
        <v>27163.498309999999</v>
      </c>
      <c r="J248" s="342">
        <v>10641.61125</v>
      </c>
      <c r="K248" s="342">
        <v>37805.109560000004</v>
      </c>
      <c r="L248" s="342">
        <v>658.75040999999999</v>
      </c>
      <c r="M248" s="342">
        <v>741.38031999999998</v>
      </c>
      <c r="N248" s="342">
        <v>1400.1307300000001</v>
      </c>
      <c r="O248" s="342">
        <v>57373.029649999997</v>
      </c>
      <c r="P248" s="342">
        <v>18.993860000000002</v>
      </c>
      <c r="Q248" s="342">
        <v>22.646169999999998</v>
      </c>
      <c r="R248" s="343">
        <v>41.640029999999996</v>
      </c>
      <c r="S248" s="7"/>
      <c r="T248" s="7"/>
      <c r="U248" s="7"/>
      <c r="V248" s="7"/>
      <c r="W248" s="7"/>
      <c r="X248" s="7"/>
      <c r="Y248" s="7"/>
      <c r="Z248" s="7"/>
      <c r="AA248" s="7"/>
      <c r="AB248" s="7"/>
    </row>
    <row r="249" spans="1:28" s="313" customFormat="1">
      <c r="A249" s="339"/>
      <c r="B249" s="339"/>
      <c r="C249" s="339"/>
      <c r="D249" s="334" t="s">
        <v>81</v>
      </c>
      <c r="E249" s="335">
        <v>577</v>
      </c>
      <c r="F249" s="336">
        <v>15088.63949</v>
      </c>
      <c r="G249" s="337">
        <v>6475.0302199999996</v>
      </c>
      <c r="H249" s="337">
        <v>21563.669710000002</v>
      </c>
      <c r="I249" s="337">
        <v>35476.127439999997</v>
      </c>
      <c r="J249" s="337">
        <v>18661.069869999999</v>
      </c>
      <c r="K249" s="337">
        <v>54137.197310000003</v>
      </c>
      <c r="L249" s="337">
        <v>649.86716999999999</v>
      </c>
      <c r="M249" s="337">
        <v>322.33307000000002</v>
      </c>
      <c r="N249" s="337">
        <v>972.20024000000001</v>
      </c>
      <c r="O249" s="337">
        <v>76673.067260000011</v>
      </c>
      <c r="P249" s="337">
        <v>26.26605</v>
      </c>
      <c r="Q249" s="337">
        <v>10.21946</v>
      </c>
      <c r="R249" s="338">
        <v>36.485510000000005</v>
      </c>
      <c r="S249" s="7"/>
      <c r="T249" s="7"/>
      <c r="U249" s="7"/>
      <c r="V249" s="7"/>
      <c r="W249" s="7"/>
      <c r="X249" s="7"/>
      <c r="Y249" s="7"/>
      <c r="Z249" s="7"/>
      <c r="AA249" s="7"/>
      <c r="AB249" s="7"/>
    </row>
    <row r="250" spans="1:28" s="313" customFormat="1">
      <c r="A250" s="339"/>
      <c r="B250" s="339"/>
      <c r="C250" s="339"/>
      <c r="D250" s="334" t="s">
        <v>53</v>
      </c>
      <c r="E250" s="335">
        <v>166</v>
      </c>
      <c r="F250" s="336">
        <v>47062.26584</v>
      </c>
      <c r="G250" s="337">
        <v>32930.428240000001</v>
      </c>
      <c r="H250" s="337">
        <v>79992.694080000001</v>
      </c>
      <c r="I250" s="337">
        <v>86572.189610000001</v>
      </c>
      <c r="J250" s="337">
        <v>57693.329340000004</v>
      </c>
      <c r="K250" s="337">
        <v>144265.51895</v>
      </c>
      <c r="L250" s="337">
        <v>4137.3363900000004</v>
      </c>
      <c r="M250" s="337">
        <v>3080.8867999999998</v>
      </c>
      <c r="N250" s="337">
        <v>7218.2231900000006</v>
      </c>
      <c r="O250" s="337">
        <v>231476.43622</v>
      </c>
      <c r="P250" s="337">
        <v>57.996000000000002</v>
      </c>
      <c r="Q250" s="337">
        <v>14.315620000000001</v>
      </c>
      <c r="R250" s="338">
        <v>72.311619999999991</v>
      </c>
      <c r="S250" s="7"/>
      <c r="T250" s="7"/>
      <c r="U250" s="7"/>
      <c r="V250" s="7"/>
      <c r="W250" s="7"/>
      <c r="X250" s="7"/>
      <c r="Y250" s="7"/>
      <c r="Z250" s="7"/>
      <c r="AA250" s="7"/>
      <c r="AB250" s="7"/>
    </row>
    <row r="251" spans="1:28" s="313" customFormat="1">
      <c r="A251" s="339"/>
      <c r="B251" s="339"/>
      <c r="C251" s="339"/>
      <c r="D251" s="339"/>
      <c r="E251" s="340">
        <v>548</v>
      </c>
      <c r="F251" s="341">
        <v>11673.882949999999</v>
      </c>
      <c r="G251" s="342">
        <v>4393.4783499999994</v>
      </c>
      <c r="H251" s="342">
        <v>16067.3613</v>
      </c>
      <c r="I251" s="342">
        <v>18972.483379999998</v>
      </c>
      <c r="J251" s="342">
        <v>11770.07849</v>
      </c>
      <c r="K251" s="342">
        <v>30742.561870000001</v>
      </c>
      <c r="L251" s="342">
        <v>931.22643000000005</v>
      </c>
      <c r="M251" s="342">
        <v>1679.951</v>
      </c>
      <c r="N251" s="342">
        <v>2611.1774300000002</v>
      </c>
      <c r="O251" s="342">
        <v>49421.100599999998</v>
      </c>
      <c r="P251" s="342">
        <v>11.43825</v>
      </c>
      <c r="Q251" s="342">
        <v>5.40313</v>
      </c>
      <c r="R251" s="343">
        <v>16.841380000000001</v>
      </c>
      <c r="S251" s="7"/>
      <c r="T251" s="7"/>
      <c r="U251" s="7"/>
      <c r="V251" s="7"/>
      <c r="W251" s="7"/>
      <c r="X251" s="7"/>
      <c r="Y251" s="7"/>
      <c r="Z251" s="7"/>
      <c r="AA251" s="7"/>
      <c r="AB251" s="7"/>
    </row>
    <row r="252" spans="1:28" s="313" customFormat="1">
      <c r="A252" s="339"/>
      <c r="B252" s="339"/>
      <c r="C252" s="339"/>
      <c r="D252" s="339"/>
      <c r="E252" s="340">
        <v>634</v>
      </c>
      <c r="F252" s="341">
        <v>27871.410479999999</v>
      </c>
      <c r="G252" s="342">
        <v>25347.49811</v>
      </c>
      <c r="H252" s="342">
        <v>53218.908590000006</v>
      </c>
      <c r="I252" s="342">
        <v>64704.494960000004</v>
      </c>
      <c r="J252" s="342">
        <v>45122.016080000001</v>
      </c>
      <c r="K252" s="342">
        <v>109826.51104000001</v>
      </c>
      <c r="L252" s="342">
        <v>4927.50072</v>
      </c>
      <c r="M252" s="342">
        <v>4612.3481400000001</v>
      </c>
      <c r="N252" s="342">
        <v>9539.8488600000001</v>
      </c>
      <c r="O252" s="342">
        <v>172585.26849000002</v>
      </c>
      <c r="P252" s="342">
        <v>18.461590000000001</v>
      </c>
      <c r="Q252" s="342">
        <v>8.0759799999999995</v>
      </c>
      <c r="R252" s="343">
        <v>26.537569999999999</v>
      </c>
      <c r="S252" s="7"/>
      <c r="T252" s="7"/>
      <c r="U252" s="7"/>
      <c r="V252" s="7"/>
      <c r="W252" s="7"/>
      <c r="X252" s="7"/>
      <c r="Y252" s="7"/>
      <c r="Z252" s="7"/>
      <c r="AA252" s="7"/>
      <c r="AB252" s="7"/>
    </row>
    <row r="253" spans="1:28" s="313" customFormat="1">
      <c r="A253" s="339"/>
      <c r="B253" s="339"/>
      <c r="C253" s="339"/>
      <c r="D253" s="334" t="s">
        <v>275</v>
      </c>
      <c r="E253" s="335">
        <v>244</v>
      </c>
      <c r="F253" s="336">
        <v>36866.225460000001</v>
      </c>
      <c r="G253" s="337">
        <v>36106.382270000002</v>
      </c>
      <c r="H253" s="337">
        <v>72972.607730000003</v>
      </c>
      <c r="I253" s="337">
        <v>118039.61356999999</v>
      </c>
      <c r="J253" s="337">
        <v>110393.75909000001</v>
      </c>
      <c r="K253" s="337">
        <v>228433.37265999999</v>
      </c>
      <c r="L253" s="337">
        <v>7660.8009299999994</v>
      </c>
      <c r="M253" s="337">
        <v>10736.36342</v>
      </c>
      <c r="N253" s="337">
        <v>18397.164350000003</v>
      </c>
      <c r="O253" s="337">
        <v>319803.14474000002</v>
      </c>
      <c r="P253" s="337">
        <v>121.70065</v>
      </c>
      <c r="Q253" s="337">
        <v>20.496759999999998</v>
      </c>
      <c r="R253" s="338">
        <v>142.19740999999999</v>
      </c>
      <c r="S253" s="7"/>
      <c r="T253" s="7"/>
      <c r="U253" s="7"/>
      <c r="V253" s="7"/>
      <c r="W253" s="7"/>
      <c r="X253" s="7"/>
      <c r="Y253" s="7"/>
      <c r="Z253" s="7"/>
      <c r="AA253" s="7"/>
      <c r="AB253" s="7"/>
    </row>
    <row r="254" spans="1:28" s="313" customFormat="1">
      <c r="A254" s="339"/>
      <c r="B254" s="339"/>
      <c r="C254" s="339"/>
      <c r="D254" s="339"/>
      <c r="E254" s="340">
        <v>582</v>
      </c>
      <c r="F254" s="341">
        <v>34545.252700000005</v>
      </c>
      <c r="G254" s="342">
        <v>19251.43766</v>
      </c>
      <c r="H254" s="342">
        <v>53796.690360000001</v>
      </c>
      <c r="I254" s="342">
        <v>68772.754979999998</v>
      </c>
      <c r="J254" s="342">
        <v>85618.354069999987</v>
      </c>
      <c r="K254" s="342">
        <v>154391.10905</v>
      </c>
      <c r="L254" s="342">
        <v>3529.25738</v>
      </c>
      <c r="M254" s="342">
        <v>8742.6015200000002</v>
      </c>
      <c r="N254" s="342">
        <v>12271.858900000001</v>
      </c>
      <c r="O254" s="342">
        <v>220459.65831</v>
      </c>
      <c r="P254" s="342">
        <v>24.564910000000001</v>
      </c>
      <c r="Q254" s="342">
        <v>13.595370000000001</v>
      </c>
      <c r="R254" s="343">
        <v>38.16028</v>
      </c>
      <c r="S254" s="7"/>
      <c r="T254" s="7"/>
      <c r="U254" s="7"/>
      <c r="V254" s="7"/>
      <c r="W254" s="7"/>
      <c r="X254" s="7"/>
      <c r="Y254" s="7"/>
      <c r="Z254" s="7"/>
      <c r="AA254" s="7"/>
      <c r="AB254" s="7"/>
    </row>
    <row r="255" spans="1:28" s="313" customFormat="1">
      <c r="A255" s="339"/>
      <c r="B255" s="339"/>
      <c r="C255" s="339"/>
      <c r="D255" s="334" t="s">
        <v>54</v>
      </c>
      <c r="E255" s="335">
        <v>171</v>
      </c>
      <c r="F255" s="336">
        <v>25403.251420000001</v>
      </c>
      <c r="G255" s="337">
        <v>20218.59993</v>
      </c>
      <c r="H255" s="337">
        <v>45621.851350000004</v>
      </c>
      <c r="I255" s="337">
        <v>46343.314989999999</v>
      </c>
      <c r="J255" s="337">
        <v>25116.86868</v>
      </c>
      <c r="K255" s="337">
        <v>71460.183669999999</v>
      </c>
      <c r="L255" s="337">
        <v>2659.3673199999998</v>
      </c>
      <c r="M255" s="337">
        <v>2223.9180099999999</v>
      </c>
      <c r="N255" s="337">
        <v>4883.2853299999997</v>
      </c>
      <c r="O255" s="337">
        <v>121965.32034999999</v>
      </c>
      <c r="P255" s="337">
        <v>35.92868</v>
      </c>
      <c r="Q255" s="337">
        <v>68.660330000000002</v>
      </c>
      <c r="R255" s="338">
        <v>104.58901</v>
      </c>
      <c r="S255" s="7"/>
      <c r="T255" s="7"/>
      <c r="U255" s="7"/>
      <c r="V255" s="7"/>
      <c r="W255" s="7"/>
      <c r="X255" s="7"/>
      <c r="Y255" s="7"/>
      <c r="Z255" s="7"/>
      <c r="AA255" s="7"/>
      <c r="AB255" s="7"/>
    </row>
    <row r="256" spans="1:28" s="313" customFormat="1">
      <c r="A256" s="339"/>
      <c r="B256" s="339"/>
      <c r="C256" s="339"/>
      <c r="D256" s="339"/>
      <c r="E256" s="340">
        <v>395</v>
      </c>
      <c r="F256" s="341">
        <v>2101.9673399999997</v>
      </c>
      <c r="G256" s="342">
        <v>2200.1749599999998</v>
      </c>
      <c r="H256" s="342">
        <v>4302.1422999999995</v>
      </c>
      <c r="I256" s="342">
        <v>14841.11731</v>
      </c>
      <c r="J256" s="342">
        <v>50410.587439999996</v>
      </c>
      <c r="K256" s="342">
        <v>65251.704749999997</v>
      </c>
      <c r="L256" s="342">
        <v>190.27434</v>
      </c>
      <c r="M256" s="342">
        <v>213.08821</v>
      </c>
      <c r="N256" s="342">
        <v>403.36255</v>
      </c>
      <c r="O256" s="342">
        <v>69957.209599999987</v>
      </c>
      <c r="P256" s="342">
        <v>0.51312999999999998</v>
      </c>
      <c r="Q256" s="342">
        <v>0.42929</v>
      </c>
      <c r="R256" s="343">
        <v>0.94241999999999992</v>
      </c>
      <c r="S256" s="7"/>
      <c r="T256" s="7"/>
      <c r="U256" s="7"/>
      <c r="V256" s="7"/>
      <c r="W256" s="7"/>
      <c r="X256" s="7"/>
      <c r="Y256" s="7"/>
      <c r="Z256" s="7"/>
      <c r="AA256" s="7"/>
      <c r="AB256" s="7"/>
    </row>
    <row r="257" spans="1:28" s="313" customFormat="1">
      <c r="A257" s="339"/>
      <c r="B257" s="339"/>
      <c r="C257" s="339"/>
      <c r="D257" s="339"/>
      <c r="E257" s="340">
        <v>524</v>
      </c>
      <c r="F257" s="341">
        <v>50252.611870000001</v>
      </c>
      <c r="G257" s="342">
        <v>38493.210460000002</v>
      </c>
      <c r="H257" s="342">
        <v>88745.822329999995</v>
      </c>
      <c r="I257" s="342">
        <v>144701.63077000002</v>
      </c>
      <c r="J257" s="342">
        <v>104356.95187999999</v>
      </c>
      <c r="K257" s="342">
        <v>249058.58265</v>
      </c>
      <c r="L257" s="342">
        <v>3407.9473700000003</v>
      </c>
      <c r="M257" s="342">
        <v>3396.4967700000002</v>
      </c>
      <c r="N257" s="342">
        <v>6804.4441399999996</v>
      </c>
      <c r="O257" s="342">
        <v>344608.84912000003</v>
      </c>
      <c r="P257" s="342">
        <v>47.289610000000003</v>
      </c>
      <c r="Q257" s="342">
        <v>39.194470000000003</v>
      </c>
      <c r="R257" s="343">
        <v>86.484080000000006</v>
      </c>
      <c r="S257" s="7"/>
      <c r="T257" s="7"/>
      <c r="U257" s="7"/>
      <c r="V257" s="7"/>
      <c r="W257" s="7"/>
      <c r="X257" s="7"/>
      <c r="Y257" s="7"/>
      <c r="Z257" s="7"/>
      <c r="AA257" s="7"/>
      <c r="AB257" s="7"/>
    </row>
    <row r="258" spans="1:28" s="313" customFormat="1">
      <c r="A258" s="339"/>
      <c r="B258" s="339"/>
      <c r="C258" s="339"/>
      <c r="D258" s="339"/>
      <c r="E258" s="340">
        <v>527</v>
      </c>
      <c r="F258" s="341">
        <v>11360.55377</v>
      </c>
      <c r="G258" s="342">
        <v>14988.121060000001</v>
      </c>
      <c r="H258" s="342">
        <v>26348.67483</v>
      </c>
      <c r="I258" s="342">
        <v>60636.885029999998</v>
      </c>
      <c r="J258" s="342">
        <v>24956.906059999998</v>
      </c>
      <c r="K258" s="342">
        <v>85593.791089999999</v>
      </c>
      <c r="L258" s="342">
        <v>2579.13247</v>
      </c>
      <c r="M258" s="342">
        <v>1790.2438400000001</v>
      </c>
      <c r="N258" s="342">
        <v>4369.3763099999996</v>
      </c>
      <c r="O258" s="342">
        <v>116311.84223000001</v>
      </c>
      <c r="P258" s="342">
        <v>38.120480000000001</v>
      </c>
      <c r="Q258" s="342">
        <v>9.78843</v>
      </c>
      <c r="R258" s="343">
        <v>47.908910000000006</v>
      </c>
      <c r="S258" s="7"/>
      <c r="T258" s="7"/>
      <c r="U258" s="7"/>
      <c r="V258" s="7"/>
      <c r="W258" s="7"/>
      <c r="X258" s="7"/>
      <c r="Y258" s="7"/>
      <c r="Z258" s="7"/>
      <c r="AA258" s="7"/>
      <c r="AB258" s="7"/>
    </row>
    <row r="259" spans="1:28" s="313" customFormat="1">
      <c r="A259" s="339"/>
      <c r="B259" s="339"/>
      <c r="C259" s="339"/>
      <c r="D259" s="339"/>
      <c r="E259" s="340">
        <v>670</v>
      </c>
      <c r="F259" s="341">
        <v>12865.551019999999</v>
      </c>
      <c r="G259" s="342">
        <v>13294.87607</v>
      </c>
      <c r="H259" s="342">
        <v>26160.427090000001</v>
      </c>
      <c r="I259" s="342">
        <v>46530.55373</v>
      </c>
      <c r="J259" s="342">
        <v>27673.765059999998</v>
      </c>
      <c r="K259" s="342">
        <v>74204.318790000005</v>
      </c>
      <c r="L259" s="342">
        <v>1912.0996599999999</v>
      </c>
      <c r="M259" s="342">
        <v>950.79246999999998</v>
      </c>
      <c r="N259" s="342">
        <v>2862.8921299999997</v>
      </c>
      <c r="O259" s="342">
        <v>103227.63801000001</v>
      </c>
      <c r="P259" s="342">
        <v>23.922599999999999</v>
      </c>
      <c r="Q259" s="342">
        <v>9.2900400000000012</v>
      </c>
      <c r="R259" s="343">
        <v>33.21264</v>
      </c>
      <c r="S259" s="7"/>
      <c r="T259" s="7"/>
      <c r="U259" s="7"/>
      <c r="V259" s="7"/>
      <c r="W259" s="7"/>
      <c r="X259" s="7"/>
      <c r="Y259" s="7"/>
      <c r="Z259" s="7"/>
      <c r="AA259" s="7"/>
      <c r="AB259" s="7"/>
    </row>
    <row r="260" spans="1:28" s="313" customFormat="1">
      <c r="A260" s="339"/>
      <c r="B260" s="339"/>
      <c r="C260" s="339"/>
      <c r="D260" s="334" t="s">
        <v>276</v>
      </c>
      <c r="E260" s="335">
        <v>198</v>
      </c>
      <c r="F260" s="336">
        <v>43310.097350000004</v>
      </c>
      <c r="G260" s="337">
        <v>15191.765439999999</v>
      </c>
      <c r="H260" s="337">
        <v>58501.862789999999</v>
      </c>
      <c r="I260" s="337">
        <v>85623.6158</v>
      </c>
      <c r="J260" s="337">
        <v>48627.782189999998</v>
      </c>
      <c r="K260" s="337">
        <v>134251.39799</v>
      </c>
      <c r="L260" s="337">
        <v>6362.6601900000005</v>
      </c>
      <c r="M260" s="337">
        <v>6990.7093499999992</v>
      </c>
      <c r="N260" s="337">
        <v>13353.36954</v>
      </c>
      <c r="O260" s="337">
        <v>206106.63032</v>
      </c>
      <c r="P260" s="337">
        <v>25.154529999999998</v>
      </c>
      <c r="Q260" s="337">
        <v>9.6482199999999985</v>
      </c>
      <c r="R260" s="338">
        <v>34.802750000000003</v>
      </c>
      <c r="S260" s="7"/>
      <c r="T260" s="7"/>
      <c r="U260" s="7"/>
      <c r="V260" s="7"/>
      <c r="W260" s="7"/>
      <c r="X260" s="7"/>
      <c r="Y260" s="7"/>
      <c r="Z260" s="7"/>
      <c r="AA260" s="7"/>
      <c r="AB260" s="7"/>
    </row>
    <row r="261" spans="1:28" s="313" customFormat="1">
      <c r="A261" s="339"/>
      <c r="B261" s="339"/>
      <c r="C261" s="339"/>
      <c r="D261" s="339"/>
      <c r="E261" s="340">
        <v>362</v>
      </c>
      <c r="F261" s="341">
        <v>17199.369119999999</v>
      </c>
      <c r="G261" s="342">
        <v>11762.543250000001</v>
      </c>
      <c r="H261" s="342">
        <v>28961.912370000002</v>
      </c>
      <c r="I261" s="342">
        <v>34107.901859999998</v>
      </c>
      <c r="J261" s="342">
        <v>6445.4863399999995</v>
      </c>
      <c r="K261" s="342">
        <v>40553.388200000001</v>
      </c>
      <c r="L261" s="342">
        <v>1922.7090900000001</v>
      </c>
      <c r="M261" s="342">
        <v>753.48838000000001</v>
      </c>
      <c r="N261" s="342">
        <v>2676.1974700000001</v>
      </c>
      <c r="O261" s="342">
        <v>72191.498040000006</v>
      </c>
      <c r="P261" s="342">
        <v>18.759220000000003</v>
      </c>
      <c r="Q261" s="342">
        <v>2.9321599999999997</v>
      </c>
      <c r="R261" s="343">
        <v>21.691380000000002</v>
      </c>
      <c r="S261" s="7"/>
      <c r="T261" s="7"/>
      <c r="U261" s="7"/>
      <c r="V261" s="7"/>
      <c r="W261" s="7"/>
      <c r="X261" s="7"/>
      <c r="Y261" s="7"/>
      <c r="Z261" s="7"/>
      <c r="AA261" s="7"/>
      <c r="AB261" s="7"/>
    </row>
    <row r="262" spans="1:28" s="313" customFormat="1">
      <c r="A262" s="339"/>
      <c r="B262" s="339"/>
      <c r="C262" s="339"/>
      <c r="D262" s="334" t="s">
        <v>52</v>
      </c>
      <c r="E262" s="335">
        <v>205</v>
      </c>
      <c r="F262" s="336">
        <v>65625.82454999999</v>
      </c>
      <c r="G262" s="337">
        <v>76131.217189999996</v>
      </c>
      <c r="H262" s="337">
        <v>141757.04174000002</v>
      </c>
      <c r="I262" s="337">
        <v>94359.653640000004</v>
      </c>
      <c r="J262" s="337">
        <v>112281.64420000001</v>
      </c>
      <c r="K262" s="337">
        <v>206641.29784000001</v>
      </c>
      <c r="L262" s="337">
        <v>3578.9233399999998</v>
      </c>
      <c r="M262" s="337">
        <v>4523.9237199999998</v>
      </c>
      <c r="N262" s="337">
        <v>8102.8470599999991</v>
      </c>
      <c r="O262" s="337">
        <v>356501.18663999997</v>
      </c>
      <c r="P262" s="337">
        <v>164.48045999999999</v>
      </c>
      <c r="Q262" s="337">
        <v>36.370280000000001</v>
      </c>
      <c r="R262" s="338">
        <v>200.85074</v>
      </c>
      <c r="S262" s="7"/>
      <c r="T262" s="7"/>
      <c r="U262" s="7"/>
      <c r="V262" s="7"/>
      <c r="W262" s="7"/>
      <c r="X262" s="7"/>
      <c r="Y262" s="7"/>
      <c r="Z262" s="7"/>
      <c r="AA262" s="7"/>
      <c r="AB262" s="7"/>
    </row>
    <row r="263" spans="1:28" s="313" customFormat="1">
      <c r="A263" s="339"/>
      <c r="B263" s="339"/>
      <c r="C263" s="339"/>
      <c r="D263" s="334" t="s">
        <v>76</v>
      </c>
      <c r="E263" s="335">
        <v>448</v>
      </c>
      <c r="F263" s="336">
        <v>18972.782210000001</v>
      </c>
      <c r="G263" s="337">
        <v>4641.13022</v>
      </c>
      <c r="H263" s="337">
        <v>23613.91243</v>
      </c>
      <c r="I263" s="337">
        <v>76317.106840000008</v>
      </c>
      <c r="J263" s="337">
        <v>22298.93147</v>
      </c>
      <c r="K263" s="337">
        <v>98616.038310000004</v>
      </c>
      <c r="L263" s="337">
        <v>55333.033329999998</v>
      </c>
      <c r="M263" s="337">
        <v>64588.089599999999</v>
      </c>
      <c r="N263" s="337">
        <v>119921.12293000001</v>
      </c>
      <c r="O263" s="337">
        <v>242151.07366999998</v>
      </c>
      <c r="P263" s="337">
        <v>14.64751</v>
      </c>
      <c r="Q263" s="337">
        <v>5.1598900000000008</v>
      </c>
      <c r="R263" s="338">
        <v>19.807400000000001</v>
      </c>
      <c r="S263" s="7"/>
      <c r="T263" s="7"/>
      <c r="U263" s="7"/>
      <c r="V263" s="7"/>
      <c r="W263" s="7"/>
      <c r="X263" s="7"/>
      <c r="Y263" s="7"/>
      <c r="Z263" s="7"/>
      <c r="AA263" s="7"/>
      <c r="AB263" s="7"/>
    </row>
    <row r="264" spans="1:28" s="313" customFormat="1">
      <c r="A264" s="339"/>
      <c r="B264" s="339"/>
      <c r="C264" s="339"/>
      <c r="D264" s="334" t="s">
        <v>277</v>
      </c>
      <c r="E264" s="335">
        <v>517</v>
      </c>
      <c r="F264" s="336">
        <v>65408.12012</v>
      </c>
      <c r="G264" s="337">
        <v>71021.297659999997</v>
      </c>
      <c r="H264" s="337">
        <v>136429.41777999999</v>
      </c>
      <c r="I264" s="337">
        <v>67789.959090000004</v>
      </c>
      <c r="J264" s="337">
        <v>46151.121380000004</v>
      </c>
      <c r="K264" s="337">
        <v>113941.08047</v>
      </c>
      <c r="L264" s="337">
        <v>3775.9992599999996</v>
      </c>
      <c r="M264" s="337">
        <v>2912.9957999999997</v>
      </c>
      <c r="N264" s="337">
        <v>6688.9950599999993</v>
      </c>
      <c r="O264" s="337">
        <v>257059.49330999999</v>
      </c>
      <c r="P264" s="337">
        <v>19.12397</v>
      </c>
      <c r="Q264" s="337">
        <v>107.17641999999999</v>
      </c>
      <c r="R264" s="338">
        <v>126.30038999999999</v>
      </c>
      <c r="S264" s="7"/>
      <c r="T264" s="7"/>
      <c r="U264" s="7"/>
      <c r="V264" s="7"/>
      <c r="W264" s="7"/>
      <c r="X264" s="7"/>
      <c r="Y264" s="7"/>
      <c r="Z264" s="7"/>
      <c r="AA264" s="7"/>
      <c r="AB264" s="7"/>
    </row>
    <row r="265" spans="1:28" s="313" customFormat="1">
      <c r="A265" s="339"/>
      <c r="B265" s="339"/>
      <c r="C265" s="339"/>
      <c r="D265" s="339"/>
      <c r="E265" s="340">
        <v>590</v>
      </c>
      <c r="F265" s="341">
        <v>10626.351189999999</v>
      </c>
      <c r="G265" s="342">
        <v>6362.0281500000001</v>
      </c>
      <c r="H265" s="342">
        <v>16988.37934</v>
      </c>
      <c r="I265" s="342">
        <v>20790.464010000003</v>
      </c>
      <c r="J265" s="342">
        <v>21463.448960000002</v>
      </c>
      <c r="K265" s="342">
        <v>42253.912969999998</v>
      </c>
      <c r="L265" s="342">
        <v>1003.96064</v>
      </c>
      <c r="M265" s="342">
        <v>1088.6148000000001</v>
      </c>
      <c r="N265" s="342">
        <v>2092.5754400000001</v>
      </c>
      <c r="O265" s="342">
        <v>61334.867749999998</v>
      </c>
      <c r="P265" s="342">
        <v>21.519500000000001</v>
      </c>
      <c r="Q265" s="342">
        <v>4.7060600000000008</v>
      </c>
      <c r="R265" s="343">
        <v>26.225560000000002</v>
      </c>
      <c r="S265" s="7"/>
      <c r="T265" s="7"/>
      <c r="U265" s="7"/>
      <c r="V265" s="7"/>
      <c r="W265" s="7"/>
      <c r="X265" s="7"/>
      <c r="Y265" s="7"/>
      <c r="Z265" s="7"/>
      <c r="AA265" s="7"/>
      <c r="AB265" s="7"/>
    </row>
    <row r="266" spans="1:28" s="313" customFormat="1">
      <c r="A266" s="339"/>
      <c r="B266" s="339"/>
      <c r="C266" s="339"/>
      <c r="D266" s="334" t="s">
        <v>70</v>
      </c>
      <c r="E266" s="335">
        <v>217</v>
      </c>
      <c r="F266" s="336">
        <v>98456.457389999996</v>
      </c>
      <c r="G266" s="337">
        <v>113497.10918000001</v>
      </c>
      <c r="H266" s="337">
        <v>211953.56657</v>
      </c>
      <c r="I266" s="337">
        <v>146488.85731999998</v>
      </c>
      <c r="J266" s="337">
        <v>126729.00031</v>
      </c>
      <c r="K266" s="337">
        <v>273217.85762999998</v>
      </c>
      <c r="L266" s="337">
        <v>4746.4875300000003</v>
      </c>
      <c r="M266" s="337">
        <v>4497.7870000000003</v>
      </c>
      <c r="N266" s="337">
        <v>9244.2745299999988</v>
      </c>
      <c r="O266" s="337">
        <v>494415.69873</v>
      </c>
      <c r="P266" s="337">
        <v>306.98128000000003</v>
      </c>
      <c r="Q266" s="337">
        <v>169.11154000000002</v>
      </c>
      <c r="R266" s="338">
        <v>476.09282000000002</v>
      </c>
      <c r="S266" s="7"/>
      <c r="T266" s="7"/>
      <c r="U266" s="7"/>
      <c r="V266" s="7"/>
      <c r="W266" s="7"/>
      <c r="X266" s="7"/>
      <c r="Y266" s="7"/>
      <c r="Z266" s="7"/>
      <c r="AA266" s="7"/>
      <c r="AB266" s="7"/>
    </row>
    <row r="267" spans="1:28" s="313" customFormat="1">
      <c r="A267" s="339"/>
      <c r="B267" s="339"/>
      <c r="C267" s="339"/>
      <c r="D267" s="339"/>
      <c r="E267" s="340">
        <v>525</v>
      </c>
      <c r="F267" s="341">
        <v>41653.87399</v>
      </c>
      <c r="G267" s="342">
        <v>59274.134989999999</v>
      </c>
      <c r="H267" s="342">
        <v>100928.00898</v>
      </c>
      <c r="I267" s="342">
        <v>67648.971409999998</v>
      </c>
      <c r="J267" s="342">
        <v>58008.472829999999</v>
      </c>
      <c r="K267" s="342">
        <v>125657.44424</v>
      </c>
      <c r="L267" s="342">
        <v>2936.6611000000003</v>
      </c>
      <c r="M267" s="342">
        <v>2293.33572</v>
      </c>
      <c r="N267" s="342">
        <v>5229.9968200000003</v>
      </c>
      <c r="O267" s="342">
        <v>231815.45004</v>
      </c>
      <c r="P267" s="342">
        <v>206.13216</v>
      </c>
      <c r="Q267" s="342">
        <v>29.937860000000001</v>
      </c>
      <c r="R267" s="343">
        <v>236.07002</v>
      </c>
      <c r="S267" s="7"/>
      <c r="T267" s="7"/>
      <c r="U267" s="7"/>
      <c r="V267" s="7"/>
      <c r="W267" s="7"/>
      <c r="X267" s="7"/>
      <c r="Y267" s="7"/>
      <c r="Z267" s="7"/>
      <c r="AA267" s="7"/>
      <c r="AB267" s="7"/>
    </row>
    <row r="268" spans="1:28" s="313" customFormat="1">
      <c r="A268" s="339"/>
      <c r="B268" s="339"/>
      <c r="C268" s="339"/>
      <c r="D268" s="339"/>
      <c r="E268" s="340">
        <v>643</v>
      </c>
      <c r="F268" s="341">
        <v>16525.268889999999</v>
      </c>
      <c r="G268" s="342">
        <v>19294.80732</v>
      </c>
      <c r="H268" s="342">
        <v>35820.076209999999</v>
      </c>
      <c r="I268" s="342">
        <v>62353.654869999998</v>
      </c>
      <c r="J268" s="342">
        <v>58753.408080000001</v>
      </c>
      <c r="K268" s="342">
        <v>121107.06295000001</v>
      </c>
      <c r="L268" s="342">
        <v>1706.8258700000001</v>
      </c>
      <c r="M268" s="342">
        <v>1264.39004</v>
      </c>
      <c r="N268" s="342">
        <v>2971.2159100000003</v>
      </c>
      <c r="O268" s="342">
        <v>159898.35506999999</v>
      </c>
      <c r="P268" s="342">
        <v>14.811260000000001</v>
      </c>
      <c r="Q268" s="342">
        <v>16.498830000000002</v>
      </c>
      <c r="R268" s="343">
        <v>31.310089999999999</v>
      </c>
      <c r="S268" s="7"/>
      <c r="T268" s="7"/>
      <c r="U268" s="7"/>
      <c r="V268" s="7"/>
      <c r="W268" s="7"/>
      <c r="X268" s="7"/>
      <c r="Y268" s="7"/>
      <c r="Z268" s="7"/>
      <c r="AA268" s="7"/>
      <c r="AB268" s="7"/>
    </row>
    <row r="269" spans="1:28" s="313" customFormat="1">
      <c r="A269" s="339"/>
      <c r="B269" s="339"/>
      <c r="C269" s="339"/>
      <c r="D269" s="334" t="s">
        <v>75</v>
      </c>
      <c r="E269" s="335">
        <v>449</v>
      </c>
      <c r="F269" s="336">
        <v>11709.71931</v>
      </c>
      <c r="G269" s="337">
        <v>9676.8772300000001</v>
      </c>
      <c r="H269" s="337">
        <v>21386.596539999999</v>
      </c>
      <c r="I269" s="337">
        <v>62721.220219999996</v>
      </c>
      <c r="J269" s="337">
        <v>35990.127970000001</v>
      </c>
      <c r="K269" s="337">
        <v>98711.348190000004</v>
      </c>
      <c r="L269" s="337">
        <v>4755.3275700000004</v>
      </c>
      <c r="M269" s="337">
        <v>6951.0515700000005</v>
      </c>
      <c r="N269" s="337">
        <v>11706.379140000001</v>
      </c>
      <c r="O269" s="337">
        <v>131804.32386999999</v>
      </c>
      <c r="P269" s="337">
        <v>15.73813</v>
      </c>
      <c r="Q269" s="337">
        <v>5.5614399999999993</v>
      </c>
      <c r="R269" s="338">
        <v>21.299569999999999</v>
      </c>
      <c r="S269" s="7"/>
      <c r="T269" s="7"/>
      <c r="U269" s="7"/>
      <c r="V269" s="7"/>
      <c r="W269" s="7"/>
      <c r="X269" s="7"/>
      <c r="Y269" s="7"/>
      <c r="Z269" s="7"/>
      <c r="AA269" s="7"/>
      <c r="AB269" s="7"/>
    </row>
    <row r="270" spans="1:28" s="313" customFormat="1">
      <c r="A270" s="339"/>
      <c r="B270" s="334" t="s">
        <v>17</v>
      </c>
      <c r="C270" s="334" t="s">
        <v>278</v>
      </c>
      <c r="D270" s="334" t="s">
        <v>279</v>
      </c>
      <c r="E270" s="335">
        <v>52</v>
      </c>
      <c r="F270" s="336">
        <v>10828.349109999999</v>
      </c>
      <c r="G270" s="337">
        <v>92.375979999999998</v>
      </c>
      <c r="H270" s="337">
        <v>10920.72509</v>
      </c>
      <c r="I270" s="337">
        <v>23651.182069999999</v>
      </c>
      <c r="J270" s="337">
        <v>2810.3920600000001</v>
      </c>
      <c r="K270" s="337">
        <v>26461.574129999997</v>
      </c>
      <c r="L270" s="337">
        <v>869.76341000000002</v>
      </c>
      <c r="M270" s="337">
        <v>70.77239999999999</v>
      </c>
      <c r="N270" s="337">
        <v>940.53581000000008</v>
      </c>
      <c r="O270" s="337">
        <v>38322.835030000002</v>
      </c>
      <c r="P270" s="337">
        <v>52884.811049999997</v>
      </c>
      <c r="Q270" s="337">
        <v>103.02019</v>
      </c>
      <c r="R270" s="338">
        <v>52987.83124</v>
      </c>
      <c r="S270" s="7"/>
      <c r="T270" s="7"/>
      <c r="U270" s="7"/>
      <c r="V270" s="7"/>
      <c r="W270" s="7"/>
      <c r="X270" s="7"/>
      <c r="Y270" s="7"/>
      <c r="Z270" s="7"/>
      <c r="AA270" s="7"/>
      <c r="AB270" s="7"/>
    </row>
    <row r="271" spans="1:28" s="313" customFormat="1">
      <c r="A271" s="339"/>
      <c r="B271" s="339"/>
      <c r="C271" s="334" t="s">
        <v>280</v>
      </c>
      <c r="D271" s="334" t="s">
        <v>281</v>
      </c>
      <c r="E271" s="335">
        <v>49</v>
      </c>
      <c r="F271" s="336">
        <v>51035.262470000001</v>
      </c>
      <c r="G271" s="337">
        <v>26833.910469999999</v>
      </c>
      <c r="H271" s="337">
        <v>77869.172940000004</v>
      </c>
      <c r="I271" s="337">
        <v>79143.130680000002</v>
      </c>
      <c r="J271" s="337">
        <v>26679.52421</v>
      </c>
      <c r="K271" s="337">
        <v>105822.65489000001</v>
      </c>
      <c r="L271" s="337">
        <v>11563.4354</v>
      </c>
      <c r="M271" s="337">
        <v>54893.517959999997</v>
      </c>
      <c r="N271" s="337">
        <v>66456.95336</v>
      </c>
      <c r="O271" s="337">
        <v>250148.78119000001</v>
      </c>
      <c r="P271" s="337">
        <v>384602.13363</v>
      </c>
      <c r="Q271" s="337">
        <v>25779.58871</v>
      </c>
      <c r="R271" s="338">
        <v>410381.72233999998</v>
      </c>
      <c r="S271" s="7"/>
      <c r="T271" s="7"/>
      <c r="U271" s="7"/>
      <c r="V271" s="7"/>
      <c r="W271" s="7"/>
      <c r="X271" s="7"/>
      <c r="Y271" s="7"/>
      <c r="Z271" s="7"/>
      <c r="AA271" s="7"/>
      <c r="AB271" s="7"/>
    </row>
    <row r="272" spans="1:28" s="313" customFormat="1">
      <c r="A272" s="339"/>
      <c r="B272" s="339"/>
      <c r="C272" s="339"/>
      <c r="D272" s="339"/>
      <c r="E272" s="340">
        <v>249</v>
      </c>
      <c r="F272" s="341">
        <v>11081.35844</v>
      </c>
      <c r="G272" s="342">
        <v>1186.9206000000001</v>
      </c>
      <c r="H272" s="342">
        <v>12268.279039999999</v>
      </c>
      <c r="I272" s="342">
        <v>18540.104609999999</v>
      </c>
      <c r="J272" s="342">
        <v>5267.4591100000007</v>
      </c>
      <c r="K272" s="342">
        <v>23807.563719999998</v>
      </c>
      <c r="L272" s="342">
        <v>161.42719</v>
      </c>
      <c r="M272" s="342">
        <v>86.0565</v>
      </c>
      <c r="N272" s="342">
        <v>247.48369</v>
      </c>
      <c r="O272" s="342">
        <v>36323.32645</v>
      </c>
      <c r="P272" s="342">
        <v>46.442269999999994</v>
      </c>
      <c r="Q272" s="342">
        <v>6.3505500000000001</v>
      </c>
      <c r="R272" s="343">
        <v>52.792819999999999</v>
      </c>
      <c r="S272" s="7"/>
      <c r="T272" s="7"/>
      <c r="U272" s="7"/>
      <c r="V272" s="7"/>
      <c r="W272" s="7"/>
      <c r="X272" s="7"/>
      <c r="Y272" s="7"/>
      <c r="Z272" s="7"/>
      <c r="AA272" s="7"/>
      <c r="AB272" s="7"/>
    </row>
    <row r="273" spans="1:28" s="313" customFormat="1">
      <c r="A273" s="339"/>
      <c r="B273" s="339"/>
      <c r="C273" s="339"/>
      <c r="D273" s="334" t="s">
        <v>282</v>
      </c>
      <c r="E273" s="335">
        <v>704</v>
      </c>
      <c r="F273" s="336">
        <v>0</v>
      </c>
      <c r="G273" s="337">
        <v>0</v>
      </c>
      <c r="H273" s="337">
        <v>0</v>
      </c>
      <c r="I273" s="337">
        <v>62.991540000000001</v>
      </c>
      <c r="J273" s="337">
        <v>27.005680000000002</v>
      </c>
      <c r="K273" s="337">
        <v>89.997219999999999</v>
      </c>
      <c r="L273" s="337">
        <v>0</v>
      </c>
      <c r="M273" s="337">
        <v>0</v>
      </c>
      <c r="N273" s="337">
        <v>0</v>
      </c>
      <c r="O273" s="337">
        <v>89.997219999999999</v>
      </c>
      <c r="P273" s="337">
        <v>0</v>
      </c>
      <c r="Q273" s="337">
        <v>0</v>
      </c>
      <c r="R273" s="338">
        <v>0</v>
      </c>
      <c r="S273" s="7"/>
      <c r="T273" s="7"/>
      <c r="U273" s="7"/>
      <c r="V273" s="7"/>
      <c r="W273" s="7"/>
      <c r="X273" s="7"/>
      <c r="Y273" s="7"/>
      <c r="Z273" s="7"/>
      <c r="AA273" s="7"/>
      <c r="AB273" s="7"/>
    </row>
    <row r="274" spans="1:28" s="313" customFormat="1">
      <c r="A274" s="339"/>
      <c r="B274" s="334" t="s">
        <v>18</v>
      </c>
      <c r="C274" s="334" t="s">
        <v>283</v>
      </c>
      <c r="D274" s="334" t="s">
        <v>283</v>
      </c>
      <c r="E274" s="335">
        <v>105</v>
      </c>
      <c r="F274" s="336">
        <v>40708.201070000003</v>
      </c>
      <c r="G274" s="337">
        <v>19053.609530000002</v>
      </c>
      <c r="H274" s="337">
        <v>59761.810600000004</v>
      </c>
      <c r="I274" s="337">
        <v>68111.67499</v>
      </c>
      <c r="J274" s="337">
        <v>15177.053159999999</v>
      </c>
      <c r="K274" s="337">
        <v>83288.72815000001</v>
      </c>
      <c r="L274" s="337">
        <v>4210.1975300000004</v>
      </c>
      <c r="M274" s="337">
        <v>585.27819</v>
      </c>
      <c r="N274" s="337">
        <v>4795.4757199999995</v>
      </c>
      <c r="O274" s="337">
        <v>147846.01446999999</v>
      </c>
      <c r="P274" s="337">
        <v>101399.98942</v>
      </c>
      <c r="Q274" s="337">
        <v>785.58014000000003</v>
      </c>
      <c r="R274" s="338">
        <v>102185.56956</v>
      </c>
      <c r="S274" s="7"/>
      <c r="T274" s="7"/>
      <c r="U274" s="7"/>
      <c r="V274" s="7"/>
      <c r="W274" s="7"/>
      <c r="X274" s="7"/>
      <c r="Y274" s="7"/>
      <c r="Z274" s="7"/>
      <c r="AA274" s="7"/>
      <c r="AB274" s="7"/>
    </row>
    <row r="275" spans="1:28" s="313" customFormat="1">
      <c r="A275" s="339"/>
      <c r="B275" s="334" t="s">
        <v>19</v>
      </c>
      <c r="C275" s="334" t="s">
        <v>284</v>
      </c>
      <c r="D275" s="334" t="s">
        <v>284</v>
      </c>
      <c r="E275" s="335">
        <v>122</v>
      </c>
      <c r="F275" s="336">
        <v>22678.682120000001</v>
      </c>
      <c r="G275" s="337">
        <v>15778.14955</v>
      </c>
      <c r="H275" s="337">
        <v>38456.83167</v>
      </c>
      <c r="I275" s="337">
        <v>94625.492019999991</v>
      </c>
      <c r="J275" s="337">
        <v>47298.875359999998</v>
      </c>
      <c r="K275" s="337">
        <v>141924.36737999998</v>
      </c>
      <c r="L275" s="337">
        <v>62210.80113</v>
      </c>
      <c r="M275" s="337">
        <v>14249.42805</v>
      </c>
      <c r="N275" s="337">
        <v>76460.229180000009</v>
      </c>
      <c r="O275" s="337">
        <v>256841.42822999999</v>
      </c>
      <c r="P275" s="337">
        <v>88564.689530000003</v>
      </c>
      <c r="Q275" s="337">
        <v>34506.849909999997</v>
      </c>
      <c r="R275" s="338">
        <v>123071.53943999999</v>
      </c>
      <c r="S275" s="7"/>
      <c r="T275" s="7"/>
      <c r="U275" s="7"/>
      <c r="V275" s="7"/>
      <c r="W275" s="7"/>
      <c r="X275" s="7"/>
      <c r="Y275" s="7"/>
      <c r="Z275" s="7"/>
      <c r="AA275" s="7"/>
      <c r="AB275" s="7"/>
    </row>
    <row r="276" spans="1:28" s="313" customFormat="1">
      <c r="A276" s="339"/>
      <c r="B276" s="339"/>
      <c r="C276" s="339"/>
      <c r="D276" s="334" t="s">
        <v>285</v>
      </c>
      <c r="E276" s="335">
        <v>121</v>
      </c>
      <c r="F276" s="336">
        <v>12087.627349999999</v>
      </c>
      <c r="G276" s="337">
        <v>2116.3261699999998</v>
      </c>
      <c r="H276" s="337">
        <v>14203.953519999999</v>
      </c>
      <c r="I276" s="337">
        <v>46794.229039999998</v>
      </c>
      <c r="J276" s="337">
        <v>30856.015380000001</v>
      </c>
      <c r="K276" s="337">
        <v>77650.244420000003</v>
      </c>
      <c r="L276" s="337">
        <v>9681.5631999999987</v>
      </c>
      <c r="M276" s="337">
        <v>2682.09249</v>
      </c>
      <c r="N276" s="337">
        <v>12363.65569</v>
      </c>
      <c r="O276" s="337">
        <v>104217.85363</v>
      </c>
      <c r="P276" s="337">
        <v>4.0490000000000004</v>
      </c>
      <c r="Q276" s="337">
        <v>1.4494800000000001</v>
      </c>
      <c r="R276" s="338">
        <v>5.4984799999999998</v>
      </c>
      <c r="S276" s="7"/>
      <c r="T276" s="7"/>
      <c r="U276" s="7"/>
      <c r="V276" s="7"/>
      <c r="W276" s="7"/>
      <c r="X276" s="7"/>
      <c r="Y276" s="7"/>
      <c r="Z276" s="7"/>
      <c r="AA276" s="7"/>
      <c r="AB276" s="7"/>
    </row>
    <row r="277" spans="1:28" s="313" customFormat="1">
      <c r="A277" s="339"/>
      <c r="B277" s="339"/>
      <c r="C277" s="334" t="s">
        <v>286</v>
      </c>
      <c r="D277" s="334" t="s">
        <v>19</v>
      </c>
      <c r="E277" s="335">
        <v>120</v>
      </c>
      <c r="F277" s="336">
        <v>31022.006379999999</v>
      </c>
      <c r="G277" s="337">
        <v>21267.919679999999</v>
      </c>
      <c r="H277" s="337">
        <v>52289.926060000005</v>
      </c>
      <c r="I277" s="337">
        <v>117180.42909999999</v>
      </c>
      <c r="J277" s="337">
        <v>42710.142070000002</v>
      </c>
      <c r="K277" s="337">
        <v>159890.57116999998</v>
      </c>
      <c r="L277" s="337">
        <v>23028.189760000001</v>
      </c>
      <c r="M277" s="337">
        <v>14624.49109</v>
      </c>
      <c r="N277" s="337">
        <v>37652.680850000004</v>
      </c>
      <c r="O277" s="337">
        <v>249833.17808000001</v>
      </c>
      <c r="P277" s="337">
        <v>87159.886440000002</v>
      </c>
      <c r="Q277" s="337">
        <v>1413.7246</v>
      </c>
      <c r="R277" s="338">
        <v>88573.611040000003</v>
      </c>
      <c r="S277" s="7"/>
      <c r="T277" s="7"/>
      <c r="U277" s="7"/>
      <c r="V277" s="7"/>
      <c r="W277" s="7"/>
      <c r="X277" s="7"/>
      <c r="Y277" s="7"/>
      <c r="Z277" s="7"/>
      <c r="AA277" s="7"/>
      <c r="AB277" s="7"/>
    </row>
    <row r="278" spans="1:28" s="313" customFormat="1">
      <c r="A278" s="339"/>
      <c r="B278" s="339"/>
      <c r="C278" s="339"/>
      <c r="D278" s="339"/>
      <c r="E278" s="340">
        <v>699</v>
      </c>
      <c r="F278" s="341">
        <v>7696.2928400000001</v>
      </c>
      <c r="G278" s="342">
        <v>4013.7452599999997</v>
      </c>
      <c r="H278" s="342">
        <v>11710.0381</v>
      </c>
      <c r="I278" s="342">
        <v>4047.7477000000003</v>
      </c>
      <c r="J278" s="342">
        <v>1512.91598</v>
      </c>
      <c r="K278" s="342">
        <v>5560.6636799999997</v>
      </c>
      <c r="L278" s="342">
        <v>575.13785999999993</v>
      </c>
      <c r="M278" s="342">
        <v>446.04</v>
      </c>
      <c r="N278" s="342">
        <v>1021.17786</v>
      </c>
      <c r="O278" s="342">
        <v>18291.879639999999</v>
      </c>
      <c r="P278" s="342">
        <v>5.1141899999999998</v>
      </c>
      <c r="Q278" s="342">
        <v>1.9361600000000001</v>
      </c>
      <c r="R278" s="343">
        <v>7.0503500000000008</v>
      </c>
      <c r="S278" s="7"/>
      <c r="T278" s="7"/>
      <c r="U278" s="7"/>
      <c r="V278" s="7"/>
      <c r="W278" s="7"/>
      <c r="X278" s="7"/>
      <c r="Y278" s="7"/>
      <c r="Z278" s="7"/>
      <c r="AA278" s="7"/>
      <c r="AB278" s="7"/>
    </row>
    <row r="279" spans="1:28" s="313" customFormat="1">
      <c r="A279" s="339"/>
      <c r="B279" s="339"/>
      <c r="C279" s="339"/>
      <c r="D279" s="334" t="s">
        <v>287</v>
      </c>
      <c r="E279" s="335">
        <v>282</v>
      </c>
      <c r="F279" s="336">
        <v>713.79946999999993</v>
      </c>
      <c r="G279" s="337">
        <v>5.7776899999999998</v>
      </c>
      <c r="H279" s="337">
        <v>719.57716000000005</v>
      </c>
      <c r="I279" s="337">
        <v>25173.263579999999</v>
      </c>
      <c r="J279" s="337">
        <v>5993.45327</v>
      </c>
      <c r="K279" s="337">
        <v>31166.716850000001</v>
      </c>
      <c r="L279" s="337">
        <v>445.43955999999997</v>
      </c>
      <c r="M279" s="337">
        <v>106.52887</v>
      </c>
      <c r="N279" s="337">
        <v>551.96843000000001</v>
      </c>
      <c r="O279" s="337">
        <v>32438.262440000002</v>
      </c>
      <c r="P279" s="337">
        <v>4.8750000000000002E-2</v>
      </c>
      <c r="Q279" s="337">
        <v>0</v>
      </c>
      <c r="R279" s="338">
        <v>4.8750000000000002E-2</v>
      </c>
      <c r="S279" s="7"/>
      <c r="T279" s="7"/>
      <c r="U279" s="7"/>
      <c r="V279" s="7"/>
      <c r="W279" s="7"/>
      <c r="X279" s="7"/>
      <c r="Y279" s="7"/>
      <c r="Z279" s="7"/>
      <c r="AA279" s="7"/>
      <c r="AB279" s="7"/>
    </row>
    <row r="280" spans="1:28" s="313" customFormat="1">
      <c r="A280" s="339"/>
      <c r="B280" s="334" t="s">
        <v>20</v>
      </c>
      <c r="C280" s="334" t="s">
        <v>288</v>
      </c>
      <c r="D280" s="334" t="s">
        <v>288</v>
      </c>
      <c r="E280" s="335">
        <v>267</v>
      </c>
      <c r="F280" s="336">
        <v>10107.31322</v>
      </c>
      <c r="G280" s="337">
        <v>537.2803100000001</v>
      </c>
      <c r="H280" s="337">
        <v>10644.59353</v>
      </c>
      <c r="I280" s="337">
        <v>47568.77087</v>
      </c>
      <c r="J280" s="337">
        <v>13957.51685</v>
      </c>
      <c r="K280" s="337">
        <v>61526.28772</v>
      </c>
      <c r="L280" s="337">
        <v>1718.3309899999999</v>
      </c>
      <c r="M280" s="337">
        <v>1604.7309599999999</v>
      </c>
      <c r="N280" s="337">
        <v>3323.0619500000003</v>
      </c>
      <c r="O280" s="337">
        <v>75493.943200000009</v>
      </c>
      <c r="P280" s="337">
        <v>43030.781579999995</v>
      </c>
      <c r="Q280" s="337">
        <v>342.75747999999999</v>
      </c>
      <c r="R280" s="338">
        <v>43373.539060000003</v>
      </c>
      <c r="S280" s="7"/>
      <c r="T280" s="7"/>
      <c r="U280" s="7"/>
      <c r="V280" s="7"/>
      <c r="W280" s="7"/>
      <c r="X280" s="7"/>
      <c r="Y280" s="7"/>
      <c r="Z280" s="7"/>
      <c r="AA280" s="7"/>
      <c r="AB280" s="7"/>
    </row>
    <row r="281" spans="1:28" s="313" customFormat="1">
      <c r="A281" s="339"/>
      <c r="B281" s="339"/>
      <c r="C281" s="334" t="s">
        <v>20</v>
      </c>
      <c r="D281" s="334" t="s">
        <v>289</v>
      </c>
      <c r="E281" s="335">
        <v>91</v>
      </c>
      <c r="F281" s="336">
        <v>26762.888340000001</v>
      </c>
      <c r="G281" s="337">
        <v>32451.563010000002</v>
      </c>
      <c r="H281" s="337">
        <v>59214.451350000003</v>
      </c>
      <c r="I281" s="337">
        <v>71419.035159999999</v>
      </c>
      <c r="J281" s="337">
        <v>11573.24929</v>
      </c>
      <c r="K281" s="337">
        <v>82992.284450000006</v>
      </c>
      <c r="L281" s="337">
        <v>11285.85593</v>
      </c>
      <c r="M281" s="337">
        <v>2336.4516100000001</v>
      </c>
      <c r="N281" s="337">
        <v>13622.30754</v>
      </c>
      <c r="O281" s="337">
        <v>155829.04334</v>
      </c>
      <c r="P281" s="337">
        <v>96851.512329999998</v>
      </c>
      <c r="Q281" s="337">
        <v>1139.57043</v>
      </c>
      <c r="R281" s="338">
        <v>97991.082760000005</v>
      </c>
      <c r="S281" s="7"/>
      <c r="T281" s="7"/>
      <c r="U281" s="7"/>
      <c r="V281" s="7"/>
      <c r="W281" s="7"/>
      <c r="X281" s="7"/>
      <c r="Y281" s="7"/>
      <c r="Z281" s="7"/>
      <c r="AA281" s="7"/>
      <c r="AB281" s="7"/>
    </row>
    <row r="282" spans="1:28" s="313" customFormat="1">
      <c r="A282" s="339"/>
      <c r="B282" s="339"/>
      <c r="C282" s="339"/>
      <c r="D282" s="339"/>
      <c r="E282" s="340">
        <v>695</v>
      </c>
      <c r="F282" s="341">
        <v>2207.13384</v>
      </c>
      <c r="G282" s="342">
        <v>4586.5423799999999</v>
      </c>
      <c r="H282" s="342">
        <v>6793.6762199999994</v>
      </c>
      <c r="I282" s="342">
        <v>13655.27349</v>
      </c>
      <c r="J282" s="342">
        <v>2763.6896200000001</v>
      </c>
      <c r="K282" s="342">
        <v>16418.963110000001</v>
      </c>
      <c r="L282" s="342">
        <v>818.03475000000003</v>
      </c>
      <c r="M282" s="342">
        <v>99.519689999999997</v>
      </c>
      <c r="N282" s="342">
        <v>917.55444</v>
      </c>
      <c r="O282" s="342">
        <v>24130.193769999998</v>
      </c>
      <c r="P282" s="342">
        <v>18.906650000000003</v>
      </c>
      <c r="Q282" s="342">
        <v>1.2665999999999999</v>
      </c>
      <c r="R282" s="343">
        <v>20.173249999999999</v>
      </c>
      <c r="S282" s="7"/>
      <c r="T282" s="7"/>
      <c r="U282" s="7"/>
      <c r="V282" s="7"/>
      <c r="W282" s="7"/>
      <c r="X282" s="7"/>
      <c r="Y282" s="7"/>
      <c r="Z282" s="7"/>
      <c r="AA282" s="7"/>
      <c r="AB282" s="7"/>
    </row>
    <row r="283" spans="1:28" s="313" customFormat="1">
      <c r="A283" s="339"/>
      <c r="B283" s="334" t="s">
        <v>21</v>
      </c>
      <c r="C283" s="334" t="s">
        <v>290</v>
      </c>
      <c r="D283" s="334" t="s">
        <v>291</v>
      </c>
      <c r="E283" s="335">
        <v>575</v>
      </c>
      <c r="F283" s="336">
        <v>2471.6677599999998</v>
      </c>
      <c r="G283" s="337">
        <v>2507.6033900000002</v>
      </c>
      <c r="H283" s="337">
        <v>4979.2711500000005</v>
      </c>
      <c r="I283" s="337">
        <v>12921.486220000001</v>
      </c>
      <c r="J283" s="337">
        <v>1525.5681299999999</v>
      </c>
      <c r="K283" s="337">
        <v>14447.05435</v>
      </c>
      <c r="L283" s="337">
        <v>55.795850000000002</v>
      </c>
      <c r="M283" s="337">
        <v>58.779000000000003</v>
      </c>
      <c r="N283" s="337">
        <v>114.57485000000001</v>
      </c>
      <c r="O283" s="337">
        <v>19540.90035</v>
      </c>
      <c r="P283" s="337">
        <v>2.1829800000000001</v>
      </c>
      <c r="Q283" s="337">
        <v>1.01376</v>
      </c>
      <c r="R283" s="338">
        <v>3.1967399999999997</v>
      </c>
      <c r="S283" s="7"/>
      <c r="T283" s="7"/>
      <c r="U283" s="7"/>
      <c r="V283" s="7"/>
      <c r="W283" s="7"/>
      <c r="X283" s="7"/>
      <c r="Y283" s="7"/>
      <c r="Z283" s="7"/>
      <c r="AA283" s="7"/>
      <c r="AB283" s="7"/>
    </row>
    <row r="284" spans="1:28" s="313" customFormat="1">
      <c r="A284" s="339"/>
      <c r="B284" s="339"/>
      <c r="C284" s="334" t="s">
        <v>292</v>
      </c>
      <c r="D284" s="334" t="s">
        <v>292</v>
      </c>
      <c r="E284" s="335">
        <v>22</v>
      </c>
      <c r="F284" s="336">
        <v>14060.32509</v>
      </c>
      <c r="G284" s="337">
        <v>18693.811799999999</v>
      </c>
      <c r="H284" s="337">
        <v>32754.136890000002</v>
      </c>
      <c r="I284" s="337">
        <v>29117.694440000003</v>
      </c>
      <c r="J284" s="337">
        <v>6608.5204299999996</v>
      </c>
      <c r="K284" s="337">
        <v>35726.214869999996</v>
      </c>
      <c r="L284" s="337">
        <v>1917.2428799999998</v>
      </c>
      <c r="M284" s="337">
        <v>173.76256000000001</v>
      </c>
      <c r="N284" s="337">
        <v>2091.0054399999999</v>
      </c>
      <c r="O284" s="337">
        <v>70571.357199999999</v>
      </c>
      <c r="P284" s="337">
        <v>44773.302739999999</v>
      </c>
      <c r="Q284" s="337">
        <v>2027.6905900000002</v>
      </c>
      <c r="R284" s="338">
        <v>46800.993329999998</v>
      </c>
      <c r="S284" s="7"/>
      <c r="T284" s="7"/>
      <c r="U284" s="7"/>
      <c r="V284" s="7"/>
      <c r="W284" s="7"/>
      <c r="X284" s="7"/>
      <c r="Y284" s="7"/>
      <c r="Z284" s="7"/>
      <c r="AA284" s="7"/>
      <c r="AB284" s="7"/>
    </row>
    <row r="285" spans="1:28" s="313" customFormat="1">
      <c r="A285" s="339"/>
      <c r="B285" s="339"/>
      <c r="C285" s="334" t="s">
        <v>21</v>
      </c>
      <c r="D285" s="334" t="s">
        <v>293</v>
      </c>
      <c r="E285" s="335">
        <v>529</v>
      </c>
      <c r="F285" s="336">
        <v>11665.136039999999</v>
      </c>
      <c r="G285" s="337">
        <v>2033.27493</v>
      </c>
      <c r="H285" s="337">
        <v>13698.410970000001</v>
      </c>
      <c r="I285" s="337">
        <v>28447.96097</v>
      </c>
      <c r="J285" s="337">
        <v>14662.317439999999</v>
      </c>
      <c r="K285" s="337">
        <v>43110.278409999999</v>
      </c>
      <c r="L285" s="337">
        <v>437.62434000000002</v>
      </c>
      <c r="M285" s="337">
        <v>226.80435</v>
      </c>
      <c r="N285" s="337">
        <v>664.42868999999996</v>
      </c>
      <c r="O285" s="337">
        <v>57473.118069999997</v>
      </c>
      <c r="P285" s="337">
        <v>57.462260000000001</v>
      </c>
      <c r="Q285" s="337">
        <v>1.64771</v>
      </c>
      <c r="R285" s="338">
        <v>59.109970000000004</v>
      </c>
      <c r="S285" s="7"/>
      <c r="T285" s="7"/>
      <c r="U285" s="7"/>
      <c r="V285" s="7"/>
      <c r="W285" s="7"/>
      <c r="X285" s="7"/>
      <c r="Y285" s="7"/>
      <c r="Z285" s="7"/>
      <c r="AA285" s="7"/>
      <c r="AB285" s="7"/>
    </row>
    <row r="286" spans="1:28" s="313" customFormat="1">
      <c r="A286" s="339"/>
      <c r="B286" s="339"/>
      <c r="C286" s="339"/>
      <c r="D286" s="334" t="s">
        <v>21</v>
      </c>
      <c r="E286" s="335">
        <v>17</v>
      </c>
      <c r="F286" s="336">
        <v>134262.10168000002</v>
      </c>
      <c r="G286" s="337">
        <v>67674.041819999999</v>
      </c>
      <c r="H286" s="337">
        <v>201936.14350000001</v>
      </c>
      <c r="I286" s="337">
        <v>274016.53610999999</v>
      </c>
      <c r="J286" s="337">
        <v>91875.238099999988</v>
      </c>
      <c r="K286" s="337">
        <v>365891.77421</v>
      </c>
      <c r="L286" s="337">
        <v>32854.946690000004</v>
      </c>
      <c r="M286" s="337">
        <v>19949.419539999999</v>
      </c>
      <c r="N286" s="337">
        <v>52804.36623</v>
      </c>
      <c r="O286" s="337">
        <v>620632.28394000011</v>
      </c>
      <c r="P286" s="337">
        <v>769429.92848</v>
      </c>
      <c r="Q286" s="337">
        <v>214991.11265</v>
      </c>
      <c r="R286" s="338">
        <v>984421.04113000003</v>
      </c>
      <c r="S286" s="7"/>
      <c r="T286" s="7"/>
      <c r="U286" s="7"/>
      <c r="V286" s="7"/>
      <c r="W286" s="7"/>
      <c r="X286" s="7"/>
      <c r="Y286" s="7"/>
      <c r="Z286" s="7"/>
      <c r="AA286" s="7"/>
      <c r="AB286" s="7"/>
    </row>
    <row r="287" spans="1:28" s="313" customFormat="1">
      <c r="A287" s="339"/>
      <c r="B287" s="339"/>
      <c r="C287" s="339"/>
      <c r="D287" s="339"/>
      <c r="E287" s="340">
        <v>18</v>
      </c>
      <c r="F287" s="341">
        <v>24344.03487</v>
      </c>
      <c r="G287" s="342">
        <v>9715.8626600000007</v>
      </c>
      <c r="H287" s="342">
        <v>34059.897530000002</v>
      </c>
      <c r="I287" s="342">
        <v>47008.798049999998</v>
      </c>
      <c r="J287" s="342">
        <v>7890.7441799999997</v>
      </c>
      <c r="K287" s="342">
        <v>54899.542229999999</v>
      </c>
      <c r="L287" s="342">
        <v>1605.4712500000001</v>
      </c>
      <c r="M287" s="342">
        <v>394.30018999999999</v>
      </c>
      <c r="N287" s="342">
        <v>1999.77144</v>
      </c>
      <c r="O287" s="342">
        <v>90959.211200000005</v>
      </c>
      <c r="P287" s="342">
        <v>132.73889000000003</v>
      </c>
      <c r="Q287" s="342">
        <v>56.340489999999996</v>
      </c>
      <c r="R287" s="343">
        <v>189.07938000000001</v>
      </c>
      <c r="S287" s="7"/>
      <c r="T287" s="7"/>
      <c r="U287" s="7"/>
      <c r="V287" s="7"/>
      <c r="W287" s="7"/>
      <c r="X287" s="7"/>
      <c r="Y287" s="7"/>
      <c r="Z287" s="7"/>
      <c r="AA287" s="7"/>
      <c r="AB287" s="7"/>
    </row>
    <row r="288" spans="1:28" s="313" customFormat="1">
      <c r="A288" s="339"/>
      <c r="B288" s="339"/>
      <c r="C288" s="339"/>
      <c r="D288" s="339"/>
      <c r="E288" s="340">
        <v>536</v>
      </c>
      <c r="F288" s="341">
        <v>13159.17008</v>
      </c>
      <c r="G288" s="342">
        <v>17406.59563</v>
      </c>
      <c r="H288" s="342">
        <v>30565.76571</v>
      </c>
      <c r="I288" s="342">
        <v>50377.392380000005</v>
      </c>
      <c r="J288" s="342">
        <v>5454.2378600000002</v>
      </c>
      <c r="K288" s="342">
        <v>55831.630239999999</v>
      </c>
      <c r="L288" s="342">
        <v>454.33721000000003</v>
      </c>
      <c r="M288" s="342">
        <v>206.90611999999999</v>
      </c>
      <c r="N288" s="342">
        <v>661.24333000000001</v>
      </c>
      <c r="O288" s="342">
        <v>87058.639280000003</v>
      </c>
      <c r="P288" s="342">
        <v>50.858249999999998</v>
      </c>
      <c r="Q288" s="342">
        <v>25.780240000000003</v>
      </c>
      <c r="R288" s="343">
        <v>76.638490000000004</v>
      </c>
      <c r="S288" s="7"/>
      <c r="T288" s="7"/>
      <c r="U288" s="7"/>
      <c r="V288" s="7"/>
      <c r="W288" s="7"/>
      <c r="X288" s="7"/>
      <c r="Y288" s="7"/>
      <c r="Z288" s="7"/>
      <c r="AA288" s="7"/>
      <c r="AB288" s="7"/>
    </row>
    <row r="289" spans="1:28" s="313" customFormat="1">
      <c r="A289" s="339"/>
      <c r="B289" s="339"/>
      <c r="C289" s="339"/>
      <c r="D289" s="339"/>
      <c r="E289" s="340">
        <v>635</v>
      </c>
      <c r="F289" s="341">
        <v>16755.7654</v>
      </c>
      <c r="G289" s="342">
        <v>13454.1765</v>
      </c>
      <c r="H289" s="342">
        <v>30209.941899999998</v>
      </c>
      <c r="I289" s="342">
        <v>41264.312700000002</v>
      </c>
      <c r="J289" s="342">
        <v>28522.098460000001</v>
      </c>
      <c r="K289" s="342">
        <v>69786.411160000003</v>
      </c>
      <c r="L289" s="342">
        <v>1619.4642799999999</v>
      </c>
      <c r="M289" s="342">
        <v>489.13351</v>
      </c>
      <c r="N289" s="342">
        <v>2108.5977900000003</v>
      </c>
      <c r="O289" s="342">
        <v>102104.95084999999</v>
      </c>
      <c r="P289" s="342">
        <v>49.052570000000003</v>
      </c>
      <c r="Q289" s="342">
        <v>10.038440000000001</v>
      </c>
      <c r="R289" s="343">
        <v>59.091010000000004</v>
      </c>
      <c r="S289" s="7"/>
      <c r="T289" s="7"/>
      <c r="U289" s="7"/>
      <c r="V289" s="7"/>
      <c r="W289" s="7"/>
      <c r="X289" s="7"/>
      <c r="Y289" s="7"/>
      <c r="Z289" s="7"/>
      <c r="AA289" s="7"/>
      <c r="AB289" s="7"/>
    </row>
    <row r="290" spans="1:28" s="313" customFormat="1">
      <c r="A290" s="339"/>
      <c r="B290" s="339"/>
      <c r="C290" s="339"/>
      <c r="D290" s="334" t="s">
        <v>294</v>
      </c>
      <c r="E290" s="335">
        <v>644</v>
      </c>
      <c r="F290" s="336">
        <v>2983.8875899999998</v>
      </c>
      <c r="G290" s="337">
        <v>1544.09896</v>
      </c>
      <c r="H290" s="337">
        <v>4527.9865499999996</v>
      </c>
      <c r="I290" s="337">
        <v>23066.946949999998</v>
      </c>
      <c r="J290" s="337">
        <v>2894.6938500000001</v>
      </c>
      <c r="K290" s="337">
        <v>25961.640800000001</v>
      </c>
      <c r="L290" s="337">
        <v>136.88463000000002</v>
      </c>
      <c r="M290" s="337">
        <v>0</v>
      </c>
      <c r="N290" s="337">
        <v>136.88463000000002</v>
      </c>
      <c r="O290" s="337">
        <v>30626.511979999999</v>
      </c>
      <c r="P290" s="337">
        <v>0.95962000000000003</v>
      </c>
      <c r="Q290" s="337">
        <v>2.2906399999999998</v>
      </c>
      <c r="R290" s="338">
        <v>3.2502600000000004</v>
      </c>
      <c r="S290" s="7"/>
      <c r="T290" s="7"/>
      <c r="U290" s="7"/>
      <c r="V290" s="7"/>
      <c r="W290" s="7"/>
      <c r="X290" s="7"/>
      <c r="Y290" s="7"/>
      <c r="Z290" s="7"/>
      <c r="AA290" s="7"/>
      <c r="AB290" s="7"/>
    </row>
    <row r="291" spans="1:28" s="313" customFormat="1">
      <c r="A291" s="339"/>
      <c r="B291" s="339"/>
      <c r="C291" s="334" t="s">
        <v>295</v>
      </c>
      <c r="D291" s="334" t="s">
        <v>295</v>
      </c>
      <c r="E291" s="335">
        <v>543</v>
      </c>
      <c r="F291" s="336">
        <v>8728.34944</v>
      </c>
      <c r="G291" s="337">
        <v>34038.849299999994</v>
      </c>
      <c r="H291" s="337">
        <v>42767.19874</v>
      </c>
      <c r="I291" s="337">
        <v>20397.717619999999</v>
      </c>
      <c r="J291" s="337">
        <v>4059.8538399999998</v>
      </c>
      <c r="K291" s="337">
        <v>24457.571459999999</v>
      </c>
      <c r="L291" s="337">
        <v>3047.09166</v>
      </c>
      <c r="M291" s="337">
        <v>40.013829999999999</v>
      </c>
      <c r="N291" s="337">
        <v>3087.1054900000004</v>
      </c>
      <c r="O291" s="337">
        <v>70311.875690000001</v>
      </c>
      <c r="P291" s="337">
        <v>23.54317</v>
      </c>
      <c r="Q291" s="337">
        <v>6.9169900000000002</v>
      </c>
      <c r="R291" s="338">
        <v>30.460159999999998</v>
      </c>
      <c r="S291" s="7"/>
      <c r="T291" s="7"/>
      <c r="U291" s="7"/>
      <c r="V291" s="7"/>
      <c r="W291" s="7"/>
      <c r="X291" s="7"/>
      <c r="Y291" s="7"/>
      <c r="Z291" s="7"/>
      <c r="AA291" s="7"/>
      <c r="AB291" s="7"/>
    </row>
    <row r="292" spans="1:28" s="313" customFormat="1">
      <c r="A292" s="339"/>
      <c r="B292" s="339"/>
      <c r="C292" s="334" t="s">
        <v>296</v>
      </c>
      <c r="D292" s="334" t="s">
        <v>296</v>
      </c>
      <c r="E292" s="335">
        <v>23</v>
      </c>
      <c r="F292" s="336">
        <v>24802.50115</v>
      </c>
      <c r="G292" s="337">
        <v>13185.757029999999</v>
      </c>
      <c r="H292" s="337">
        <v>37988.258179999997</v>
      </c>
      <c r="I292" s="337">
        <v>75282.656770000001</v>
      </c>
      <c r="J292" s="337">
        <v>17281.248950000001</v>
      </c>
      <c r="K292" s="337">
        <v>92563.905719999995</v>
      </c>
      <c r="L292" s="337">
        <v>4813.65427</v>
      </c>
      <c r="M292" s="337">
        <v>4182.0924199999999</v>
      </c>
      <c r="N292" s="337">
        <v>8995.7466899999999</v>
      </c>
      <c r="O292" s="337">
        <v>139547.91059000001</v>
      </c>
      <c r="P292" s="337">
        <v>219466.87381999998</v>
      </c>
      <c r="Q292" s="337">
        <v>2480.7472799999996</v>
      </c>
      <c r="R292" s="338">
        <v>221947.62109999999</v>
      </c>
      <c r="S292" s="7"/>
      <c r="T292" s="7"/>
      <c r="U292" s="7"/>
      <c r="V292" s="7"/>
      <c r="W292" s="7"/>
      <c r="X292" s="7"/>
      <c r="Y292" s="7"/>
      <c r="Z292" s="7"/>
      <c r="AA292" s="7"/>
      <c r="AB292" s="7"/>
    </row>
    <row r="293" spans="1:28" s="313" customFormat="1">
      <c r="A293" s="339"/>
      <c r="B293" s="339"/>
      <c r="C293" s="334" t="s">
        <v>297</v>
      </c>
      <c r="D293" s="334" t="s">
        <v>298</v>
      </c>
      <c r="E293" s="335">
        <v>24</v>
      </c>
      <c r="F293" s="336">
        <v>14830.4774</v>
      </c>
      <c r="G293" s="337">
        <v>26542.653839999999</v>
      </c>
      <c r="H293" s="337">
        <v>41373.131240000002</v>
      </c>
      <c r="I293" s="337">
        <v>39362.716200000003</v>
      </c>
      <c r="J293" s="337">
        <v>16606.640630000002</v>
      </c>
      <c r="K293" s="337">
        <v>55969.356829999997</v>
      </c>
      <c r="L293" s="337">
        <v>4225.4887800000006</v>
      </c>
      <c r="M293" s="337">
        <v>6467.7158799999997</v>
      </c>
      <c r="N293" s="337">
        <v>10693.204659999999</v>
      </c>
      <c r="O293" s="337">
        <v>108035.69273000001</v>
      </c>
      <c r="P293" s="337">
        <v>57811.633150000001</v>
      </c>
      <c r="Q293" s="337">
        <v>2412.7646199999999</v>
      </c>
      <c r="R293" s="338">
        <v>60224.397770000003</v>
      </c>
      <c r="S293" s="7"/>
      <c r="T293" s="7"/>
      <c r="U293" s="7"/>
      <c r="V293" s="7"/>
      <c r="W293" s="7"/>
      <c r="X293" s="7"/>
      <c r="Y293" s="7"/>
      <c r="Z293" s="7"/>
      <c r="AA293" s="7"/>
      <c r="AB293" s="7"/>
    </row>
    <row r="294" spans="1:28" s="313" customFormat="1">
      <c r="A294" s="339"/>
      <c r="B294" s="334" t="s">
        <v>22</v>
      </c>
      <c r="C294" s="334" t="s">
        <v>22</v>
      </c>
      <c r="D294" s="334" t="s">
        <v>22</v>
      </c>
      <c r="E294" s="335">
        <v>127</v>
      </c>
      <c r="F294" s="336">
        <v>28742.73314</v>
      </c>
      <c r="G294" s="337">
        <v>6404.5165700000007</v>
      </c>
      <c r="H294" s="337">
        <v>35147.249710000004</v>
      </c>
      <c r="I294" s="337">
        <v>100546.23295999999</v>
      </c>
      <c r="J294" s="337">
        <v>23743.201809999999</v>
      </c>
      <c r="K294" s="337">
        <v>124289.43476999999</v>
      </c>
      <c r="L294" s="337">
        <v>6112.8085700000001</v>
      </c>
      <c r="M294" s="337">
        <v>5825.3185700000004</v>
      </c>
      <c r="N294" s="337">
        <v>11938.127140000001</v>
      </c>
      <c r="O294" s="337">
        <v>171374.81161999999</v>
      </c>
      <c r="P294" s="337">
        <v>105036.84442000001</v>
      </c>
      <c r="Q294" s="337">
        <v>6347.5961399999997</v>
      </c>
      <c r="R294" s="338">
        <v>111384.44056</v>
      </c>
      <c r="S294" s="7"/>
      <c r="T294" s="7"/>
      <c r="U294" s="7"/>
      <c r="V294" s="7"/>
      <c r="W294" s="7"/>
      <c r="X294" s="7"/>
      <c r="Y294" s="7"/>
      <c r="Z294" s="7"/>
      <c r="AA294" s="7"/>
      <c r="AB294" s="7"/>
    </row>
    <row r="295" spans="1:28" s="313" customFormat="1">
      <c r="A295" s="339"/>
      <c r="B295" s="339"/>
      <c r="C295" s="334" t="s">
        <v>299</v>
      </c>
      <c r="D295" s="334" t="s">
        <v>300</v>
      </c>
      <c r="E295" s="335">
        <v>129</v>
      </c>
      <c r="F295" s="336">
        <v>56090.06424</v>
      </c>
      <c r="G295" s="337">
        <v>37301.690999999999</v>
      </c>
      <c r="H295" s="337">
        <v>93391.755239999999</v>
      </c>
      <c r="I295" s="337">
        <v>126702.80063</v>
      </c>
      <c r="J295" s="337">
        <v>40932.56134</v>
      </c>
      <c r="K295" s="337">
        <v>167635.36197</v>
      </c>
      <c r="L295" s="337">
        <v>18189.34649</v>
      </c>
      <c r="M295" s="337">
        <v>6782.11114</v>
      </c>
      <c r="N295" s="337">
        <v>24971.457629999997</v>
      </c>
      <c r="O295" s="337">
        <v>285998.57483999996</v>
      </c>
      <c r="P295" s="337">
        <v>363578.09761</v>
      </c>
      <c r="Q295" s="337">
        <v>16187.736779999999</v>
      </c>
      <c r="R295" s="338">
        <v>379765.83438999997</v>
      </c>
      <c r="S295" s="7"/>
      <c r="T295" s="7"/>
      <c r="U295" s="7"/>
      <c r="V295" s="7"/>
      <c r="W295" s="7"/>
      <c r="X295" s="7"/>
      <c r="Y295" s="7"/>
      <c r="Z295" s="7"/>
      <c r="AA295" s="7"/>
      <c r="AB295" s="7"/>
    </row>
    <row r="296" spans="1:28" s="313" customFormat="1">
      <c r="A296" s="339"/>
      <c r="B296" s="339"/>
      <c r="C296" s="339"/>
      <c r="D296" s="339"/>
      <c r="E296" s="340">
        <v>458</v>
      </c>
      <c r="F296" s="341">
        <v>16539.729329999998</v>
      </c>
      <c r="G296" s="342">
        <v>5783.4435400000002</v>
      </c>
      <c r="H296" s="342">
        <v>22323.172870000002</v>
      </c>
      <c r="I296" s="342">
        <v>31145.101739999998</v>
      </c>
      <c r="J296" s="342">
        <v>4915.1032300000006</v>
      </c>
      <c r="K296" s="342">
        <v>36060.204969999999</v>
      </c>
      <c r="L296" s="342">
        <v>458.03065999999995</v>
      </c>
      <c r="M296" s="342">
        <v>506.95327000000003</v>
      </c>
      <c r="N296" s="342">
        <v>964.9839300000001</v>
      </c>
      <c r="O296" s="342">
        <v>59348.361770000003</v>
      </c>
      <c r="P296" s="342">
        <v>12.68219</v>
      </c>
      <c r="Q296" s="342">
        <v>6.7551399999999999</v>
      </c>
      <c r="R296" s="343">
        <v>19.437330000000003</v>
      </c>
      <c r="S296" s="7"/>
      <c r="T296" s="7"/>
      <c r="U296" s="7"/>
      <c r="V296" s="7"/>
      <c r="W296" s="7"/>
      <c r="X296" s="7"/>
      <c r="Y296" s="7"/>
      <c r="Z296" s="7"/>
      <c r="AA296" s="7"/>
      <c r="AB296" s="7"/>
    </row>
    <row r="297" spans="1:28" s="313" customFormat="1">
      <c r="A297" s="339"/>
      <c r="B297" s="339"/>
      <c r="C297" s="339"/>
      <c r="D297" s="339"/>
      <c r="E297" s="340">
        <v>696</v>
      </c>
      <c r="F297" s="341">
        <v>13514.94117</v>
      </c>
      <c r="G297" s="342">
        <v>26968.827209999999</v>
      </c>
      <c r="H297" s="342">
        <v>40483.768380000001</v>
      </c>
      <c r="I297" s="342">
        <v>27568.624039999999</v>
      </c>
      <c r="J297" s="342">
        <v>7405.8962199999996</v>
      </c>
      <c r="K297" s="342">
        <v>34974.520259999998</v>
      </c>
      <c r="L297" s="342">
        <v>277.03611000000001</v>
      </c>
      <c r="M297" s="342">
        <v>9.3629999999999991E-2</v>
      </c>
      <c r="N297" s="342">
        <v>277.12973999999997</v>
      </c>
      <c r="O297" s="342">
        <v>75735.418379999988</v>
      </c>
      <c r="P297" s="342">
        <v>16.185110000000002</v>
      </c>
      <c r="Q297" s="342">
        <v>8.0761099999999999</v>
      </c>
      <c r="R297" s="343">
        <v>24.261220000000002</v>
      </c>
      <c r="S297" s="7"/>
      <c r="T297" s="7"/>
      <c r="U297" s="7"/>
      <c r="V297" s="7"/>
      <c r="W297" s="7"/>
      <c r="X297" s="7"/>
      <c r="Y297" s="7"/>
      <c r="Z297" s="7"/>
      <c r="AA297" s="7"/>
      <c r="AB297" s="7"/>
    </row>
    <row r="298" spans="1:28" s="313" customFormat="1">
      <c r="A298" s="339"/>
      <c r="B298" s="334" t="s">
        <v>301</v>
      </c>
      <c r="C298" s="334" t="s">
        <v>302</v>
      </c>
      <c r="D298" s="334" t="s">
        <v>303</v>
      </c>
      <c r="E298" s="335">
        <v>408</v>
      </c>
      <c r="F298" s="336">
        <v>4839.7993200000001</v>
      </c>
      <c r="G298" s="337">
        <v>278.42973999999998</v>
      </c>
      <c r="H298" s="337">
        <v>5118.2290599999997</v>
      </c>
      <c r="I298" s="337">
        <v>10596.92441</v>
      </c>
      <c r="J298" s="337">
        <v>1578.2367099999999</v>
      </c>
      <c r="K298" s="337">
        <v>12175.161119999999</v>
      </c>
      <c r="L298" s="337">
        <v>116.95027</v>
      </c>
      <c r="M298" s="337">
        <v>1205.8207199999999</v>
      </c>
      <c r="N298" s="337">
        <v>1322.77099</v>
      </c>
      <c r="O298" s="337">
        <v>18616.161170000003</v>
      </c>
      <c r="P298" s="337">
        <v>16810.38478</v>
      </c>
      <c r="Q298" s="337">
        <v>22.577220000000001</v>
      </c>
      <c r="R298" s="338">
        <v>16832.962</v>
      </c>
      <c r="S298" s="7"/>
      <c r="T298" s="7"/>
      <c r="U298" s="7"/>
      <c r="V298" s="7"/>
      <c r="W298" s="7"/>
      <c r="X298" s="7"/>
      <c r="Y298" s="7"/>
      <c r="Z298" s="7"/>
      <c r="AA298" s="7"/>
      <c r="AB298" s="7"/>
    </row>
    <row r="299" spans="1:28" s="313" customFormat="1">
      <c r="A299" s="339"/>
      <c r="B299" s="339"/>
      <c r="C299" s="334" t="s">
        <v>304</v>
      </c>
      <c r="D299" s="334" t="s">
        <v>304</v>
      </c>
      <c r="E299" s="335">
        <v>53</v>
      </c>
      <c r="F299" s="336">
        <v>23497.168870000001</v>
      </c>
      <c r="G299" s="337">
        <v>3932.1136299999998</v>
      </c>
      <c r="H299" s="337">
        <v>27429.282500000001</v>
      </c>
      <c r="I299" s="337">
        <v>49415.460759999994</v>
      </c>
      <c r="J299" s="337">
        <v>6284.3386100000007</v>
      </c>
      <c r="K299" s="337">
        <v>55699.799370000001</v>
      </c>
      <c r="L299" s="337">
        <v>3948.6585499999997</v>
      </c>
      <c r="M299" s="337">
        <v>1327.33052</v>
      </c>
      <c r="N299" s="337">
        <v>5275.9890700000005</v>
      </c>
      <c r="O299" s="337">
        <v>88405.070939999991</v>
      </c>
      <c r="P299" s="337">
        <v>201775.82084999999</v>
      </c>
      <c r="Q299" s="337">
        <v>972.24692000000005</v>
      </c>
      <c r="R299" s="338">
        <v>202748.06777000002</v>
      </c>
      <c r="S299" s="7"/>
      <c r="T299" s="7"/>
      <c r="U299" s="7"/>
      <c r="V299" s="7"/>
      <c r="W299" s="7"/>
      <c r="X299" s="7"/>
      <c r="Y299" s="7"/>
      <c r="Z299" s="7"/>
      <c r="AA299" s="7"/>
      <c r="AB299" s="7"/>
    </row>
    <row r="300" spans="1:28" s="313" customFormat="1">
      <c r="A300" s="339"/>
      <c r="B300" s="339"/>
      <c r="C300" s="334" t="s">
        <v>305</v>
      </c>
      <c r="D300" s="334" t="s">
        <v>306</v>
      </c>
      <c r="E300" s="335">
        <v>579</v>
      </c>
      <c r="F300" s="336">
        <v>8590.1378299999997</v>
      </c>
      <c r="G300" s="337">
        <v>283.07784000000004</v>
      </c>
      <c r="H300" s="337">
        <v>8873.2156699999996</v>
      </c>
      <c r="I300" s="337">
        <v>22587.783749999999</v>
      </c>
      <c r="J300" s="337">
        <v>965.97461999999996</v>
      </c>
      <c r="K300" s="337">
        <v>23553.75837</v>
      </c>
      <c r="L300" s="337">
        <v>193.91431</v>
      </c>
      <c r="M300" s="337">
        <v>4.0750000000000001E-2</v>
      </c>
      <c r="N300" s="337">
        <v>193.95506</v>
      </c>
      <c r="O300" s="337">
        <v>32620.929100000001</v>
      </c>
      <c r="P300" s="337">
        <v>6.8303700000000003</v>
      </c>
      <c r="Q300" s="337">
        <v>0.31001000000000001</v>
      </c>
      <c r="R300" s="338">
        <v>7.1403800000000004</v>
      </c>
      <c r="S300" s="7"/>
      <c r="T300" s="7"/>
      <c r="U300" s="7"/>
      <c r="V300" s="7"/>
      <c r="W300" s="7"/>
      <c r="X300" s="7"/>
      <c r="Y300" s="7"/>
      <c r="Z300" s="7"/>
      <c r="AA300" s="7"/>
      <c r="AB300" s="7"/>
    </row>
    <row r="301" spans="1:28" s="313" customFormat="1">
      <c r="A301" s="339"/>
      <c r="B301" s="339"/>
      <c r="C301" s="339"/>
      <c r="D301" s="334" t="s">
        <v>305</v>
      </c>
      <c r="E301" s="335">
        <v>54</v>
      </c>
      <c r="F301" s="336">
        <v>9789.0003400000005</v>
      </c>
      <c r="G301" s="337">
        <v>2117.7469999999998</v>
      </c>
      <c r="H301" s="337">
        <v>11906.74734</v>
      </c>
      <c r="I301" s="337">
        <v>13458.97213</v>
      </c>
      <c r="J301" s="337">
        <v>1731.08593</v>
      </c>
      <c r="K301" s="337">
        <v>15190.058060000001</v>
      </c>
      <c r="L301" s="337">
        <v>104.98128999999999</v>
      </c>
      <c r="M301" s="337">
        <v>60.317800000000005</v>
      </c>
      <c r="N301" s="337">
        <v>165.29909000000001</v>
      </c>
      <c r="O301" s="337">
        <v>27262.104489999998</v>
      </c>
      <c r="P301" s="337">
        <v>7.7116899999999999</v>
      </c>
      <c r="Q301" s="337">
        <v>1.0290599999999999</v>
      </c>
      <c r="R301" s="338">
        <v>8.7407500000000002</v>
      </c>
      <c r="S301" s="7"/>
      <c r="T301" s="7"/>
      <c r="U301" s="7"/>
      <c r="V301" s="7"/>
      <c r="W301" s="7"/>
      <c r="X301" s="7"/>
      <c r="Y301" s="7"/>
      <c r="Z301" s="7"/>
      <c r="AA301" s="7"/>
      <c r="AB301" s="7"/>
    </row>
    <row r="302" spans="1:28" s="313" customFormat="1">
      <c r="A302" s="339"/>
      <c r="B302" s="339"/>
      <c r="C302" s="334" t="s">
        <v>301</v>
      </c>
      <c r="D302" s="334" t="s">
        <v>307</v>
      </c>
      <c r="E302" s="335">
        <v>56</v>
      </c>
      <c r="F302" s="336">
        <v>77036.012170000002</v>
      </c>
      <c r="G302" s="337">
        <v>19324.883610000001</v>
      </c>
      <c r="H302" s="337">
        <v>96360.895780000006</v>
      </c>
      <c r="I302" s="337">
        <v>80079.601650000011</v>
      </c>
      <c r="J302" s="337">
        <v>19389.072629999999</v>
      </c>
      <c r="K302" s="337">
        <v>99468.674280000007</v>
      </c>
      <c r="L302" s="337">
        <v>7904.5633399999997</v>
      </c>
      <c r="M302" s="337">
        <v>1750.9876499999998</v>
      </c>
      <c r="N302" s="337">
        <v>9655.5509899999997</v>
      </c>
      <c r="O302" s="337">
        <v>205485.12105000002</v>
      </c>
      <c r="P302" s="337">
        <v>376026.16297</v>
      </c>
      <c r="Q302" s="337">
        <v>8891.8695000000007</v>
      </c>
      <c r="R302" s="338">
        <v>384918.03247000003</v>
      </c>
      <c r="S302" s="7"/>
      <c r="T302" s="7"/>
      <c r="U302" s="7"/>
      <c r="V302" s="7"/>
      <c r="W302" s="7"/>
      <c r="X302" s="7"/>
      <c r="Y302" s="7"/>
      <c r="Z302" s="7"/>
      <c r="AA302" s="7"/>
      <c r="AB302" s="7"/>
    </row>
    <row r="303" spans="1:28" s="313" customFormat="1">
      <c r="A303" s="339"/>
      <c r="B303" s="339"/>
      <c r="C303" s="339"/>
      <c r="D303" s="339"/>
      <c r="E303" s="340">
        <v>444</v>
      </c>
      <c r="F303" s="341">
        <v>9243.2244200000005</v>
      </c>
      <c r="G303" s="342">
        <v>2370.60689</v>
      </c>
      <c r="H303" s="342">
        <v>11613.831310000001</v>
      </c>
      <c r="I303" s="342">
        <v>25862.76369</v>
      </c>
      <c r="J303" s="342">
        <v>3918.4104900000002</v>
      </c>
      <c r="K303" s="342">
        <v>29781.174179999998</v>
      </c>
      <c r="L303" s="342">
        <v>148.32895000000002</v>
      </c>
      <c r="M303" s="342">
        <v>4.1200000000000004E-3</v>
      </c>
      <c r="N303" s="342">
        <v>148.33307000000002</v>
      </c>
      <c r="O303" s="342">
        <v>41543.338560000004</v>
      </c>
      <c r="P303" s="342">
        <v>40.873480000000001</v>
      </c>
      <c r="Q303" s="342">
        <v>2.0711399999999998</v>
      </c>
      <c r="R303" s="343">
        <v>42.94462</v>
      </c>
      <c r="S303" s="7"/>
      <c r="T303" s="7"/>
      <c r="U303" s="7"/>
      <c r="V303" s="7"/>
      <c r="W303" s="7"/>
      <c r="X303" s="7"/>
      <c r="Y303" s="7"/>
      <c r="Z303" s="7"/>
      <c r="AA303" s="7"/>
      <c r="AB303" s="7"/>
    </row>
    <row r="304" spans="1:28" s="313" customFormat="1">
      <c r="A304" s="339"/>
      <c r="B304" s="334" t="s">
        <v>24</v>
      </c>
      <c r="C304" s="334" t="s">
        <v>24</v>
      </c>
      <c r="D304" s="334" t="s">
        <v>24</v>
      </c>
      <c r="E304" s="335">
        <v>123</v>
      </c>
      <c r="F304" s="336">
        <v>63108.506609999997</v>
      </c>
      <c r="G304" s="337">
        <v>46510.53499</v>
      </c>
      <c r="H304" s="337">
        <v>109619.0416</v>
      </c>
      <c r="I304" s="337">
        <v>166020.62156999999</v>
      </c>
      <c r="J304" s="337">
        <v>99532.490129999991</v>
      </c>
      <c r="K304" s="337">
        <v>265553.11170000001</v>
      </c>
      <c r="L304" s="337">
        <v>20263.687269999999</v>
      </c>
      <c r="M304" s="337">
        <v>33536.992460000001</v>
      </c>
      <c r="N304" s="337">
        <v>53800.679729999996</v>
      </c>
      <c r="O304" s="337">
        <v>428972.83302999998</v>
      </c>
      <c r="P304" s="337">
        <v>407821.50186000002</v>
      </c>
      <c r="Q304" s="337">
        <v>43401.086109999997</v>
      </c>
      <c r="R304" s="338">
        <v>451222.58797000005</v>
      </c>
      <c r="S304" s="7"/>
      <c r="T304" s="7"/>
      <c r="U304" s="7"/>
      <c r="V304" s="7"/>
      <c r="W304" s="7"/>
      <c r="X304" s="7"/>
      <c r="Y304" s="7"/>
      <c r="Z304" s="7"/>
      <c r="AA304" s="7"/>
      <c r="AB304" s="7"/>
    </row>
    <row r="305" spans="1:28" s="313" customFormat="1">
      <c r="A305" s="339"/>
      <c r="B305" s="339"/>
      <c r="C305" s="339"/>
      <c r="D305" s="339"/>
      <c r="E305" s="340">
        <v>125</v>
      </c>
      <c r="F305" s="341">
        <v>17028.188819999999</v>
      </c>
      <c r="G305" s="342">
        <v>9458.07042</v>
      </c>
      <c r="H305" s="342">
        <v>26486.259239999999</v>
      </c>
      <c r="I305" s="342">
        <v>44767.495929999997</v>
      </c>
      <c r="J305" s="342">
        <v>24631.01224</v>
      </c>
      <c r="K305" s="342">
        <v>69398.508170000001</v>
      </c>
      <c r="L305" s="342">
        <v>1286.2334900000001</v>
      </c>
      <c r="M305" s="342">
        <v>1395.90104</v>
      </c>
      <c r="N305" s="342">
        <v>2682.1345299999998</v>
      </c>
      <c r="O305" s="342">
        <v>98566.901939999996</v>
      </c>
      <c r="P305" s="342">
        <v>52.088970000000003</v>
      </c>
      <c r="Q305" s="342">
        <v>16.38279</v>
      </c>
      <c r="R305" s="343">
        <v>68.471759999999989</v>
      </c>
      <c r="S305" s="7"/>
      <c r="T305" s="7"/>
      <c r="U305" s="7"/>
      <c r="V305" s="7"/>
      <c r="W305" s="7"/>
      <c r="X305" s="7"/>
      <c r="Y305" s="7"/>
      <c r="Z305" s="7"/>
      <c r="AA305" s="7"/>
      <c r="AB305" s="7"/>
    </row>
    <row r="306" spans="1:28" s="313" customFormat="1">
      <c r="A306" s="339"/>
      <c r="B306" s="339"/>
      <c r="C306" s="339"/>
      <c r="D306" s="339"/>
      <c r="E306" s="340">
        <v>572</v>
      </c>
      <c r="F306" s="341">
        <v>9776.2914799999999</v>
      </c>
      <c r="G306" s="342">
        <v>3908.9813899999999</v>
      </c>
      <c r="H306" s="342">
        <v>13685.272869999999</v>
      </c>
      <c r="I306" s="342">
        <v>23559.03988</v>
      </c>
      <c r="J306" s="342">
        <v>4761.3339500000002</v>
      </c>
      <c r="K306" s="342">
        <v>28320.373829999997</v>
      </c>
      <c r="L306" s="342">
        <v>1337.2303700000002</v>
      </c>
      <c r="M306" s="342">
        <v>340.56488999999999</v>
      </c>
      <c r="N306" s="342">
        <v>1677.7952600000001</v>
      </c>
      <c r="O306" s="342">
        <v>43683.441960000004</v>
      </c>
      <c r="P306" s="342">
        <v>9.6431299999999993</v>
      </c>
      <c r="Q306" s="342">
        <v>5.0491700000000002</v>
      </c>
      <c r="R306" s="343">
        <v>14.692299999999999</v>
      </c>
      <c r="S306" s="7"/>
      <c r="T306" s="7"/>
      <c r="U306" s="7"/>
      <c r="V306" s="7"/>
      <c r="W306" s="7"/>
      <c r="X306" s="7"/>
      <c r="Y306" s="7"/>
      <c r="Z306" s="7"/>
      <c r="AA306" s="7"/>
      <c r="AB306" s="7"/>
    </row>
    <row r="307" spans="1:28" s="313" customFormat="1">
      <c r="A307" s="339"/>
      <c r="B307" s="339"/>
      <c r="C307" s="334" t="s">
        <v>308</v>
      </c>
      <c r="D307" s="334" t="s">
        <v>309</v>
      </c>
      <c r="E307" s="335">
        <v>126</v>
      </c>
      <c r="F307" s="336">
        <v>3769.3159500000002</v>
      </c>
      <c r="G307" s="337">
        <v>1375.97882</v>
      </c>
      <c r="H307" s="337">
        <v>5145.2947699999995</v>
      </c>
      <c r="I307" s="337">
        <v>41194.092969999998</v>
      </c>
      <c r="J307" s="337">
        <v>18520.612659999999</v>
      </c>
      <c r="K307" s="337">
        <v>59714.705630000004</v>
      </c>
      <c r="L307" s="337">
        <v>17211.438719999998</v>
      </c>
      <c r="M307" s="337">
        <v>945.72673999999995</v>
      </c>
      <c r="N307" s="337">
        <v>18157.16546</v>
      </c>
      <c r="O307" s="337">
        <v>83017.165859999994</v>
      </c>
      <c r="P307" s="337">
        <v>3341.3053300000001</v>
      </c>
      <c r="Q307" s="337">
        <v>74.784309999999991</v>
      </c>
      <c r="R307" s="338">
        <v>3416.0896400000001</v>
      </c>
      <c r="S307" s="7"/>
      <c r="T307" s="7"/>
      <c r="U307" s="7"/>
      <c r="V307" s="7"/>
      <c r="W307" s="7"/>
      <c r="X307" s="7"/>
      <c r="Y307" s="7"/>
      <c r="Z307" s="7"/>
      <c r="AA307" s="7"/>
      <c r="AB307" s="7"/>
    </row>
    <row r="308" spans="1:28" s="313" customFormat="1">
      <c r="A308" s="339"/>
      <c r="B308" s="334" t="s">
        <v>25</v>
      </c>
      <c r="C308" s="334" t="s">
        <v>25</v>
      </c>
      <c r="D308" s="334" t="s">
        <v>25</v>
      </c>
      <c r="E308" s="335">
        <v>27</v>
      </c>
      <c r="F308" s="336">
        <v>11299.30493</v>
      </c>
      <c r="G308" s="337">
        <v>10155.099880000002</v>
      </c>
      <c r="H308" s="337">
        <v>21454.40481</v>
      </c>
      <c r="I308" s="337">
        <v>52337.843649999995</v>
      </c>
      <c r="J308" s="337">
        <v>14779.84042</v>
      </c>
      <c r="K308" s="337">
        <v>67117.684069999988</v>
      </c>
      <c r="L308" s="337">
        <v>2612.58329</v>
      </c>
      <c r="M308" s="337">
        <v>1156.1834099999999</v>
      </c>
      <c r="N308" s="337">
        <v>3768.7667000000001</v>
      </c>
      <c r="O308" s="337">
        <v>92340.855580000003</v>
      </c>
      <c r="P308" s="337">
        <v>115488.49487000001</v>
      </c>
      <c r="Q308" s="337">
        <v>4380.96227</v>
      </c>
      <c r="R308" s="338">
        <v>119869.45714</v>
      </c>
      <c r="S308" s="7"/>
      <c r="T308" s="7"/>
      <c r="U308" s="7"/>
      <c r="V308" s="7"/>
      <c r="W308" s="7"/>
      <c r="X308" s="7"/>
      <c r="Y308" s="7"/>
      <c r="Z308" s="7"/>
      <c r="AA308" s="7"/>
      <c r="AB308" s="7"/>
    </row>
    <row r="309" spans="1:28" s="313" customFormat="1">
      <c r="A309" s="339"/>
      <c r="B309" s="334" t="s">
        <v>26</v>
      </c>
      <c r="C309" s="334" t="s">
        <v>310</v>
      </c>
      <c r="D309" s="334" t="s">
        <v>311</v>
      </c>
      <c r="E309" s="335">
        <v>629</v>
      </c>
      <c r="F309" s="336">
        <v>4042.7926200000002</v>
      </c>
      <c r="G309" s="337">
        <v>379.11222999999995</v>
      </c>
      <c r="H309" s="337">
        <v>4421.9048499999999</v>
      </c>
      <c r="I309" s="337">
        <v>15793.333419999999</v>
      </c>
      <c r="J309" s="337">
        <v>2074.23938</v>
      </c>
      <c r="K309" s="337">
        <v>17867.572800000002</v>
      </c>
      <c r="L309" s="337">
        <v>1123.74728</v>
      </c>
      <c r="M309" s="337">
        <v>11.835520000000001</v>
      </c>
      <c r="N309" s="337">
        <v>1135.5828000000001</v>
      </c>
      <c r="O309" s="337">
        <v>23425.060450000001</v>
      </c>
      <c r="P309" s="337">
        <v>6.3551500000000001</v>
      </c>
      <c r="Q309" s="337">
        <v>1.3438299999999999</v>
      </c>
      <c r="R309" s="338">
        <v>7.6989799999999997</v>
      </c>
      <c r="S309" s="7"/>
      <c r="T309" s="7"/>
      <c r="U309" s="7"/>
      <c r="V309" s="7"/>
      <c r="W309" s="7"/>
      <c r="X309" s="7"/>
      <c r="Y309" s="7"/>
      <c r="Z309" s="7"/>
      <c r="AA309" s="7"/>
      <c r="AB309" s="7"/>
    </row>
    <row r="310" spans="1:28" s="313" customFormat="1">
      <c r="A310" s="339"/>
      <c r="B310" s="339"/>
      <c r="C310" s="339"/>
      <c r="D310" s="334" t="s">
        <v>312</v>
      </c>
      <c r="E310" s="335">
        <v>58</v>
      </c>
      <c r="F310" s="336">
        <v>90271.128500000006</v>
      </c>
      <c r="G310" s="337">
        <v>28612.20896</v>
      </c>
      <c r="H310" s="337">
        <v>118883.33746</v>
      </c>
      <c r="I310" s="337">
        <v>95457.796159999998</v>
      </c>
      <c r="J310" s="337">
        <v>20757.171890000001</v>
      </c>
      <c r="K310" s="337">
        <v>116214.96805</v>
      </c>
      <c r="L310" s="337">
        <v>7932.6762099999996</v>
      </c>
      <c r="M310" s="337">
        <v>7855.6201799999999</v>
      </c>
      <c r="N310" s="337">
        <v>15788.296390000001</v>
      </c>
      <c r="O310" s="337">
        <v>250886.60190000001</v>
      </c>
      <c r="P310" s="337">
        <v>364503.51425999997</v>
      </c>
      <c r="Q310" s="337">
        <v>15160.04636</v>
      </c>
      <c r="R310" s="338">
        <v>379663.56062</v>
      </c>
      <c r="S310" s="7"/>
      <c r="T310" s="7"/>
      <c r="U310" s="7"/>
      <c r="V310" s="7"/>
      <c r="W310" s="7"/>
      <c r="X310" s="7"/>
      <c r="Y310" s="7"/>
      <c r="Z310" s="7"/>
      <c r="AA310" s="7"/>
      <c r="AB310" s="7"/>
    </row>
    <row r="311" spans="1:28" s="313" customFormat="1">
      <c r="A311" s="339"/>
      <c r="B311" s="339"/>
      <c r="C311" s="339"/>
      <c r="D311" s="339"/>
      <c r="E311" s="340">
        <v>394</v>
      </c>
      <c r="F311" s="341">
        <v>8361.73344</v>
      </c>
      <c r="G311" s="342">
        <v>1004.53115</v>
      </c>
      <c r="H311" s="342">
        <v>9366.2645900000007</v>
      </c>
      <c r="I311" s="342">
        <v>21151.246050000002</v>
      </c>
      <c r="J311" s="342">
        <v>2843.3591499999998</v>
      </c>
      <c r="K311" s="342">
        <v>23994.605199999998</v>
      </c>
      <c r="L311" s="342">
        <v>360.72505999999998</v>
      </c>
      <c r="M311" s="342">
        <v>217.70094</v>
      </c>
      <c r="N311" s="342">
        <v>578.42600000000004</v>
      </c>
      <c r="O311" s="342">
        <v>33939.295789999996</v>
      </c>
      <c r="P311" s="342">
        <v>49.66525</v>
      </c>
      <c r="Q311" s="342">
        <v>8.2147999999999985</v>
      </c>
      <c r="R311" s="343">
        <v>57.880050000000004</v>
      </c>
      <c r="S311" s="7"/>
      <c r="T311" s="7"/>
      <c r="U311" s="7"/>
      <c r="V311" s="7"/>
      <c r="W311" s="7"/>
      <c r="X311" s="7"/>
      <c r="Y311" s="7"/>
      <c r="Z311" s="7"/>
      <c r="AA311" s="7"/>
      <c r="AB311" s="7"/>
    </row>
    <row r="312" spans="1:28" s="313" customFormat="1">
      <c r="A312" s="339"/>
      <c r="B312" s="334" t="s">
        <v>313</v>
      </c>
      <c r="C312" s="334" t="s">
        <v>313</v>
      </c>
      <c r="D312" s="334" t="s">
        <v>313</v>
      </c>
      <c r="E312" s="335">
        <v>334</v>
      </c>
      <c r="F312" s="336">
        <v>0</v>
      </c>
      <c r="G312" s="337">
        <v>108072.28690000001</v>
      </c>
      <c r="H312" s="337">
        <v>108072.28690000001</v>
      </c>
      <c r="I312" s="337">
        <v>0</v>
      </c>
      <c r="J312" s="337">
        <v>0</v>
      </c>
      <c r="K312" s="337">
        <v>0</v>
      </c>
      <c r="L312" s="337">
        <v>0</v>
      </c>
      <c r="M312" s="337">
        <v>100681.68118000001</v>
      </c>
      <c r="N312" s="337">
        <v>100681.68118000001</v>
      </c>
      <c r="O312" s="337">
        <v>208753.96808000002</v>
      </c>
      <c r="P312" s="337">
        <v>0</v>
      </c>
      <c r="Q312" s="337">
        <v>868498.48405999993</v>
      </c>
      <c r="R312" s="338">
        <v>868498.48405999993</v>
      </c>
      <c r="S312" s="7"/>
      <c r="T312" s="7"/>
      <c r="U312" s="7"/>
      <c r="V312" s="7"/>
      <c r="W312" s="7"/>
      <c r="X312" s="7"/>
      <c r="Y312" s="7"/>
      <c r="Z312" s="7"/>
      <c r="AA312" s="7"/>
      <c r="AB312" s="7"/>
    </row>
    <row r="313" spans="1:28" s="313" customFormat="1">
      <c r="A313" s="339"/>
      <c r="B313" s="339"/>
      <c r="C313" s="339"/>
      <c r="D313" s="339"/>
      <c r="E313" s="340">
        <v>336</v>
      </c>
      <c r="F313" s="341">
        <v>0</v>
      </c>
      <c r="G313" s="342">
        <v>915760.63597000006</v>
      </c>
      <c r="H313" s="342">
        <v>915760.63597000006</v>
      </c>
      <c r="I313" s="342">
        <v>0</v>
      </c>
      <c r="J313" s="342">
        <v>0</v>
      </c>
      <c r="K313" s="342">
        <v>0</v>
      </c>
      <c r="L313" s="342">
        <v>0</v>
      </c>
      <c r="M313" s="342">
        <v>179828.88227999999</v>
      </c>
      <c r="N313" s="342">
        <v>179828.88227999999</v>
      </c>
      <c r="O313" s="342">
        <v>1095589.51825</v>
      </c>
      <c r="P313" s="342">
        <v>0</v>
      </c>
      <c r="Q313" s="342">
        <v>563.22053000000005</v>
      </c>
      <c r="R313" s="343">
        <v>563.22053000000005</v>
      </c>
      <c r="S313" s="7"/>
      <c r="T313" s="7"/>
      <c r="U313" s="7"/>
      <c r="V313" s="7"/>
      <c r="W313" s="7"/>
      <c r="X313" s="7"/>
      <c r="Y313" s="7"/>
      <c r="Z313" s="7"/>
      <c r="AA313" s="7"/>
      <c r="AB313" s="7"/>
    </row>
    <row r="314" spans="1:28" s="313" customFormat="1">
      <c r="A314" s="334" t="s">
        <v>314</v>
      </c>
      <c r="B314" s="334" t="s">
        <v>3</v>
      </c>
      <c r="C314" s="334" t="s">
        <v>197</v>
      </c>
      <c r="D314" s="334" t="s">
        <v>197</v>
      </c>
      <c r="E314" s="335">
        <v>63</v>
      </c>
      <c r="F314" s="336">
        <v>1003.91797</v>
      </c>
      <c r="G314" s="337">
        <v>2.1592399999999996</v>
      </c>
      <c r="H314" s="337">
        <v>1006.0772099999999</v>
      </c>
      <c r="I314" s="337">
        <v>48406.862030000004</v>
      </c>
      <c r="J314" s="337">
        <v>5240.8861500000003</v>
      </c>
      <c r="K314" s="337">
        <v>53647.748180000002</v>
      </c>
      <c r="L314" s="337">
        <v>29381.070530000001</v>
      </c>
      <c r="M314" s="337">
        <v>3917.4490000000001</v>
      </c>
      <c r="N314" s="337">
        <v>33298.519529999998</v>
      </c>
      <c r="O314" s="337">
        <v>87952.344920000003</v>
      </c>
      <c r="P314" s="337">
        <v>94058.915689999994</v>
      </c>
      <c r="Q314" s="337">
        <v>1.60965</v>
      </c>
      <c r="R314" s="338">
        <v>94060.525340000007</v>
      </c>
      <c r="S314" s="7"/>
      <c r="T314" s="7"/>
      <c r="U314" s="7"/>
      <c r="V314" s="7"/>
      <c r="W314" s="7"/>
      <c r="X314" s="7"/>
      <c r="Y314" s="7"/>
      <c r="Z314" s="7"/>
      <c r="AA314" s="7"/>
      <c r="AB314" s="7"/>
    </row>
    <row r="315" spans="1:28" s="313" customFormat="1">
      <c r="A315" s="339"/>
      <c r="B315" s="339"/>
      <c r="C315" s="334" t="s">
        <v>200</v>
      </c>
      <c r="D315" s="334" t="s">
        <v>201</v>
      </c>
      <c r="E315" s="335">
        <v>66</v>
      </c>
      <c r="F315" s="336">
        <v>405.59814</v>
      </c>
      <c r="G315" s="337">
        <v>2815.85554</v>
      </c>
      <c r="H315" s="337">
        <v>3221.4536800000001</v>
      </c>
      <c r="I315" s="337">
        <v>33266.237809999999</v>
      </c>
      <c r="J315" s="337">
        <v>4242.70309</v>
      </c>
      <c r="K315" s="337">
        <v>37508.940900000001</v>
      </c>
      <c r="L315" s="337">
        <v>35370.025509999999</v>
      </c>
      <c r="M315" s="337">
        <v>6774.5631199999998</v>
      </c>
      <c r="N315" s="337">
        <v>42144.588630000006</v>
      </c>
      <c r="O315" s="337">
        <v>82874.983209999991</v>
      </c>
      <c r="P315" s="337">
        <v>76232.72352</v>
      </c>
      <c r="Q315" s="337">
        <v>0.67291000000000001</v>
      </c>
      <c r="R315" s="338">
        <v>76233.396430000008</v>
      </c>
      <c r="S315" s="7"/>
      <c r="T315" s="7"/>
      <c r="U315" s="7"/>
      <c r="V315" s="7"/>
      <c r="W315" s="7"/>
      <c r="X315" s="7"/>
      <c r="Y315" s="7"/>
      <c r="Z315" s="7"/>
      <c r="AA315" s="7"/>
      <c r="AB315" s="7"/>
    </row>
    <row r="316" spans="1:28" s="313" customFormat="1">
      <c r="A316" s="339"/>
      <c r="B316" s="334" t="s">
        <v>5</v>
      </c>
      <c r="C316" s="334" t="s">
        <v>5</v>
      </c>
      <c r="D316" s="334" t="s">
        <v>5</v>
      </c>
      <c r="E316" s="335">
        <v>125</v>
      </c>
      <c r="F316" s="336">
        <v>1489.51836</v>
      </c>
      <c r="G316" s="337">
        <v>3615.8771299999999</v>
      </c>
      <c r="H316" s="337">
        <v>5105.3954899999999</v>
      </c>
      <c r="I316" s="337">
        <v>51165.900880000001</v>
      </c>
      <c r="J316" s="337">
        <v>14607.1134</v>
      </c>
      <c r="K316" s="337">
        <v>65773.014280000003</v>
      </c>
      <c r="L316" s="337">
        <v>36815.657549999996</v>
      </c>
      <c r="M316" s="337">
        <v>12758.834140000001</v>
      </c>
      <c r="N316" s="337">
        <v>49574.491689999995</v>
      </c>
      <c r="O316" s="337">
        <v>120452.90145999999</v>
      </c>
      <c r="P316" s="337">
        <v>107285.78159999999</v>
      </c>
      <c r="Q316" s="337">
        <v>36.025680000000001</v>
      </c>
      <c r="R316" s="338">
        <v>107321.80728000001</v>
      </c>
      <c r="S316" s="7"/>
      <c r="T316" s="7"/>
      <c r="U316" s="7"/>
      <c r="V316" s="7"/>
      <c r="W316" s="7"/>
      <c r="X316" s="7"/>
      <c r="Y316" s="7"/>
      <c r="Z316" s="7"/>
      <c r="AA316" s="7"/>
      <c r="AB316" s="7"/>
    </row>
    <row r="317" spans="1:28" s="313" customFormat="1">
      <c r="A317" s="339"/>
      <c r="B317" s="334" t="s">
        <v>7</v>
      </c>
      <c r="C317" s="334" t="s">
        <v>7</v>
      </c>
      <c r="D317" s="334" t="s">
        <v>7</v>
      </c>
      <c r="E317" s="335">
        <v>56</v>
      </c>
      <c r="F317" s="336">
        <v>1638.7266000000002</v>
      </c>
      <c r="G317" s="337">
        <v>6.5474100000000002</v>
      </c>
      <c r="H317" s="337">
        <v>1645.2740100000001</v>
      </c>
      <c r="I317" s="337">
        <v>37247.949630000003</v>
      </c>
      <c r="J317" s="337">
        <v>4566.73351</v>
      </c>
      <c r="K317" s="337">
        <v>41814.683140000001</v>
      </c>
      <c r="L317" s="337">
        <v>28553.371729999999</v>
      </c>
      <c r="M317" s="337">
        <v>959.0656899999999</v>
      </c>
      <c r="N317" s="337">
        <v>29512.437420000002</v>
      </c>
      <c r="O317" s="337">
        <v>72972.394569999989</v>
      </c>
      <c r="P317" s="337">
        <v>203142.27492</v>
      </c>
      <c r="Q317" s="337">
        <v>110.54144000000001</v>
      </c>
      <c r="R317" s="338">
        <v>203252.81636000003</v>
      </c>
      <c r="S317" s="7"/>
      <c r="T317" s="7"/>
      <c r="U317" s="7"/>
      <c r="V317" s="7"/>
      <c r="W317" s="7"/>
      <c r="X317" s="7"/>
      <c r="Y317" s="7"/>
      <c r="Z317" s="7"/>
      <c r="AA317" s="7"/>
      <c r="AB317" s="7"/>
    </row>
    <row r="318" spans="1:28" s="313" customFormat="1">
      <c r="A318" s="339"/>
      <c r="B318" s="339"/>
      <c r="C318" s="334" t="s">
        <v>220</v>
      </c>
      <c r="D318" s="334" t="s">
        <v>220</v>
      </c>
      <c r="E318" s="335">
        <v>159</v>
      </c>
      <c r="F318" s="336">
        <v>0</v>
      </c>
      <c r="G318" s="337">
        <v>0</v>
      </c>
      <c r="H318" s="337">
        <v>0</v>
      </c>
      <c r="I318" s="337">
        <v>832.26273000000003</v>
      </c>
      <c r="J318" s="337">
        <v>9.6759999999999999E-2</v>
      </c>
      <c r="K318" s="337">
        <v>832.35948999999994</v>
      </c>
      <c r="L318" s="337">
        <v>33</v>
      </c>
      <c r="M318" s="337">
        <v>0</v>
      </c>
      <c r="N318" s="337">
        <v>33</v>
      </c>
      <c r="O318" s="337">
        <v>865.35948999999994</v>
      </c>
      <c r="P318" s="337">
        <v>30613.939260000003</v>
      </c>
      <c r="Q318" s="337">
        <v>0</v>
      </c>
      <c r="R318" s="338">
        <v>30613.939260000003</v>
      </c>
      <c r="S318" s="7"/>
      <c r="T318" s="7"/>
      <c r="U318" s="7"/>
      <c r="V318" s="7"/>
      <c r="W318" s="7"/>
      <c r="X318" s="7"/>
      <c r="Y318" s="7"/>
      <c r="Z318" s="7"/>
      <c r="AA318" s="7"/>
      <c r="AB318" s="7"/>
    </row>
    <row r="319" spans="1:28" s="313" customFormat="1">
      <c r="A319" s="339"/>
      <c r="B319" s="334" t="s">
        <v>8</v>
      </c>
      <c r="C319" s="334" t="s">
        <v>221</v>
      </c>
      <c r="D319" s="334" t="s">
        <v>8</v>
      </c>
      <c r="E319" s="335">
        <v>1</v>
      </c>
      <c r="F319" s="336">
        <v>1326.6821</v>
      </c>
      <c r="G319" s="337">
        <v>1632.1050600000001</v>
      </c>
      <c r="H319" s="337">
        <v>2958.7871600000003</v>
      </c>
      <c r="I319" s="337">
        <v>64755.677130000004</v>
      </c>
      <c r="J319" s="337">
        <v>11659.16496</v>
      </c>
      <c r="K319" s="337">
        <v>76414.842090000006</v>
      </c>
      <c r="L319" s="337">
        <v>36369.898090000002</v>
      </c>
      <c r="M319" s="337">
        <v>11243.301939999999</v>
      </c>
      <c r="N319" s="337">
        <v>47613.20003</v>
      </c>
      <c r="O319" s="337">
        <v>126986.82928000001</v>
      </c>
      <c r="P319" s="337">
        <v>18390.519600000003</v>
      </c>
      <c r="Q319" s="337">
        <v>235.70299</v>
      </c>
      <c r="R319" s="338">
        <v>18626.222590000001</v>
      </c>
      <c r="S319" s="7"/>
      <c r="T319" s="7"/>
      <c r="U319" s="7"/>
      <c r="V319" s="7"/>
      <c r="W319" s="7"/>
      <c r="X319" s="7"/>
      <c r="Y319" s="7"/>
      <c r="Z319" s="7"/>
      <c r="AA319" s="7"/>
      <c r="AB319" s="7"/>
    </row>
    <row r="320" spans="1:28" s="313" customFormat="1">
      <c r="A320" s="339"/>
      <c r="B320" s="334" t="s">
        <v>9</v>
      </c>
      <c r="C320" s="334" t="s">
        <v>9</v>
      </c>
      <c r="D320" s="334" t="s">
        <v>226</v>
      </c>
      <c r="E320" s="335">
        <v>153</v>
      </c>
      <c r="F320" s="336">
        <v>559.89138000000003</v>
      </c>
      <c r="G320" s="337">
        <v>33.236539999999998</v>
      </c>
      <c r="H320" s="337">
        <v>593.12792000000002</v>
      </c>
      <c r="I320" s="337">
        <v>20133.7814</v>
      </c>
      <c r="J320" s="337">
        <v>5601.7256600000001</v>
      </c>
      <c r="K320" s="337">
        <v>25735.50706</v>
      </c>
      <c r="L320" s="337">
        <v>10175.509470000001</v>
      </c>
      <c r="M320" s="337">
        <v>3959.6360800000002</v>
      </c>
      <c r="N320" s="337">
        <v>14135.145550000001</v>
      </c>
      <c r="O320" s="337">
        <v>40463.780530000004</v>
      </c>
      <c r="P320" s="337">
        <v>62202.044190000001</v>
      </c>
      <c r="Q320" s="337">
        <v>1.5807899999999999</v>
      </c>
      <c r="R320" s="338">
        <v>62203.624979999993</v>
      </c>
      <c r="S320" s="7"/>
      <c r="T320" s="7"/>
      <c r="U320" s="7"/>
      <c r="V320" s="7"/>
      <c r="W320" s="7"/>
      <c r="X320" s="7"/>
      <c r="Y320" s="7"/>
      <c r="Z320" s="7"/>
      <c r="AA320" s="7"/>
      <c r="AB320" s="7"/>
    </row>
    <row r="321" spans="1:28" s="313" customFormat="1">
      <c r="A321" s="339"/>
      <c r="B321" s="334" t="s">
        <v>12</v>
      </c>
      <c r="C321" s="334" t="s">
        <v>234</v>
      </c>
      <c r="D321" s="334" t="s">
        <v>235</v>
      </c>
      <c r="E321" s="335">
        <v>89</v>
      </c>
      <c r="F321" s="336">
        <v>0</v>
      </c>
      <c r="G321" s="337">
        <v>0</v>
      </c>
      <c r="H321" s="337">
        <v>0</v>
      </c>
      <c r="I321" s="337">
        <v>5242.2937199999997</v>
      </c>
      <c r="J321" s="337">
        <v>359.55458000000004</v>
      </c>
      <c r="K321" s="337">
        <v>5601.8482999999997</v>
      </c>
      <c r="L321" s="337">
        <v>1650.8817799999999</v>
      </c>
      <c r="M321" s="337">
        <v>515.73782000000006</v>
      </c>
      <c r="N321" s="337">
        <v>2166.6196</v>
      </c>
      <c r="O321" s="337">
        <v>7768.4679000000006</v>
      </c>
      <c r="P321" s="337">
        <v>13004.415789999999</v>
      </c>
      <c r="Q321" s="337">
        <v>17.383119999999998</v>
      </c>
      <c r="R321" s="338">
        <v>13021.79891</v>
      </c>
      <c r="S321" s="7"/>
      <c r="T321" s="7"/>
      <c r="U321" s="7"/>
      <c r="V321" s="7"/>
      <c r="W321" s="7"/>
      <c r="X321" s="7"/>
      <c r="Y321" s="7"/>
      <c r="Z321" s="7"/>
      <c r="AA321" s="7"/>
      <c r="AB321" s="7"/>
    </row>
    <row r="322" spans="1:28" s="313" customFormat="1">
      <c r="A322" s="339"/>
      <c r="B322" s="339"/>
      <c r="C322" s="334" t="s">
        <v>12</v>
      </c>
      <c r="D322" s="334" t="s">
        <v>12</v>
      </c>
      <c r="E322" s="335">
        <v>155</v>
      </c>
      <c r="F322" s="336">
        <v>653.98617000000002</v>
      </c>
      <c r="G322" s="337">
        <v>626.29858999999999</v>
      </c>
      <c r="H322" s="337">
        <v>1280.28476</v>
      </c>
      <c r="I322" s="337">
        <v>17359.876190000003</v>
      </c>
      <c r="J322" s="337">
        <v>1249.46272</v>
      </c>
      <c r="K322" s="337">
        <v>18609.338909999999</v>
      </c>
      <c r="L322" s="337">
        <v>12950.68629</v>
      </c>
      <c r="M322" s="337">
        <v>868.68146999999999</v>
      </c>
      <c r="N322" s="337">
        <v>13819.367759999999</v>
      </c>
      <c r="O322" s="337">
        <v>33708.991430000002</v>
      </c>
      <c r="P322" s="337">
        <v>129609.51628</v>
      </c>
      <c r="Q322" s="337">
        <v>1.0000000000000001E-5</v>
      </c>
      <c r="R322" s="338">
        <v>129609.51629</v>
      </c>
      <c r="S322" s="7"/>
      <c r="T322" s="7"/>
      <c r="U322" s="7"/>
      <c r="V322" s="7"/>
      <c r="W322" s="7"/>
      <c r="X322" s="7"/>
      <c r="Y322" s="7"/>
      <c r="Z322" s="7"/>
      <c r="AA322" s="7"/>
      <c r="AB322" s="7"/>
    </row>
    <row r="323" spans="1:28" s="313" customFormat="1">
      <c r="A323" s="339"/>
      <c r="B323" s="334" t="s">
        <v>239</v>
      </c>
      <c r="C323" s="334" t="s">
        <v>240</v>
      </c>
      <c r="D323" s="334" t="s">
        <v>240</v>
      </c>
      <c r="E323" s="335">
        <v>158</v>
      </c>
      <c r="F323" s="336">
        <v>0</v>
      </c>
      <c r="G323" s="337">
        <v>0</v>
      </c>
      <c r="H323" s="337">
        <v>0</v>
      </c>
      <c r="I323" s="337">
        <v>589.50952000000007</v>
      </c>
      <c r="J323" s="337">
        <v>11.463190000000001</v>
      </c>
      <c r="K323" s="337">
        <v>600.97271000000001</v>
      </c>
      <c r="L323" s="337">
        <v>1.5</v>
      </c>
      <c r="M323" s="337">
        <v>56.322000000000003</v>
      </c>
      <c r="N323" s="337">
        <v>57.822000000000003</v>
      </c>
      <c r="O323" s="337">
        <v>658.79471000000001</v>
      </c>
      <c r="P323" s="337">
        <v>20177.13769</v>
      </c>
      <c r="Q323" s="337">
        <v>0</v>
      </c>
      <c r="R323" s="338">
        <v>20177.13769</v>
      </c>
      <c r="S323" s="7"/>
      <c r="T323" s="7"/>
      <c r="U323" s="7"/>
      <c r="V323" s="7"/>
      <c r="W323" s="7"/>
      <c r="X323" s="7"/>
      <c r="Y323" s="7"/>
      <c r="Z323" s="7"/>
      <c r="AA323" s="7"/>
      <c r="AB323" s="7"/>
    </row>
    <row r="324" spans="1:28" s="313" customFormat="1">
      <c r="A324" s="339"/>
      <c r="B324" s="339"/>
      <c r="C324" s="334" t="s">
        <v>242</v>
      </c>
      <c r="D324" s="334" t="s">
        <v>242</v>
      </c>
      <c r="E324" s="335">
        <v>62</v>
      </c>
      <c r="F324" s="336">
        <v>6138.7462599999999</v>
      </c>
      <c r="G324" s="337">
        <v>233.00677999999999</v>
      </c>
      <c r="H324" s="337">
        <v>6371.7530399999996</v>
      </c>
      <c r="I324" s="337">
        <v>39740.474620000001</v>
      </c>
      <c r="J324" s="337">
        <v>4811.2135199999993</v>
      </c>
      <c r="K324" s="337">
        <v>44551.688139999998</v>
      </c>
      <c r="L324" s="337">
        <v>25450.09405</v>
      </c>
      <c r="M324" s="337">
        <v>6125.1579499999998</v>
      </c>
      <c r="N324" s="337">
        <v>31575.252</v>
      </c>
      <c r="O324" s="337">
        <v>82498.693180000002</v>
      </c>
      <c r="P324" s="337">
        <v>162661.69097</v>
      </c>
      <c r="Q324" s="337">
        <v>4.62988</v>
      </c>
      <c r="R324" s="338">
        <v>162666.32084999999</v>
      </c>
      <c r="S324" s="7"/>
      <c r="T324" s="7"/>
      <c r="U324" s="7"/>
      <c r="V324" s="7"/>
      <c r="W324" s="7"/>
      <c r="X324" s="7"/>
      <c r="Y324" s="7"/>
      <c r="Z324" s="7"/>
      <c r="AA324" s="7"/>
      <c r="AB324" s="7"/>
    </row>
    <row r="325" spans="1:28" s="313" customFormat="1">
      <c r="A325" s="339"/>
      <c r="B325" s="334" t="s">
        <v>14</v>
      </c>
      <c r="C325" s="334" t="s">
        <v>253</v>
      </c>
      <c r="D325" s="334" t="s">
        <v>253</v>
      </c>
      <c r="E325" s="335">
        <v>60</v>
      </c>
      <c r="F325" s="336">
        <v>12813.803980000001</v>
      </c>
      <c r="G325" s="337">
        <v>9177.0723000000016</v>
      </c>
      <c r="H325" s="337">
        <v>21990.87628</v>
      </c>
      <c r="I325" s="337">
        <v>47466.461810000001</v>
      </c>
      <c r="J325" s="337">
        <v>9663.4101699999992</v>
      </c>
      <c r="K325" s="337">
        <v>57129.871979999996</v>
      </c>
      <c r="L325" s="337">
        <v>38577.524310000001</v>
      </c>
      <c r="M325" s="337">
        <v>8608.4549499999994</v>
      </c>
      <c r="N325" s="337">
        <v>47185.97926</v>
      </c>
      <c r="O325" s="337">
        <v>126306.72752</v>
      </c>
      <c r="P325" s="337">
        <v>197465.81641</v>
      </c>
      <c r="Q325" s="337">
        <v>930.35139000000004</v>
      </c>
      <c r="R325" s="338">
        <v>198396.16780000002</v>
      </c>
      <c r="S325" s="7"/>
      <c r="T325" s="7"/>
      <c r="U325" s="7"/>
      <c r="V325" s="7"/>
      <c r="W325" s="7"/>
      <c r="X325" s="7"/>
      <c r="Y325" s="7"/>
      <c r="Z325" s="7"/>
      <c r="AA325" s="7"/>
      <c r="AB325" s="7"/>
    </row>
    <row r="326" spans="1:28" s="313" customFormat="1">
      <c r="A326" s="339"/>
      <c r="B326" s="334" t="s">
        <v>15</v>
      </c>
      <c r="C326" s="334" t="s">
        <v>256</v>
      </c>
      <c r="D326" s="334" t="s">
        <v>256</v>
      </c>
      <c r="E326" s="335">
        <v>45</v>
      </c>
      <c r="F326" s="336">
        <v>3955.9546</v>
      </c>
      <c r="G326" s="337">
        <v>1342.7052099999999</v>
      </c>
      <c r="H326" s="337">
        <v>5298.6598099999992</v>
      </c>
      <c r="I326" s="337">
        <v>39434.657619999998</v>
      </c>
      <c r="J326" s="337">
        <v>8926.8222899999982</v>
      </c>
      <c r="K326" s="337">
        <v>48361.479909999995</v>
      </c>
      <c r="L326" s="337">
        <v>33639.909899999999</v>
      </c>
      <c r="M326" s="337">
        <v>11946.142980000001</v>
      </c>
      <c r="N326" s="337">
        <v>45586.052880000003</v>
      </c>
      <c r="O326" s="337">
        <v>99246.192599999995</v>
      </c>
      <c r="P326" s="337">
        <v>244775.73722000001</v>
      </c>
      <c r="Q326" s="337">
        <v>457.79919999999998</v>
      </c>
      <c r="R326" s="338">
        <v>245233.53641999999</v>
      </c>
      <c r="S326" s="7"/>
      <c r="T326" s="7"/>
      <c r="U326" s="7"/>
      <c r="V326" s="7"/>
      <c r="W326" s="7"/>
      <c r="X326" s="7"/>
      <c r="Y326" s="7"/>
      <c r="Z326" s="7"/>
      <c r="AA326" s="7"/>
      <c r="AB326" s="7"/>
    </row>
    <row r="327" spans="1:28" s="313" customFormat="1">
      <c r="A327" s="339"/>
      <c r="B327" s="334" t="s">
        <v>16</v>
      </c>
      <c r="C327" s="334" t="s">
        <v>266</v>
      </c>
      <c r="D327" s="334" t="s">
        <v>267</v>
      </c>
      <c r="E327" s="335">
        <v>157</v>
      </c>
      <c r="F327" s="336">
        <v>0</v>
      </c>
      <c r="G327" s="337">
        <v>0</v>
      </c>
      <c r="H327" s="337">
        <v>0</v>
      </c>
      <c r="I327" s="337">
        <v>1077.3095499999999</v>
      </c>
      <c r="J327" s="337">
        <v>43.722199999999994</v>
      </c>
      <c r="K327" s="337">
        <v>1121.0317500000001</v>
      </c>
      <c r="L327" s="337">
        <v>46.27919</v>
      </c>
      <c r="M327" s="337">
        <v>35.154000000000003</v>
      </c>
      <c r="N327" s="337">
        <v>81.433189999999996</v>
      </c>
      <c r="O327" s="337">
        <v>1202.4649399999998</v>
      </c>
      <c r="P327" s="337">
        <v>44609.128720000001</v>
      </c>
      <c r="Q327" s="337">
        <v>1.81E-3</v>
      </c>
      <c r="R327" s="338">
        <v>44609.130530000002</v>
      </c>
      <c r="S327" s="7"/>
      <c r="T327" s="7"/>
      <c r="U327" s="7"/>
      <c r="V327" s="7"/>
      <c r="W327" s="7"/>
      <c r="X327" s="7"/>
      <c r="Y327" s="7"/>
      <c r="Z327" s="7"/>
      <c r="AA327" s="7"/>
      <c r="AB327" s="7"/>
    </row>
    <row r="328" spans="1:28" s="313" customFormat="1">
      <c r="A328" s="339"/>
      <c r="B328" s="339"/>
      <c r="C328" s="334" t="s">
        <v>16</v>
      </c>
      <c r="D328" s="334" t="s">
        <v>73</v>
      </c>
      <c r="E328" s="335">
        <v>53</v>
      </c>
      <c r="F328" s="336">
        <v>6.6040000000000001E-2</v>
      </c>
      <c r="G328" s="337">
        <v>0</v>
      </c>
      <c r="H328" s="337">
        <v>6.6040000000000001E-2</v>
      </c>
      <c r="I328" s="337">
        <v>24078.386269999999</v>
      </c>
      <c r="J328" s="337">
        <v>3838.3151200000002</v>
      </c>
      <c r="K328" s="337">
        <v>27916.701390000002</v>
      </c>
      <c r="L328" s="337">
        <v>36448.908609999999</v>
      </c>
      <c r="M328" s="337">
        <v>3464.6317799999997</v>
      </c>
      <c r="N328" s="337">
        <v>39913.540390000002</v>
      </c>
      <c r="O328" s="337">
        <v>67830.307819999987</v>
      </c>
      <c r="P328" s="337">
        <v>25294.305850000001</v>
      </c>
      <c r="Q328" s="337">
        <v>1.3147599999999999</v>
      </c>
      <c r="R328" s="338">
        <v>25295.620609999998</v>
      </c>
      <c r="S328" s="7"/>
      <c r="T328" s="7"/>
      <c r="U328" s="7"/>
      <c r="V328" s="7"/>
      <c r="W328" s="7"/>
      <c r="X328" s="7"/>
      <c r="Y328" s="7"/>
      <c r="Z328" s="7"/>
      <c r="AA328" s="7"/>
      <c r="AB328" s="7"/>
    </row>
    <row r="329" spans="1:28" s="313" customFormat="1">
      <c r="A329" s="339"/>
      <c r="B329" s="339"/>
      <c r="C329" s="339"/>
      <c r="D329" s="334" t="s">
        <v>269</v>
      </c>
      <c r="E329" s="335">
        <v>13</v>
      </c>
      <c r="F329" s="336">
        <v>3302.0502499999998</v>
      </c>
      <c r="G329" s="337">
        <v>159.66293999999999</v>
      </c>
      <c r="H329" s="337">
        <v>3461.7131899999999</v>
      </c>
      <c r="I329" s="337">
        <v>43504.186240000003</v>
      </c>
      <c r="J329" s="337">
        <v>23116.616999999998</v>
      </c>
      <c r="K329" s="337">
        <v>66620.803240000008</v>
      </c>
      <c r="L329" s="337">
        <v>90173.06504999999</v>
      </c>
      <c r="M329" s="337">
        <v>39342.52706</v>
      </c>
      <c r="N329" s="337">
        <v>129515.59211</v>
      </c>
      <c r="O329" s="337">
        <v>199598.10853999999</v>
      </c>
      <c r="P329" s="337">
        <v>15343.11058</v>
      </c>
      <c r="Q329" s="337">
        <v>175.99967000000001</v>
      </c>
      <c r="R329" s="338">
        <v>15519.11025</v>
      </c>
      <c r="S329" s="7"/>
      <c r="T329" s="7"/>
      <c r="U329" s="7"/>
      <c r="V329" s="7"/>
      <c r="W329" s="7"/>
      <c r="X329" s="7"/>
      <c r="Y329" s="7"/>
      <c r="Z329" s="7"/>
      <c r="AA329" s="7"/>
      <c r="AB329" s="7"/>
    </row>
    <row r="330" spans="1:28" s="313" customFormat="1">
      <c r="A330" s="339"/>
      <c r="B330" s="339"/>
      <c r="C330" s="339"/>
      <c r="D330" s="339"/>
      <c r="E330" s="340">
        <v>38</v>
      </c>
      <c r="F330" s="341">
        <v>83.936970000000002</v>
      </c>
      <c r="G330" s="342">
        <v>1.1048099999999998</v>
      </c>
      <c r="H330" s="342">
        <v>85.041780000000003</v>
      </c>
      <c r="I330" s="342">
        <v>63347.261599999998</v>
      </c>
      <c r="J330" s="342">
        <v>18837.08412</v>
      </c>
      <c r="K330" s="342">
        <v>82184.345719999998</v>
      </c>
      <c r="L330" s="342">
        <v>76628.579400000002</v>
      </c>
      <c r="M330" s="342">
        <v>22010.675059999998</v>
      </c>
      <c r="N330" s="342">
        <v>98639.254459999996</v>
      </c>
      <c r="O330" s="342">
        <v>180908.64196000001</v>
      </c>
      <c r="P330" s="342">
        <v>44193.664189999996</v>
      </c>
      <c r="Q330" s="342">
        <v>240.50485999999998</v>
      </c>
      <c r="R330" s="343">
        <v>44434.169049999997</v>
      </c>
      <c r="S330" s="7"/>
      <c r="T330" s="7"/>
      <c r="U330" s="7"/>
      <c r="V330" s="7"/>
      <c r="W330" s="7"/>
      <c r="X330" s="7"/>
      <c r="Y330" s="7"/>
      <c r="Z330" s="7"/>
      <c r="AA330" s="7"/>
      <c r="AB330" s="7"/>
    </row>
    <row r="331" spans="1:28" s="313" customFormat="1">
      <c r="A331" s="339"/>
      <c r="B331" s="339"/>
      <c r="C331" s="339"/>
      <c r="D331" s="334" t="s">
        <v>78</v>
      </c>
      <c r="E331" s="335">
        <v>61</v>
      </c>
      <c r="F331" s="336">
        <v>643.56984</v>
      </c>
      <c r="G331" s="337">
        <v>2132.3695299999999</v>
      </c>
      <c r="H331" s="337">
        <v>2775.9393700000001</v>
      </c>
      <c r="I331" s="337">
        <v>65019.19425</v>
      </c>
      <c r="J331" s="337">
        <v>30795.170289999998</v>
      </c>
      <c r="K331" s="337">
        <v>95814.36454000001</v>
      </c>
      <c r="L331" s="337">
        <v>97774.497799999997</v>
      </c>
      <c r="M331" s="337">
        <v>32203.006430000001</v>
      </c>
      <c r="N331" s="337">
        <v>129977.50423000001</v>
      </c>
      <c r="O331" s="337">
        <v>228567.80813999998</v>
      </c>
      <c r="P331" s="337">
        <v>12783.01232</v>
      </c>
      <c r="Q331" s="337">
        <v>226.94505999999998</v>
      </c>
      <c r="R331" s="338">
        <v>13009.957380000002</v>
      </c>
      <c r="S331" s="7"/>
      <c r="T331" s="7"/>
      <c r="U331" s="7"/>
      <c r="V331" s="7"/>
      <c r="W331" s="7"/>
      <c r="X331" s="7"/>
      <c r="Y331" s="7"/>
      <c r="Z331" s="7"/>
      <c r="AA331" s="7"/>
      <c r="AB331" s="7"/>
    </row>
    <row r="332" spans="1:28" s="313" customFormat="1">
      <c r="A332" s="339"/>
      <c r="B332" s="339"/>
      <c r="C332" s="339"/>
      <c r="D332" s="334" t="s">
        <v>16</v>
      </c>
      <c r="E332" s="335">
        <v>8</v>
      </c>
      <c r="F332" s="336">
        <v>12044.234930000001</v>
      </c>
      <c r="G332" s="337">
        <v>7050.3507800000007</v>
      </c>
      <c r="H332" s="337">
        <v>19094.585709999999</v>
      </c>
      <c r="I332" s="337">
        <v>67072.979009999995</v>
      </c>
      <c r="J332" s="337">
        <v>60159.490619999997</v>
      </c>
      <c r="K332" s="337">
        <v>127232.46962999999</v>
      </c>
      <c r="L332" s="337">
        <v>123295.31593000001</v>
      </c>
      <c r="M332" s="337">
        <v>41748.856899999999</v>
      </c>
      <c r="N332" s="337">
        <v>165044.17283000002</v>
      </c>
      <c r="O332" s="337">
        <v>311371.22817000002</v>
      </c>
      <c r="P332" s="337">
        <v>45537.982360000002</v>
      </c>
      <c r="Q332" s="337">
        <v>824.24706000000003</v>
      </c>
      <c r="R332" s="338">
        <v>46362.229420000003</v>
      </c>
      <c r="S332" s="7"/>
      <c r="T332" s="7"/>
      <c r="U332" s="7"/>
      <c r="V332" s="7"/>
      <c r="W332" s="7"/>
      <c r="X332" s="7"/>
      <c r="Y332" s="7"/>
      <c r="Z332" s="7"/>
      <c r="AA332" s="7"/>
      <c r="AB332" s="7"/>
    </row>
    <row r="333" spans="1:28" s="313" customFormat="1">
      <c r="A333" s="339"/>
      <c r="B333" s="339"/>
      <c r="C333" s="339"/>
      <c r="D333" s="334" t="s">
        <v>57</v>
      </c>
      <c r="E333" s="335">
        <v>11</v>
      </c>
      <c r="F333" s="336">
        <v>57789.177439999999</v>
      </c>
      <c r="G333" s="337">
        <v>61830.443119999996</v>
      </c>
      <c r="H333" s="337">
        <v>119619.62056</v>
      </c>
      <c r="I333" s="337">
        <v>52963.932979999998</v>
      </c>
      <c r="J333" s="337">
        <v>21373.117170000001</v>
      </c>
      <c r="K333" s="337">
        <v>74337.05015000001</v>
      </c>
      <c r="L333" s="337">
        <v>72129.804209999988</v>
      </c>
      <c r="M333" s="337">
        <v>30553.780420000003</v>
      </c>
      <c r="N333" s="337">
        <v>102683.58463</v>
      </c>
      <c r="O333" s="337">
        <v>296640.25533999997</v>
      </c>
      <c r="P333" s="337">
        <v>38913.40122</v>
      </c>
      <c r="Q333" s="337">
        <v>339.97538000000003</v>
      </c>
      <c r="R333" s="338">
        <v>39253.376600000003</v>
      </c>
      <c r="S333" s="7"/>
      <c r="T333" s="7"/>
      <c r="U333" s="7"/>
      <c r="V333" s="7"/>
      <c r="W333" s="7"/>
      <c r="X333" s="7"/>
      <c r="Y333" s="7"/>
      <c r="Z333" s="7"/>
      <c r="AA333" s="7"/>
      <c r="AB333" s="7"/>
    </row>
    <row r="334" spans="1:28" s="313" customFormat="1">
      <c r="A334" s="339"/>
      <c r="B334" s="339"/>
      <c r="C334" s="339"/>
      <c r="D334" s="334" t="s">
        <v>272</v>
      </c>
      <c r="E334" s="335">
        <v>146</v>
      </c>
      <c r="F334" s="336">
        <v>750.04515000000004</v>
      </c>
      <c r="G334" s="337">
        <v>1878.1933200000001</v>
      </c>
      <c r="H334" s="337">
        <v>2628.2384700000002</v>
      </c>
      <c r="I334" s="337">
        <v>33718.573549999994</v>
      </c>
      <c r="J334" s="337">
        <v>32685.933730000001</v>
      </c>
      <c r="K334" s="337">
        <v>66404.507280000005</v>
      </c>
      <c r="L334" s="337">
        <v>71998.408620000002</v>
      </c>
      <c r="M334" s="337">
        <v>34034.526829999995</v>
      </c>
      <c r="N334" s="337">
        <v>106032.93545</v>
      </c>
      <c r="O334" s="337">
        <v>175065.68119999999</v>
      </c>
      <c r="P334" s="337">
        <v>18732.730660000001</v>
      </c>
      <c r="Q334" s="337">
        <v>372.79079999999999</v>
      </c>
      <c r="R334" s="338">
        <v>19105.52146</v>
      </c>
      <c r="S334" s="7"/>
      <c r="T334" s="7"/>
      <c r="U334" s="7"/>
      <c r="V334" s="7"/>
      <c r="W334" s="7"/>
      <c r="X334" s="7"/>
      <c r="Y334" s="7"/>
      <c r="Z334" s="7"/>
      <c r="AA334" s="7"/>
      <c r="AB334" s="7"/>
    </row>
    <row r="335" spans="1:28" s="313" customFormat="1">
      <c r="A335" s="339"/>
      <c r="B335" s="339"/>
      <c r="C335" s="339"/>
      <c r="D335" s="334" t="s">
        <v>60</v>
      </c>
      <c r="E335" s="335">
        <v>5</v>
      </c>
      <c r="F335" s="336">
        <v>140810.48597000001</v>
      </c>
      <c r="G335" s="337">
        <v>140022.75616999998</v>
      </c>
      <c r="H335" s="337">
        <v>280833.24213999999</v>
      </c>
      <c r="I335" s="337">
        <v>973302.20964000002</v>
      </c>
      <c r="J335" s="337">
        <v>261295.60329</v>
      </c>
      <c r="K335" s="337">
        <v>1234597.81293</v>
      </c>
      <c r="L335" s="337">
        <v>1063552.6584600001</v>
      </c>
      <c r="M335" s="337">
        <v>431743.15500999999</v>
      </c>
      <c r="N335" s="337">
        <v>1495295.8134699999</v>
      </c>
      <c r="O335" s="337">
        <v>3010726.8685400002</v>
      </c>
      <c r="P335" s="337">
        <v>4449685.6936099995</v>
      </c>
      <c r="Q335" s="337">
        <v>1676818.5537699999</v>
      </c>
      <c r="R335" s="338">
        <v>6126504.2473800005</v>
      </c>
      <c r="S335" s="7"/>
      <c r="T335" s="7"/>
      <c r="U335" s="7"/>
      <c r="V335" s="7"/>
      <c r="W335" s="7"/>
      <c r="X335" s="7"/>
      <c r="Y335" s="7"/>
      <c r="Z335" s="7"/>
      <c r="AA335" s="7"/>
      <c r="AB335" s="7"/>
    </row>
    <row r="336" spans="1:28" s="313" customFormat="1">
      <c r="A336" s="339"/>
      <c r="B336" s="339"/>
      <c r="C336" s="339"/>
      <c r="D336" s="334" t="s">
        <v>82</v>
      </c>
      <c r="E336" s="335">
        <v>54</v>
      </c>
      <c r="F336" s="336">
        <v>1.8101800000000001</v>
      </c>
      <c r="G336" s="337">
        <v>25.551419999999997</v>
      </c>
      <c r="H336" s="337">
        <v>27.361599999999999</v>
      </c>
      <c r="I336" s="337">
        <v>16533.098730000002</v>
      </c>
      <c r="J336" s="337">
        <v>2730.8808799999997</v>
      </c>
      <c r="K336" s="337">
        <v>19263.979609999999</v>
      </c>
      <c r="L336" s="337">
        <v>16008.042670000001</v>
      </c>
      <c r="M336" s="337">
        <v>1660.5352700000001</v>
      </c>
      <c r="N336" s="337">
        <v>17668.577940000003</v>
      </c>
      <c r="O336" s="337">
        <v>36959.919150000002</v>
      </c>
      <c r="P336" s="337">
        <v>20148.090070000002</v>
      </c>
      <c r="Q336" s="337">
        <v>3.19496</v>
      </c>
      <c r="R336" s="338">
        <v>20151.285030000003</v>
      </c>
      <c r="S336" s="7"/>
      <c r="T336" s="7"/>
      <c r="U336" s="7"/>
      <c r="V336" s="7"/>
      <c r="W336" s="7"/>
      <c r="X336" s="7"/>
      <c r="Y336" s="7"/>
      <c r="Z336" s="7"/>
      <c r="AA336" s="7"/>
      <c r="AB336" s="7"/>
    </row>
    <row r="337" spans="1:28" s="313" customFormat="1">
      <c r="A337" s="339"/>
      <c r="B337" s="339"/>
      <c r="C337" s="339"/>
      <c r="D337" s="334" t="s">
        <v>67</v>
      </c>
      <c r="E337" s="335">
        <v>31</v>
      </c>
      <c r="F337" s="336">
        <v>268.09870000000001</v>
      </c>
      <c r="G337" s="337">
        <v>232.12770999999998</v>
      </c>
      <c r="H337" s="337">
        <v>500.22640999999999</v>
      </c>
      <c r="I337" s="337">
        <v>90892.894590000011</v>
      </c>
      <c r="J337" s="337">
        <v>38172.770710000004</v>
      </c>
      <c r="K337" s="337">
        <v>129065.66529999999</v>
      </c>
      <c r="L337" s="337">
        <v>151524.65482</v>
      </c>
      <c r="M337" s="337">
        <v>70492.050810000001</v>
      </c>
      <c r="N337" s="337">
        <v>222016.70562999998</v>
      </c>
      <c r="O337" s="337">
        <v>351582.59733999998</v>
      </c>
      <c r="P337" s="337">
        <v>23788.795040000001</v>
      </c>
      <c r="Q337" s="337">
        <v>401.99583000000001</v>
      </c>
      <c r="R337" s="338">
        <v>24190.790870000001</v>
      </c>
      <c r="S337" s="7"/>
      <c r="T337" s="7"/>
      <c r="U337" s="7"/>
      <c r="V337" s="7"/>
      <c r="W337" s="7"/>
      <c r="X337" s="7"/>
      <c r="Y337" s="7"/>
      <c r="Z337" s="7"/>
      <c r="AA337" s="7"/>
      <c r="AB337" s="7"/>
    </row>
    <row r="338" spans="1:28" s="313" customFormat="1">
      <c r="A338" s="339"/>
      <c r="B338" s="339"/>
      <c r="C338" s="339"/>
      <c r="D338" s="334" t="s">
        <v>64</v>
      </c>
      <c r="E338" s="335">
        <v>124</v>
      </c>
      <c r="F338" s="336">
        <v>376.42619000000002</v>
      </c>
      <c r="G338" s="337">
        <v>0</v>
      </c>
      <c r="H338" s="337">
        <v>376.42619000000002</v>
      </c>
      <c r="I338" s="337">
        <v>23597.509309999998</v>
      </c>
      <c r="J338" s="337">
        <v>5112.0572999999995</v>
      </c>
      <c r="K338" s="337">
        <v>28709.566609999998</v>
      </c>
      <c r="L338" s="337">
        <v>32726.214960000001</v>
      </c>
      <c r="M338" s="337">
        <v>4931.0367400000005</v>
      </c>
      <c r="N338" s="337">
        <v>37657.251700000001</v>
      </c>
      <c r="O338" s="337">
        <v>66743.244500000001</v>
      </c>
      <c r="P338" s="337">
        <v>10655.634340000001</v>
      </c>
      <c r="Q338" s="337">
        <v>221.50279999999998</v>
      </c>
      <c r="R338" s="338">
        <v>10877.137140000001</v>
      </c>
      <c r="S338" s="7"/>
      <c r="T338" s="7"/>
      <c r="U338" s="7"/>
      <c r="V338" s="7"/>
      <c r="W338" s="7"/>
      <c r="X338" s="7"/>
      <c r="Y338" s="7"/>
      <c r="Z338" s="7"/>
      <c r="AA338" s="7"/>
      <c r="AB338" s="7"/>
    </row>
    <row r="339" spans="1:28" s="313" customFormat="1">
      <c r="A339" s="339"/>
      <c r="B339" s="339"/>
      <c r="C339" s="339"/>
      <c r="D339" s="339"/>
      <c r="E339" s="340">
        <v>127</v>
      </c>
      <c r="F339" s="341">
        <v>2.4733100000000001</v>
      </c>
      <c r="G339" s="342">
        <v>0</v>
      </c>
      <c r="H339" s="342">
        <v>2.4733100000000001</v>
      </c>
      <c r="I339" s="342">
        <v>33444.063519999996</v>
      </c>
      <c r="J339" s="342">
        <v>5700.5330599999998</v>
      </c>
      <c r="K339" s="342">
        <v>39144.596579999998</v>
      </c>
      <c r="L339" s="342">
        <v>51172.930409999994</v>
      </c>
      <c r="M339" s="342">
        <v>8605.1320099999994</v>
      </c>
      <c r="N339" s="342">
        <v>59778.062420000002</v>
      </c>
      <c r="O339" s="342">
        <v>98925.132310000001</v>
      </c>
      <c r="P339" s="342">
        <v>15324.721220000001</v>
      </c>
      <c r="Q339" s="342">
        <v>0</v>
      </c>
      <c r="R339" s="343">
        <v>15324.721220000001</v>
      </c>
      <c r="S339" s="7"/>
      <c r="T339" s="7"/>
      <c r="U339" s="7"/>
      <c r="V339" s="7"/>
      <c r="W339" s="7"/>
      <c r="X339" s="7"/>
      <c r="Y339" s="7"/>
      <c r="Z339" s="7"/>
      <c r="AA339" s="7"/>
      <c r="AB339" s="7"/>
    </row>
    <row r="340" spans="1:28" s="313" customFormat="1">
      <c r="A340" s="339"/>
      <c r="B340" s="339"/>
      <c r="C340" s="339"/>
      <c r="D340" s="334" t="s">
        <v>84</v>
      </c>
      <c r="E340" s="335">
        <v>48</v>
      </c>
      <c r="F340" s="336">
        <v>794.58636000000001</v>
      </c>
      <c r="G340" s="337">
        <v>504.98523999999998</v>
      </c>
      <c r="H340" s="337">
        <v>1299.5716</v>
      </c>
      <c r="I340" s="337">
        <v>26051.094530000002</v>
      </c>
      <c r="J340" s="337">
        <v>5296.5165999999999</v>
      </c>
      <c r="K340" s="337">
        <v>31347.611129999998</v>
      </c>
      <c r="L340" s="337">
        <v>38081.765759999995</v>
      </c>
      <c r="M340" s="337">
        <v>6060.8512599999995</v>
      </c>
      <c r="N340" s="337">
        <v>44142.617020000005</v>
      </c>
      <c r="O340" s="337">
        <v>76789.799750000006</v>
      </c>
      <c r="P340" s="337">
        <v>17040.64011</v>
      </c>
      <c r="Q340" s="337">
        <v>420.83792999999997</v>
      </c>
      <c r="R340" s="338">
        <v>17461.478039999998</v>
      </c>
      <c r="S340" s="7"/>
      <c r="T340" s="7"/>
      <c r="U340" s="7"/>
      <c r="V340" s="7"/>
      <c r="W340" s="7"/>
      <c r="X340" s="7"/>
      <c r="Y340" s="7"/>
      <c r="Z340" s="7"/>
      <c r="AA340" s="7"/>
      <c r="AB340" s="7"/>
    </row>
    <row r="341" spans="1:28" s="313" customFormat="1">
      <c r="A341" s="339"/>
      <c r="B341" s="339"/>
      <c r="C341" s="339"/>
      <c r="D341" s="334" t="s">
        <v>273</v>
      </c>
      <c r="E341" s="335">
        <v>50</v>
      </c>
      <c r="F341" s="336">
        <v>722.57231000000002</v>
      </c>
      <c r="G341" s="337">
        <v>676.52725999999996</v>
      </c>
      <c r="H341" s="337">
        <v>1399.0995700000001</v>
      </c>
      <c r="I341" s="337">
        <v>70252.110119999998</v>
      </c>
      <c r="J341" s="337">
        <v>14568.56481</v>
      </c>
      <c r="K341" s="337">
        <v>84820.674930000008</v>
      </c>
      <c r="L341" s="337">
        <v>110906.51875</v>
      </c>
      <c r="M341" s="337">
        <v>20404.45507</v>
      </c>
      <c r="N341" s="337">
        <v>131310.97381999998</v>
      </c>
      <c r="O341" s="337">
        <v>217530.74831999998</v>
      </c>
      <c r="P341" s="337">
        <v>35371.745310000006</v>
      </c>
      <c r="Q341" s="337">
        <v>94.697789999999998</v>
      </c>
      <c r="R341" s="338">
        <v>35466.443100000004</v>
      </c>
      <c r="S341" s="7"/>
      <c r="T341" s="7"/>
      <c r="U341" s="7"/>
      <c r="V341" s="7"/>
      <c r="W341" s="7"/>
      <c r="X341" s="7"/>
      <c r="Y341" s="7"/>
      <c r="Z341" s="7"/>
      <c r="AA341" s="7"/>
      <c r="AB341" s="7"/>
    </row>
    <row r="342" spans="1:28" s="313" customFormat="1">
      <c r="A342" s="339"/>
      <c r="B342" s="339"/>
      <c r="C342" s="339"/>
      <c r="D342" s="334" t="s">
        <v>68</v>
      </c>
      <c r="E342" s="335">
        <v>59</v>
      </c>
      <c r="F342" s="336">
        <v>45.289720000000003</v>
      </c>
      <c r="G342" s="337">
        <v>2546.7209800000001</v>
      </c>
      <c r="H342" s="337">
        <v>2592.0107000000003</v>
      </c>
      <c r="I342" s="337">
        <v>72532.848660000003</v>
      </c>
      <c r="J342" s="337">
        <v>22870.9447</v>
      </c>
      <c r="K342" s="337">
        <v>95403.793359999996</v>
      </c>
      <c r="L342" s="337">
        <v>93732.100219999993</v>
      </c>
      <c r="M342" s="337">
        <v>21494.366109999999</v>
      </c>
      <c r="N342" s="337">
        <v>115226.46633</v>
      </c>
      <c r="O342" s="337">
        <v>213222.27038999999</v>
      </c>
      <c r="P342" s="337">
        <v>26354.28384</v>
      </c>
      <c r="Q342" s="337">
        <v>174.14356000000001</v>
      </c>
      <c r="R342" s="338">
        <v>26528.427399999997</v>
      </c>
      <c r="S342" s="7"/>
      <c r="T342" s="7"/>
      <c r="U342" s="7"/>
      <c r="V342" s="7"/>
      <c r="W342" s="7"/>
      <c r="X342" s="7"/>
      <c r="Y342" s="7"/>
      <c r="Z342" s="7"/>
      <c r="AA342" s="7"/>
      <c r="AB342" s="7"/>
    </row>
    <row r="343" spans="1:28" s="313" customFormat="1">
      <c r="A343" s="339"/>
      <c r="B343" s="339"/>
      <c r="C343" s="339"/>
      <c r="D343" s="334" t="s">
        <v>83</v>
      </c>
      <c r="E343" s="335">
        <v>32</v>
      </c>
      <c r="F343" s="336">
        <v>952.89459999999997</v>
      </c>
      <c r="G343" s="337">
        <v>567.24440000000004</v>
      </c>
      <c r="H343" s="337">
        <v>1520.1389999999999</v>
      </c>
      <c r="I343" s="337">
        <v>45572.319869999999</v>
      </c>
      <c r="J343" s="337">
        <v>7998.21425</v>
      </c>
      <c r="K343" s="337">
        <v>53570.534119999997</v>
      </c>
      <c r="L343" s="337">
        <v>57618.075210000003</v>
      </c>
      <c r="M343" s="337">
        <v>9731.3602699999992</v>
      </c>
      <c r="N343" s="337">
        <v>67349.43548</v>
      </c>
      <c r="O343" s="337">
        <v>122440.10859999999</v>
      </c>
      <c r="P343" s="337">
        <v>31478.47424</v>
      </c>
      <c r="Q343" s="337">
        <v>87.040789999999987</v>
      </c>
      <c r="R343" s="338">
        <v>31565.515030000002</v>
      </c>
      <c r="S343" s="7"/>
      <c r="T343" s="7"/>
      <c r="U343" s="7"/>
      <c r="V343" s="7"/>
      <c r="W343" s="7"/>
      <c r="X343" s="7"/>
      <c r="Y343" s="7"/>
      <c r="Z343" s="7"/>
      <c r="AA343" s="7"/>
      <c r="AB343" s="7"/>
    </row>
    <row r="344" spans="1:28" s="313" customFormat="1">
      <c r="A344" s="339"/>
      <c r="B344" s="339"/>
      <c r="C344" s="339"/>
      <c r="D344" s="334" t="s">
        <v>69</v>
      </c>
      <c r="E344" s="335">
        <v>22</v>
      </c>
      <c r="F344" s="336">
        <v>190.49460000000002</v>
      </c>
      <c r="G344" s="337">
        <v>77.634160000000008</v>
      </c>
      <c r="H344" s="337">
        <v>268.12876</v>
      </c>
      <c r="I344" s="337">
        <v>49413.34203</v>
      </c>
      <c r="J344" s="337">
        <v>15498.06719</v>
      </c>
      <c r="K344" s="337">
        <v>64911.409220000001</v>
      </c>
      <c r="L344" s="337">
        <v>86392.484400000001</v>
      </c>
      <c r="M344" s="337">
        <v>29962.446059999998</v>
      </c>
      <c r="N344" s="337">
        <v>116354.93045999999</v>
      </c>
      <c r="O344" s="337">
        <v>181534.46844</v>
      </c>
      <c r="P344" s="337">
        <v>17778.016</v>
      </c>
      <c r="Q344" s="337">
        <v>586.81826999999998</v>
      </c>
      <c r="R344" s="338">
        <v>18364.834269999999</v>
      </c>
      <c r="S344" s="7"/>
      <c r="T344" s="7"/>
      <c r="U344" s="7"/>
      <c r="V344" s="7"/>
      <c r="W344" s="7"/>
      <c r="X344" s="7"/>
      <c r="Y344" s="7"/>
      <c r="Z344" s="7"/>
      <c r="AA344" s="7"/>
      <c r="AB344" s="7"/>
    </row>
    <row r="345" spans="1:28" s="313" customFormat="1">
      <c r="A345" s="339"/>
      <c r="B345" s="339"/>
      <c r="C345" s="339"/>
      <c r="D345" s="339"/>
      <c r="E345" s="340">
        <v>30</v>
      </c>
      <c r="F345" s="341">
        <v>1259.0039400000001</v>
      </c>
      <c r="G345" s="342">
        <v>508.03525000000002</v>
      </c>
      <c r="H345" s="342">
        <v>1767.03919</v>
      </c>
      <c r="I345" s="342">
        <v>93570.609689999997</v>
      </c>
      <c r="J345" s="342">
        <v>46737.8171</v>
      </c>
      <c r="K345" s="342">
        <v>140308.42679</v>
      </c>
      <c r="L345" s="342">
        <v>161391.48938999997</v>
      </c>
      <c r="M345" s="342">
        <v>68557.619150000013</v>
      </c>
      <c r="N345" s="342">
        <v>229949.10853999999</v>
      </c>
      <c r="O345" s="342">
        <v>372024.57451999997</v>
      </c>
      <c r="P345" s="342">
        <v>30670.123079999998</v>
      </c>
      <c r="Q345" s="342">
        <v>1131.70994</v>
      </c>
      <c r="R345" s="343">
        <v>31801.833019999998</v>
      </c>
      <c r="S345" s="7"/>
      <c r="T345" s="7"/>
      <c r="U345" s="7"/>
      <c r="V345" s="7"/>
      <c r="W345" s="7"/>
      <c r="X345" s="7"/>
      <c r="Y345" s="7"/>
      <c r="Z345" s="7"/>
      <c r="AA345" s="7"/>
      <c r="AB345" s="7"/>
    </row>
    <row r="346" spans="1:28" s="313" customFormat="1">
      <c r="A346" s="339"/>
      <c r="B346" s="339"/>
      <c r="C346" s="339"/>
      <c r="D346" s="334" t="s">
        <v>86</v>
      </c>
      <c r="E346" s="335">
        <v>57</v>
      </c>
      <c r="F346" s="336">
        <v>4.5980400000000001</v>
      </c>
      <c r="G346" s="337">
        <v>1.9157</v>
      </c>
      <c r="H346" s="337">
        <v>6.5137399999999994</v>
      </c>
      <c r="I346" s="337">
        <v>13098.62138</v>
      </c>
      <c r="J346" s="337">
        <v>1952.5382199999999</v>
      </c>
      <c r="K346" s="337">
        <v>15051.159599999999</v>
      </c>
      <c r="L346" s="337">
        <v>21789.23115</v>
      </c>
      <c r="M346" s="337">
        <v>2649.8241200000002</v>
      </c>
      <c r="N346" s="337">
        <v>24439.055270000001</v>
      </c>
      <c r="O346" s="337">
        <v>39496.728609999998</v>
      </c>
      <c r="P346" s="337">
        <v>21999.766059999998</v>
      </c>
      <c r="Q346" s="337">
        <v>1.2982</v>
      </c>
      <c r="R346" s="338">
        <v>22001.064260000003</v>
      </c>
      <c r="S346" s="7"/>
      <c r="T346" s="7"/>
      <c r="U346" s="7"/>
      <c r="V346" s="7"/>
      <c r="W346" s="7"/>
      <c r="X346" s="7"/>
      <c r="Y346" s="7"/>
      <c r="Z346" s="7"/>
      <c r="AA346" s="7"/>
      <c r="AB346" s="7"/>
    </row>
    <row r="347" spans="1:28" s="313" customFormat="1">
      <c r="A347" s="339"/>
      <c r="B347" s="339"/>
      <c r="C347" s="339"/>
      <c r="D347" s="334" t="s">
        <v>274</v>
      </c>
      <c r="E347" s="335">
        <v>144</v>
      </c>
      <c r="F347" s="336">
        <v>92.817610000000002</v>
      </c>
      <c r="G347" s="337">
        <v>2438.8952200000003</v>
      </c>
      <c r="H347" s="337">
        <v>2531.7128299999999</v>
      </c>
      <c r="I347" s="337">
        <v>13418.405769999999</v>
      </c>
      <c r="J347" s="337">
        <v>6258.4203299999999</v>
      </c>
      <c r="K347" s="337">
        <v>19676.826100000002</v>
      </c>
      <c r="L347" s="337">
        <v>15101.712519999999</v>
      </c>
      <c r="M347" s="337">
        <v>3207.6593900000003</v>
      </c>
      <c r="N347" s="337">
        <v>18309.371910000002</v>
      </c>
      <c r="O347" s="337">
        <v>40517.910840000004</v>
      </c>
      <c r="P347" s="337">
        <v>13522.757310000001</v>
      </c>
      <c r="Q347" s="337">
        <v>287.25978000000003</v>
      </c>
      <c r="R347" s="338">
        <v>13810.017089999999</v>
      </c>
      <c r="S347" s="7"/>
      <c r="T347" s="7"/>
      <c r="U347" s="7"/>
      <c r="V347" s="7"/>
      <c r="W347" s="7"/>
      <c r="X347" s="7"/>
      <c r="Y347" s="7"/>
      <c r="Z347" s="7"/>
      <c r="AA347" s="7"/>
      <c r="AB347" s="7"/>
    </row>
    <row r="348" spans="1:28" s="313" customFormat="1">
      <c r="A348" s="339"/>
      <c r="B348" s="339"/>
      <c r="C348" s="339"/>
      <c r="D348" s="334" t="s">
        <v>275</v>
      </c>
      <c r="E348" s="335">
        <v>17</v>
      </c>
      <c r="F348" s="336">
        <v>12684.34216</v>
      </c>
      <c r="G348" s="337">
        <v>250.47076999999999</v>
      </c>
      <c r="H348" s="337">
        <v>12934.81293</v>
      </c>
      <c r="I348" s="337">
        <v>50190.116820000003</v>
      </c>
      <c r="J348" s="337">
        <v>20917.315340000001</v>
      </c>
      <c r="K348" s="337">
        <v>71107.432159999997</v>
      </c>
      <c r="L348" s="337">
        <v>85767.358900000007</v>
      </c>
      <c r="M348" s="337">
        <v>31599.46989</v>
      </c>
      <c r="N348" s="337">
        <v>117366.82879</v>
      </c>
      <c r="O348" s="337">
        <v>201409.07387999998</v>
      </c>
      <c r="P348" s="337">
        <v>17191.152870000002</v>
      </c>
      <c r="Q348" s="337">
        <v>758.84428000000003</v>
      </c>
      <c r="R348" s="338">
        <v>17949.997149999999</v>
      </c>
      <c r="S348" s="7"/>
      <c r="T348" s="7"/>
      <c r="U348" s="7"/>
      <c r="V348" s="7"/>
      <c r="W348" s="7"/>
      <c r="X348" s="7"/>
      <c r="Y348" s="7"/>
      <c r="Z348" s="7"/>
      <c r="AA348" s="7"/>
      <c r="AB348" s="7"/>
    </row>
    <row r="349" spans="1:28" s="313" customFormat="1">
      <c r="A349" s="339"/>
      <c r="B349" s="339"/>
      <c r="C349" s="339"/>
      <c r="D349" s="334" t="s">
        <v>54</v>
      </c>
      <c r="E349" s="335">
        <v>55</v>
      </c>
      <c r="F349" s="336">
        <v>145.59455</v>
      </c>
      <c r="G349" s="337">
        <v>261.32407999999998</v>
      </c>
      <c r="H349" s="337">
        <v>406.91863000000001</v>
      </c>
      <c r="I349" s="337">
        <v>43239.880109999998</v>
      </c>
      <c r="J349" s="337">
        <v>13774.83013</v>
      </c>
      <c r="K349" s="337">
        <v>57014.71024</v>
      </c>
      <c r="L349" s="337">
        <v>71254.638030000002</v>
      </c>
      <c r="M349" s="337">
        <v>15288.2521</v>
      </c>
      <c r="N349" s="337">
        <v>86542.89013</v>
      </c>
      <c r="O349" s="337">
        <v>143964.519</v>
      </c>
      <c r="P349" s="337">
        <v>16782.61075</v>
      </c>
      <c r="Q349" s="337">
        <v>20.4831</v>
      </c>
      <c r="R349" s="338">
        <v>16803.093850000001</v>
      </c>
      <c r="S349" s="7"/>
      <c r="T349" s="7"/>
      <c r="U349" s="7"/>
      <c r="V349" s="7"/>
      <c r="W349" s="7"/>
      <c r="X349" s="7"/>
      <c r="Y349" s="7"/>
      <c r="Z349" s="7"/>
      <c r="AA349" s="7"/>
      <c r="AB349" s="7"/>
    </row>
    <row r="350" spans="1:28" s="313" customFormat="1">
      <c r="A350" s="339"/>
      <c r="B350" s="334" t="s">
        <v>17</v>
      </c>
      <c r="C350" s="334" t="s">
        <v>280</v>
      </c>
      <c r="D350" s="334" t="s">
        <v>281</v>
      </c>
      <c r="E350" s="335">
        <v>112</v>
      </c>
      <c r="F350" s="336">
        <v>124.19655</v>
      </c>
      <c r="G350" s="337">
        <v>0</v>
      </c>
      <c r="H350" s="337">
        <v>124.19655</v>
      </c>
      <c r="I350" s="337">
        <v>4496.5617999999995</v>
      </c>
      <c r="J350" s="337">
        <v>189.82969</v>
      </c>
      <c r="K350" s="337">
        <v>4686.39149</v>
      </c>
      <c r="L350" s="337">
        <v>2656.0869900000002</v>
      </c>
      <c r="M350" s="337">
        <v>1112.1110700000002</v>
      </c>
      <c r="N350" s="337">
        <v>3768.1980600000002</v>
      </c>
      <c r="O350" s="337">
        <v>8578.7860999999994</v>
      </c>
      <c r="P350" s="337">
        <v>47246.519799999995</v>
      </c>
      <c r="Q350" s="337">
        <v>3.99152</v>
      </c>
      <c r="R350" s="338">
        <v>47250.511319999998</v>
      </c>
      <c r="S350" s="7"/>
      <c r="T350" s="7"/>
      <c r="U350" s="7"/>
      <c r="V350" s="7"/>
      <c r="W350" s="7"/>
      <c r="X350" s="7"/>
      <c r="Y350" s="7"/>
      <c r="Z350" s="7"/>
      <c r="AA350" s="7"/>
      <c r="AB350" s="7"/>
    </row>
    <row r="351" spans="1:28" s="313" customFormat="1">
      <c r="A351" s="339"/>
      <c r="B351" s="334" t="s">
        <v>21</v>
      </c>
      <c r="C351" s="334" t="s">
        <v>21</v>
      </c>
      <c r="D351" s="334" t="s">
        <v>21</v>
      </c>
      <c r="E351" s="335">
        <v>28</v>
      </c>
      <c r="F351" s="336">
        <v>7708.9638700000005</v>
      </c>
      <c r="G351" s="337">
        <v>24019.7114</v>
      </c>
      <c r="H351" s="337">
        <v>31728.67527</v>
      </c>
      <c r="I351" s="337">
        <v>20635.573989999997</v>
      </c>
      <c r="J351" s="337">
        <v>3796.4013599999998</v>
      </c>
      <c r="K351" s="337">
        <v>24431.975350000001</v>
      </c>
      <c r="L351" s="337">
        <v>25051.394270000001</v>
      </c>
      <c r="M351" s="337">
        <v>9559.4444899999999</v>
      </c>
      <c r="N351" s="337">
        <v>34610.838759999999</v>
      </c>
      <c r="O351" s="337">
        <v>90771.489379999999</v>
      </c>
      <c r="P351" s="337">
        <v>341183.15769000002</v>
      </c>
      <c r="Q351" s="337">
        <v>605.01935000000003</v>
      </c>
      <c r="R351" s="338">
        <v>341788.17704000004</v>
      </c>
      <c r="S351" s="7"/>
      <c r="T351" s="7"/>
      <c r="U351" s="7"/>
      <c r="V351" s="7"/>
      <c r="W351" s="7"/>
      <c r="X351" s="7"/>
      <c r="Y351" s="7"/>
      <c r="Z351" s="7"/>
      <c r="AA351" s="7"/>
      <c r="AB351" s="7"/>
    </row>
    <row r="352" spans="1:28" s="313" customFormat="1">
      <c r="A352" s="339"/>
      <c r="B352" s="339"/>
      <c r="C352" s="334" t="s">
        <v>296</v>
      </c>
      <c r="D352" s="334" t="s">
        <v>296</v>
      </c>
      <c r="E352" s="335">
        <v>46</v>
      </c>
      <c r="F352" s="336">
        <v>2011.9081100000001</v>
      </c>
      <c r="G352" s="337">
        <v>1791.9376299999999</v>
      </c>
      <c r="H352" s="337">
        <v>3803.8457400000002</v>
      </c>
      <c r="I352" s="337">
        <v>11669.22345</v>
      </c>
      <c r="J352" s="337">
        <v>5037.7327400000004</v>
      </c>
      <c r="K352" s="337">
        <v>16706.956190000001</v>
      </c>
      <c r="L352" s="337">
        <v>5442.6303899999994</v>
      </c>
      <c r="M352" s="337">
        <v>1211.10825</v>
      </c>
      <c r="N352" s="337">
        <v>6653.7386399999996</v>
      </c>
      <c r="O352" s="337">
        <v>27164.540570000001</v>
      </c>
      <c r="P352" s="337">
        <v>162119.68194000001</v>
      </c>
      <c r="Q352" s="337">
        <v>1.2445999999999999</v>
      </c>
      <c r="R352" s="338">
        <v>162120.92653999999</v>
      </c>
      <c r="S352" s="7"/>
      <c r="T352" s="7"/>
      <c r="U352" s="7"/>
      <c r="V352" s="7"/>
      <c r="W352" s="7"/>
      <c r="X352" s="7"/>
      <c r="Y352" s="7"/>
      <c r="Z352" s="7"/>
      <c r="AA352" s="7"/>
      <c r="AB352" s="7"/>
    </row>
    <row r="353" spans="1:28" s="313" customFormat="1">
      <c r="A353" s="339"/>
      <c r="B353" s="334" t="s">
        <v>22</v>
      </c>
      <c r="C353" s="334" t="s">
        <v>22</v>
      </c>
      <c r="D353" s="334" t="s">
        <v>22</v>
      </c>
      <c r="E353" s="335">
        <v>152</v>
      </c>
      <c r="F353" s="336">
        <v>0.29999000000000003</v>
      </c>
      <c r="G353" s="337">
        <v>1.14628</v>
      </c>
      <c r="H353" s="337">
        <v>1.4462699999999999</v>
      </c>
      <c r="I353" s="337">
        <v>14664.19319</v>
      </c>
      <c r="J353" s="337">
        <v>1798.34241</v>
      </c>
      <c r="K353" s="337">
        <v>16462.535599999999</v>
      </c>
      <c r="L353" s="337">
        <v>2191.5408600000001</v>
      </c>
      <c r="M353" s="337">
        <v>237.00729999999999</v>
      </c>
      <c r="N353" s="337">
        <v>2428.5481600000003</v>
      </c>
      <c r="O353" s="337">
        <v>18892.530030000002</v>
      </c>
      <c r="P353" s="337">
        <v>21948.409019999999</v>
      </c>
      <c r="Q353" s="337">
        <v>0</v>
      </c>
      <c r="R353" s="338">
        <v>21948.409019999999</v>
      </c>
      <c r="S353" s="7"/>
      <c r="T353" s="7"/>
      <c r="U353" s="7"/>
      <c r="V353" s="7"/>
      <c r="W353" s="7"/>
      <c r="X353" s="7"/>
      <c r="Y353" s="7"/>
      <c r="Z353" s="7"/>
      <c r="AA353" s="7"/>
      <c r="AB353" s="7"/>
    </row>
    <row r="354" spans="1:28" s="313" customFormat="1">
      <c r="A354" s="339"/>
      <c r="B354" s="339"/>
      <c r="C354" s="334" t="s">
        <v>299</v>
      </c>
      <c r="D354" s="334" t="s">
        <v>300</v>
      </c>
      <c r="E354" s="335">
        <v>85</v>
      </c>
      <c r="F354" s="336">
        <v>1.21851</v>
      </c>
      <c r="G354" s="337">
        <v>262.71544</v>
      </c>
      <c r="H354" s="337">
        <v>263.93395000000004</v>
      </c>
      <c r="I354" s="337">
        <v>10859.486919999999</v>
      </c>
      <c r="J354" s="337">
        <v>1570.1209199999998</v>
      </c>
      <c r="K354" s="337">
        <v>12429.607840000001</v>
      </c>
      <c r="L354" s="337">
        <v>4785.9495199999992</v>
      </c>
      <c r="M354" s="337">
        <v>978.38004000000001</v>
      </c>
      <c r="N354" s="337">
        <v>5764.3295599999992</v>
      </c>
      <c r="O354" s="337">
        <v>18457.871350000001</v>
      </c>
      <c r="P354" s="337">
        <v>43137.960479999994</v>
      </c>
      <c r="Q354" s="337">
        <v>0</v>
      </c>
      <c r="R354" s="338">
        <v>43137.960479999994</v>
      </c>
      <c r="S354" s="7"/>
      <c r="T354" s="7"/>
      <c r="U354" s="7"/>
      <c r="V354" s="7"/>
      <c r="W354" s="7"/>
      <c r="X354" s="7"/>
      <c r="Y354" s="7"/>
      <c r="Z354" s="7"/>
      <c r="AA354" s="7"/>
      <c r="AB354" s="7"/>
    </row>
    <row r="355" spans="1:28" s="313" customFormat="1">
      <c r="A355" s="339"/>
      <c r="B355" s="334" t="s">
        <v>301</v>
      </c>
      <c r="C355" s="334" t="s">
        <v>301</v>
      </c>
      <c r="D355" s="334" t="s">
        <v>307</v>
      </c>
      <c r="E355" s="335">
        <v>114</v>
      </c>
      <c r="F355" s="336">
        <v>2.0699999999999998E-3</v>
      </c>
      <c r="G355" s="337">
        <v>0</v>
      </c>
      <c r="H355" s="337">
        <v>2.0699999999999998E-3</v>
      </c>
      <c r="I355" s="337">
        <v>3265.2321299999999</v>
      </c>
      <c r="J355" s="337">
        <v>227.87582</v>
      </c>
      <c r="K355" s="337">
        <v>3493.1079500000001</v>
      </c>
      <c r="L355" s="337">
        <v>1113.1350400000001</v>
      </c>
      <c r="M355" s="337">
        <v>51.675620000000002</v>
      </c>
      <c r="N355" s="337">
        <v>1164.8106599999999</v>
      </c>
      <c r="O355" s="337">
        <v>4657.9206799999993</v>
      </c>
      <c r="P355" s="337">
        <v>45703.540420000005</v>
      </c>
      <c r="Q355" s="337">
        <v>0</v>
      </c>
      <c r="R355" s="338">
        <v>45703.540420000005</v>
      </c>
      <c r="S355" s="7"/>
      <c r="T355" s="7"/>
      <c r="U355" s="7"/>
      <c r="V355" s="7"/>
      <c r="W355" s="7"/>
      <c r="X355" s="7"/>
      <c r="Y355" s="7"/>
      <c r="Z355" s="7"/>
      <c r="AA355" s="7"/>
      <c r="AB355" s="7"/>
    </row>
    <row r="356" spans="1:28" s="313" customFormat="1">
      <c r="A356" s="339"/>
      <c r="B356" s="334" t="s">
        <v>24</v>
      </c>
      <c r="C356" s="334" t="s">
        <v>24</v>
      </c>
      <c r="D356" s="334" t="s">
        <v>24</v>
      </c>
      <c r="E356" s="335">
        <v>64</v>
      </c>
      <c r="F356" s="336">
        <v>738.45218</v>
      </c>
      <c r="G356" s="337">
        <v>145.41663</v>
      </c>
      <c r="H356" s="337">
        <v>883.86881000000005</v>
      </c>
      <c r="I356" s="337">
        <v>13965.437179999999</v>
      </c>
      <c r="J356" s="337">
        <v>2567.6300299999998</v>
      </c>
      <c r="K356" s="337">
        <v>16533.067210000001</v>
      </c>
      <c r="L356" s="337">
        <v>11613.60858</v>
      </c>
      <c r="M356" s="337">
        <v>1802.0292400000001</v>
      </c>
      <c r="N356" s="337">
        <v>13415.63782</v>
      </c>
      <c r="O356" s="337">
        <v>30832.573840000001</v>
      </c>
      <c r="P356" s="337">
        <v>47635.876670000005</v>
      </c>
      <c r="Q356" s="337">
        <v>0.74563999999999997</v>
      </c>
      <c r="R356" s="338">
        <v>47636.622309999999</v>
      </c>
      <c r="S356" s="7"/>
      <c r="T356" s="7"/>
      <c r="U356" s="7"/>
      <c r="V356" s="7"/>
      <c r="W356" s="7"/>
      <c r="X356" s="7"/>
      <c r="Y356" s="7"/>
      <c r="Z356" s="7"/>
      <c r="AA356" s="7"/>
      <c r="AB356" s="7"/>
    </row>
    <row r="357" spans="1:28" s="313" customFormat="1">
      <c r="A357" s="339"/>
      <c r="B357" s="334" t="s">
        <v>25</v>
      </c>
      <c r="C357" s="334" t="s">
        <v>25</v>
      </c>
      <c r="D357" s="334" t="s">
        <v>25</v>
      </c>
      <c r="E357" s="335">
        <v>47</v>
      </c>
      <c r="F357" s="336">
        <v>628.39946999999995</v>
      </c>
      <c r="G357" s="337">
        <v>2102.8606299999997</v>
      </c>
      <c r="H357" s="337">
        <v>2731.2601</v>
      </c>
      <c r="I357" s="337">
        <v>7398.8764299999993</v>
      </c>
      <c r="J357" s="337">
        <v>2985.9598500000002</v>
      </c>
      <c r="K357" s="337">
        <v>10384.83628</v>
      </c>
      <c r="L357" s="337">
        <v>7082.5253600000005</v>
      </c>
      <c r="M357" s="337">
        <v>1729.71271</v>
      </c>
      <c r="N357" s="337">
        <v>8812.2380699999994</v>
      </c>
      <c r="O357" s="337">
        <v>21928.334449999998</v>
      </c>
      <c r="P357" s="337">
        <v>26012.584059999997</v>
      </c>
      <c r="Q357" s="337">
        <v>0.93244000000000005</v>
      </c>
      <c r="R357" s="338">
        <v>26013.516500000002</v>
      </c>
      <c r="S357" s="7"/>
      <c r="T357" s="7"/>
      <c r="U357" s="7"/>
      <c r="V357" s="7"/>
      <c r="W357" s="7"/>
      <c r="X357" s="7"/>
      <c r="Y357" s="7"/>
      <c r="Z357" s="7"/>
      <c r="AA357" s="7"/>
      <c r="AB357" s="7"/>
    </row>
    <row r="358" spans="1:28" s="313" customFormat="1">
      <c r="A358" s="339"/>
      <c r="B358" s="334" t="s">
        <v>26</v>
      </c>
      <c r="C358" s="334" t="s">
        <v>310</v>
      </c>
      <c r="D358" s="334" t="s">
        <v>312</v>
      </c>
      <c r="E358" s="335">
        <v>121</v>
      </c>
      <c r="F358" s="336">
        <v>0</v>
      </c>
      <c r="G358" s="337">
        <v>0</v>
      </c>
      <c r="H358" s="337">
        <v>0</v>
      </c>
      <c r="I358" s="337">
        <v>899.31021999999996</v>
      </c>
      <c r="J358" s="337">
        <v>0.54322000000000004</v>
      </c>
      <c r="K358" s="337">
        <v>899.85343999999998</v>
      </c>
      <c r="L358" s="337">
        <v>1</v>
      </c>
      <c r="M358" s="337">
        <v>0</v>
      </c>
      <c r="N358" s="337">
        <v>1</v>
      </c>
      <c r="O358" s="337">
        <v>900.85343999999998</v>
      </c>
      <c r="P358" s="337">
        <v>38495.9352</v>
      </c>
      <c r="Q358" s="337">
        <v>0.16027000000000002</v>
      </c>
      <c r="R358" s="338">
        <v>38496.09547</v>
      </c>
      <c r="S358" s="7"/>
      <c r="T358" s="7"/>
      <c r="U358" s="7"/>
      <c r="V358" s="7"/>
      <c r="W358" s="7"/>
      <c r="X358" s="7"/>
      <c r="Y358" s="7"/>
      <c r="Z358" s="7"/>
      <c r="AA358" s="7"/>
      <c r="AB358" s="7"/>
    </row>
    <row r="359" spans="1:28" s="313" customFormat="1">
      <c r="A359" s="334" t="s">
        <v>315</v>
      </c>
      <c r="B359" s="334" t="s">
        <v>3</v>
      </c>
      <c r="C359" s="334" t="s">
        <v>200</v>
      </c>
      <c r="D359" s="334" t="s">
        <v>201</v>
      </c>
      <c r="E359" s="335">
        <v>79</v>
      </c>
      <c r="F359" s="336">
        <v>8343.1625899999999</v>
      </c>
      <c r="G359" s="337">
        <v>183.63054</v>
      </c>
      <c r="H359" s="337">
        <v>8526.79313</v>
      </c>
      <c r="I359" s="337">
        <v>11064.176160000001</v>
      </c>
      <c r="J359" s="337">
        <v>3967.4599199999998</v>
      </c>
      <c r="K359" s="337">
        <v>15031.63608</v>
      </c>
      <c r="L359" s="337">
        <v>13926.7186</v>
      </c>
      <c r="M359" s="337">
        <v>4390.8998600000004</v>
      </c>
      <c r="N359" s="337">
        <v>18317.618460000002</v>
      </c>
      <c r="O359" s="337">
        <v>41876.04767</v>
      </c>
      <c r="P359" s="337">
        <v>6856.5725300000004</v>
      </c>
      <c r="Q359" s="337">
        <v>4355.7047300000004</v>
      </c>
      <c r="R359" s="338">
        <v>11212.277259999999</v>
      </c>
      <c r="S359" s="7"/>
      <c r="T359" s="7"/>
      <c r="U359" s="7"/>
      <c r="V359" s="7"/>
      <c r="W359" s="7"/>
      <c r="X359" s="7"/>
      <c r="Y359" s="7"/>
      <c r="Z359" s="7"/>
      <c r="AA359" s="7"/>
      <c r="AB359" s="7"/>
    </row>
    <row r="360" spans="1:28" s="313" customFormat="1">
      <c r="A360" s="339"/>
      <c r="B360" s="334" t="s">
        <v>5</v>
      </c>
      <c r="C360" s="334" t="s">
        <v>5</v>
      </c>
      <c r="D360" s="334" t="s">
        <v>5</v>
      </c>
      <c r="E360" s="335">
        <v>89</v>
      </c>
      <c r="F360" s="336">
        <v>224395.67603</v>
      </c>
      <c r="G360" s="337">
        <v>13567.715789999998</v>
      </c>
      <c r="H360" s="337">
        <v>237963.39181999999</v>
      </c>
      <c r="I360" s="337">
        <v>19072.047059999997</v>
      </c>
      <c r="J360" s="337">
        <v>5173.8887199999999</v>
      </c>
      <c r="K360" s="337">
        <v>24245.93578</v>
      </c>
      <c r="L360" s="337">
        <v>23101.564559999999</v>
      </c>
      <c r="M360" s="337">
        <v>14211.822300000002</v>
      </c>
      <c r="N360" s="337">
        <v>37313.386859999999</v>
      </c>
      <c r="O360" s="337">
        <v>299522.71445999999</v>
      </c>
      <c r="P360" s="337">
        <v>23704.51784</v>
      </c>
      <c r="Q360" s="337">
        <v>299.25784000000004</v>
      </c>
      <c r="R360" s="338">
        <v>24003.775679999999</v>
      </c>
      <c r="S360" s="7"/>
      <c r="T360" s="7"/>
      <c r="U360" s="7"/>
      <c r="V360" s="7"/>
      <c r="W360" s="7"/>
      <c r="X360" s="7"/>
      <c r="Y360" s="7"/>
      <c r="Z360" s="7"/>
      <c r="AA360" s="7"/>
      <c r="AB360" s="7"/>
    </row>
    <row r="361" spans="1:28" s="313" customFormat="1">
      <c r="A361" s="339"/>
      <c r="B361" s="339"/>
      <c r="C361" s="339"/>
      <c r="D361" s="334" t="s">
        <v>205</v>
      </c>
      <c r="E361" s="335">
        <v>55</v>
      </c>
      <c r="F361" s="336">
        <v>10286.006079999999</v>
      </c>
      <c r="G361" s="337">
        <v>32947.323250000001</v>
      </c>
      <c r="H361" s="337">
        <v>43233.32933</v>
      </c>
      <c r="I361" s="337">
        <v>16075.204529999999</v>
      </c>
      <c r="J361" s="337">
        <v>11387.051509999999</v>
      </c>
      <c r="K361" s="337">
        <v>27462.25604</v>
      </c>
      <c r="L361" s="337">
        <v>24658.162760000003</v>
      </c>
      <c r="M361" s="337">
        <v>13083.66311</v>
      </c>
      <c r="N361" s="337">
        <v>37741.825870000001</v>
      </c>
      <c r="O361" s="337">
        <v>108437.41124</v>
      </c>
      <c r="P361" s="337">
        <v>19022.864170000001</v>
      </c>
      <c r="Q361" s="337">
        <v>179.13798</v>
      </c>
      <c r="R361" s="338">
        <v>19202.00215</v>
      </c>
      <c r="S361" s="7"/>
      <c r="T361" s="7"/>
      <c r="U361" s="7"/>
      <c r="V361" s="7"/>
      <c r="W361" s="7"/>
      <c r="X361" s="7"/>
      <c r="Y361" s="7"/>
      <c r="Z361" s="7"/>
      <c r="AA361" s="7"/>
      <c r="AB361" s="7"/>
    </row>
    <row r="362" spans="1:28" s="313" customFormat="1">
      <c r="A362" s="339"/>
      <c r="B362" s="334" t="s">
        <v>7</v>
      </c>
      <c r="C362" s="334" t="s">
        <v>7</v>
      </c>
      <c r="D362" s="334" t="s">
        <v>7</v>
      </c>
      <c r="E362" s="335">
        <v>47</v>
      </c>
      <c r="F362" s="336">
        <v>2359.7248599999998</v>
      </c>
      <c r="G362" s="337">
        <v>492.57974000000002</v>
      </c>
      <c r="H362" s="337">
        <v>2852.3045999999999</v>
      </c>
      <c r="I362" s="337">
        <v>11503.36544</v>
      </c>
      <c r="J362" s="337">
        <v>1418.29627</v>
      </c>
      <c r="K362" s="337">
        <v>12921.66171</v>
      </c>
      <c r="L362" s="337">
        <v>14710.638989999999</v>
      </c>
      <c r="M362" s="337">
        <v>2557.6927000000001</v>
      </c>
      <c r="N362" s="337">
        <v>17268.331690000003</v>
      </c>
      <c r="O362" s="337">
        <v>33042.298000000003</v>
      </c>
      <c r="P362" s="337">
        <v>45695.891409999997</v>
      </c>
      <c r="Q362" s="337">
        <v>0.72962000000000005</v>
      </c>
      <c r="R362" s="338">
        <v>45696.621030000002</v>
      </c>
      <c r="S362" s="7"/>
      <c r="T362" s="7"/>
      <c r="U362" s="7"/>
      <c r="V362" s="7"/>
      <c r="W362" s="7"/>
      <c r="X362" s="7"/>
      <c r="Y362" s="7"/>
      <c r="Z362" s="7"/>
      <c r="AA362" s="7"/>
      <c r="AB362" s="7"/>
    </row>
    <row r="363" spans="1:28" s="313" customFormat="1">
      <c r="A363" s="339"/>
      <c r="B363" s="334" t="s">
        <v>8</v>
      </c>
      <c r="C363" s="334" t="s">
        <v>221</v>
      </c>
      <c r="D363" s="334" t="s">
        <v>8</v>
      </c>
      <c r="E363" s="335">
        <v>62</v>
      </c>
      <c r="F363" s="336">
        <v>396.30304999999998</v>
      </c>
      <c r="G363" s="337">
        <v>2408.0307799999996</v>
      </c>
      <c r="H363" s="337">
        <v>2804.33383</v>
      </c>
      <c r="I363" s="337">
        <v>14434.258539999999</v>
      </c>
      <c r="J363" s="337">
        <v>5341.6699600000002</v>
      </c>
      <c r="K363" s="337">
        <v>19775.928500000002</v>
      </c>
      <c r="L363" s="337">
        <v>20123.676829999997</v>
      </c>
      <c r="M363" s="337">
        <v>5167.1688700000004</v>
      </c>
      <c r="N363" s="337">
        <v>25290.845699999998</v>
      </c>
      <c r="O363" s="337">
        <v>47871.108030000003</v>
      </c>
      <c r="P363" s="337">
        <v>6908.5599699999993</v>
      </c>
      <c r="Q363" s="337">
        <v>1907.5907999999999</v>
      </c>
      <c r="R363" s="338">
        <v>8816.1507700000002</v>
      </c>
      <c r="S363" s="7"/>
      <c r="T363" s="7"/>
      <c r="U363" s="7"/>
      <c r="V363" s="7"/>
      <c r="W363" s="7"/>
      <c r="X363" s="7"/>
      <c r="Y363" s="7"/>
      <c r="Z363" s="7"/>
      <c r="AA363" s="7"/>
      <c r="AB363" s="7"/>
    </row>
    <row r="364" spans="1:28" s="313" customFormat="1">
      <c r="A364" s="339"/>
      <c r="B364" s="339"/>
      <c r="C364" s="339"/>
      <c r="D364" s="334" t="s">
        <v>222</v>
      </c>
      <c r="E364" s="335">
        <v>5</v>
      </c>
      <c r="F364" s="336">
        <v>71079.336049999998</v>
      </c>
      <c r="G364" s="337">
        <v>15043.930789999999</v>
      </c>
      <c r="H364" s="337">
        <v>86123.266839999997</v>
      </c>
      <c r="I364" s="337">
        <v>16498.29855</v>
      </c>
      <c r="J364" s="337">
        <v>37355.665609999996</v>
      </c>
      <c r="K364" s="337">
        <v>53853.964159999996</v>
      </c>
      <c r="L364" s="337">
        <v>25654.617850000002</v>
      </c>
      <c r="M364" s="337">
        <v>25708.959030000002</v>
      </c>
      <c r="N364" s="337">
        <v>51363.576880000001</v>
      </c>
      <c r="O364" s="337">
        <v>191340.80788000001</v>
      </c>
      <c r="P364" s="337">
        <v>50387.531419999999</v>
      </c>
      <c r="Q364" s="337">
        <v>9912.3003900000003</v>
      </c>
      <c r="R364" s="338">
        <v>60299.831810000003</v>
      </c>
      <c r="S364" s="7"/>
      <c r="T364" s="7"/>
      <c r="U364" s="7"/>
      <c r="V364" s="7"/>
      <c r="W364" s="7"/>
      <c r="X364" s="7"/>
      <c r="Y364" s="7"/>
      <c r="Z364" s="7"/>
      <c r="AA364" s="7"/>
      <c r="AB364" s="7"/>
    </row>
    <row r="365" spans="1:28" s="313" customFormat="1">
      <c r="A365" s="339"/>
      <c r="B365" s="334" t="s">
        <v>9</v>
      </c>
      <c r="C365" s="334" t="s">
        <v>9</v>
      </c>
      <c r="D365" s="334" t="s">
        <v>9</v>
      </c>
      <c r="E365" s="335">
        <v>98</v>
      </c>
      <c r="F365" s="336">
        <v>1726.9433000000001</v>
      </c>
      <c r="G365" s="337">
        <v>24445.27954</v>
      </c>
      <c r="H365" s="337">
        <v>26172.222839999999</v>
      </c>
      <c r="I365" s="337">
        <v>14724.0111</v>
      </c>
      <c r="J365" s="337">
        <v>9808.7860299999993</v>
      </c>
      <c r="K365" s="337">
        <v>24532.797129999999</v>
      </c>
      <c r="L365" s="337">
        <v>14417.365539999999</v>
      </c>
      <c r="M365" s="337">
        <v>6860.6056500000004</v>
      </c>
      <c r="N365" s="337">
        <v>21277.97119</v>
      </c>
      <c r="O365" s="337">
        <v>71982.99115999999</v>
      </c>
      <c r="P365" s="337">
        <v>579.25489000000005</v>
      </c>
      <c r="Q365" s="337">
        <v>512.83516999999995</v>
      </c>
      <c r="R365" s="338">
        <v>1092.09006</v>
      </c>
      <c r="S365" s="7"/>
      <c r="T365" s="7"/>
      <c r="U365" s="7"/>
      <c r="V365" s="7"/>
      <c r="W365" s="7"/>
      <c r="X365" s="7"/>
      <c r="Y365" s="7"/>
      <c r="Z365" s="7"/>
      <c r="AA365" s="7"/>
      <c r="AB365" s="7"/>
    </row>
    <row r="366" spans="1:28" s="313" customFormat="1">
      <c r="A366" s="339"/>
      <c r="B366" s="339"/>
      <c r="C366" s="339"/>
      <c r="D366" s="334" t="s">
        <v>226</v>
      </c>
      <c r="E366" s="335">
        <v>93</v>
      </c>
      <c r="F366" s="336">
        <v>4462.9520700000003</v>
      </c>
      <c r="G366" s="337">
        <v>2940.60043</v>
      </c>
      <c r="H366" s="337">
        <v>7403.5524999999998</v>
      </c>
      <c r="I366" s="337">
        <v>43912.771500000003</v>
      </c>
      <c r="J366" s="337">
        <v>6849.7259699999995</v>
      </c>
      <c r="K366" s="337">
        <v>50762.497470000002</v>
      </c>
      <c r="L366" s="337">
        <v>26101.763609999998</v>
      </c>
      <c r="M366" s="337">
        <v>13361.953289999999</v>
      </c>
      <c r="N366" s="337">
        <v>39463.716899999999</v>
      </c>
      <c r="O366" s="337">
        <v>97629.766870000007</v>
      </c>
      <c r="P366" s="337">
        <v>6363.3056100000003</v>
      </c>
      <c r="Q366" s="337">
        <v>0.35489999999999999</v>
      </c>
      <c r="R366" s="338">
        <v>6363.6605099999997</v>
      </c>
      <c r="S366" s="7"/>
      <c r="T366" s="7"/>
      <c r="U366" s="7"/>
      <c r="V366" s="7"/>
      <c r="W366" s="7"/>
      <c r="X366" s="7"/>
      <c r="Y366" s="7"/>
      <c r="Z366" s="7"/>
      <c r="AA366" s="7"/>
      <c r="AB366" s="7"/>
    </row>
    <row r="367" spans="1:28" s="313" customFormat="1">
      <c r="A367" s="339"/>
      <c r="B367" s="334" t="s">
        <v>12</v>
      </c>
      <c r="C367" s="334" t="s">
        <v>234</v>
      </c>
      <c r="D367" s="334" t="s">
        <v>235</v>
      </c>
      <c r="E367" s="335">
        <v>53</v>
      </c>
      <c r="F367" s="336">
        <v>11790.574259999999</v>
      </c>
      <c r="G367" s="337">
        <v>544.15863000000002</v>
      </c>
      <c r="H367" s="337">
        <v>12334.732890000001</v>
      </c>
      <c r="I367" s="337">
        <v>8329.2678099999994</v>
      </c>
      <c r="J367" s="337">
        <v>1693.12399</v>
      </c>
      <c r="K367" s="337">
        <v>10022.391800000001</v>
      </c>
      <c r="L367" s="337">
        <v>15328.925060000001</v>
      </c>
      <c r="M367" s="337">
        <v>1293.0921499999999</v>
      </c>
      <c r="N367" s="337">
        <v>16622.017210000002</v>
      </c>
      <c r="O367" s="337">
        <v>38979.141899999995</v>
      </c>
      <c r="P367" s="337">
        <v>25.910070000000001</v>
      </c>
      <c r="Q367" s="337">
        <v>4193.57665</v>
      </c>
      <c r="R367" s="338">
        <v>4219.4867199999999</v>
      </c>
      <c r="S367" s="7"/>
      <c r="T367" s="7"/>
      <c r="U367" s="7"/>
      <c r="V367" s="7"/>
      <c r="W367" s="7"/>
      <c r="X367" s="7"/>
      <c r="Y367" s="7"/>
      <c r="Z367" s="7"/>
      <c r="AA367" s="7"/>
      <c r="AB367" s="7"/>
    </row>
    <row r="368" spans="1:28" s="313" customFormat="1">
      <c r="A368" s="339"/>
      <c r="B368" s="339"/>
      <c r="C368" s="334" t="s">
        <v>12</v>
      </c>
      <c r="D368" s="334" t="s">
        <v>12</v>
      </c>
      <c r="E368" s="335">
        <v>45</v>
      </c>
      <c r="F368" s="336">
        <v>18890.048129999999</v>
      </c>
      <c r="G368" s="337">
        <v>32651.72838</v>
      </c>
      <c r="H368" s="337">
        <v>51541.776509999996</v>
      </c>
      <c r="I368" s="337">
        <v>22028.112269999998</v>
      </c>
      <c r="J368" s="337">
        <v>12756.08526</v>
      </c>
      <c r="K368" s="337">
        <v>34784.197529999998</v>
      </c>
      <c r="L368" s="337">
        <v>30444.350180000001</v>
      </c>
      <c r="M368" s="337">
        <v>17116.599699999999</v>
      </c>
      <c r="N368" s="337">
        <v>47560.94988</v>
      </c>
      <c r="O368" s="337">
        <v>133886.92392</v>
      </c>
      <c r="P368" s="337">
        <v>8912.9048699999985</v>
      </c>
      <c r="Q368" s="337">
        <v>4341.1350700000003</v>
      </c>
      <c r="R368" s="338">
        <v>13254.039939999999</v>
      </c>
      <c r="S368" s="7"/>
      <c r="T368" s="7"/>
      <c r="U368" s="7"/>
      <c r="V368" s="7"/>
      <c r="W368" s="7"/>
      <c r="X368" s="7"/>
      <c r="Y368" s="7"/>
      <c r="Z368" s="7"/>
      <c r="AA368" s="7"/>
      <c r="AB368" s="7"/>
    </row>
    <row r="369" spans="1:28" s="313" customFormat="1">
      <c r="A369" s="339"/>
      <c r="B369" s="339"/>
      <c r="C369" s="339"/>
      <c r="D369" s="339"/>
      <c r="E369" s="340">
        <v>101</v>
      </c>
      <c r="F369" s="341">
        <v>379.61361999999997</v>
      </c>
      <c r="G369" s="342">
        <v>138.65221</v>
      </c>
      <c r="H369" s="342">
        <v>518.26583000000005</v>
      </c>
      <c r="I369" s="342">
        <v>12596.26174</v>
      </c>
      <c r="J369" s="342">
        <v>3003.5949500000002</v>
      </c>
      <c r="K369" s="342">
        <v>15599.856689999999</v>
      </c>
      <c r="L369" s="342">
        <v>14030.523160000001</v>
      </c>
      <c r="M369" s="342">
        <v>5628.1773200000007</v>
      </c>
      <c r="N369" s="342">
        <v>19658.70048</v>
      </c>
      <c r="O369" s="342">
        <v>35776.822999999997</v>
      </c>
      <c r="P369" s="342">
        <v>5.76816</v>
      </c>
      <c r="Q369" s="342">
        <v>0</v>
      </c>
      <c r="R369" s="343">
        <v>5.76816</v>
      </c>
      <c r="S369" s="7"/>
      <c r="T369" s="7"/>
      <c r="U369" s="7"/>
      <c r="V369" s="7"/>
      <c r="W369" s="7"/>
      <c r="X369" s="7"/>
      <c r="Y369" s="7"/>
      <c r="Z369" s="7"/>
      <c r="AA369" s="7"/>
      <c r="AB369" s="7"/>
    </row>
    <row r="370" spans="1:28" s="313" customFormat="1">
      <c r="A370" s="339"/>
      <c r="B370" s="334" t="s">
        <v>239</v>
      </c>
      <c r="C370" s="334" t="s">
        <v>242</v>
      </c>
      <c r="D370" s="334" t="s">
        <v>242</v>
      </c>
      <c r="E370" s="335">
        <v>66</v>
      </c>
      <c r="F370" s="336">
        <v>6896.0505000000003</v>
      </c>
      <c r="G370" s="337">
        <v>2471.71146</v>
      </c>
      <c r="H370" s="337">
        <v>9367.7619600000016</v>
      </c>
      <c r="I370" s="337">
        <v>15051.41885</v>
      </c>
      <c r="J370" s="337">
        <v>2648.71515</v>
      </c>
      <c r="K370" s="337">
        <v>17700.133999999998</v>
      </c>
      <c r="L370" s="337">
        <v>22477.976730000002</v>
      </c>
      <c r="M370" s="337">
        <v>5420.3673200000003</v>
      </c>
      <c r="N370" s="337">
        <v>27898.34405</v>
      </c>
      <c r="O370" s="337">
        <v>54966.240010000001</v>
      </c>
      <c r="P370" s="337">
        <v>36224.759319999997</v>
      </c>
      <c r="Q370" s="337">
        <v>0.51029999999999998</v>
      </c>
      <c r="R370" s="338">
        <v>36225.269619999999</v>
      </c>
      <c r="S370" s="7"/>
      <c r="T370" s="7"/>
      <c r="U370" s="7"/>
      <c r="V370" s="7"/>
      <c r="W370" s="7"/>
      <c r="X370" s="7"/>
      <c r="Y370" s="7"/>
      <c r="Z370" s="7"/>
      <c r="AA370" s="7"/>
      <c r="AB370" s="7"/>
    </row>
    <row r="371" spans="1:28" s="313" customFormat="1">
      <c r="A371" s="339"/>
      <c r="B371" s="334" t="s">
        <v>14</v>
      </c>
      <c r="C371" s="334" t="s">
        <v>253</v>
      </c>
      <c r="D371" s="334" t="s">
        <v>253</v>
      </c>
      <c r="E371" s="335">
        <v>24</v>
      </c>
      <c r="F371" s="336">
        <v>23165.067950000001</v>
      </c>
      <c r="G371" s="337">
        <v>43824.224620000001</v>
      </c>
      <c r="H371" s="337">
        <v>66989.292570000005</v>
      </c>
      <c r="I371" s="337">
        <v>21483.5209</v>
      </c>
      <c r="J371" s="337">
        <v>8003.2139299999999</v>
      </c>
      <c r="K371" s="337">
        <v>29486.734829999998</v>
      </c>
      <c r="L371" s="337">
        <v>50579.107499999998</v>
      </c>
      <c r="M371" s="337">
        <v>38013.935709999998</v>
      </c>
      <c r="N371" s="337">
        <v>88593.043209999989</v>
      </c>
      <c r="O371" s="337">
        <v>185069.07061000002</v>
      </c>
      <c r="P371" s="337">
        <v>40902.75114</v>
      </c>
      <c r="Q371" s="337">
        <v>2864.94931</v>
      </c>
      <c r="R371" s="338">
        <v>43767.700450000004</v>
      </c>
      <c r="S371" s="7"/>
      <c r="T371" s="7"/>
      <c r="U371" s="7"/>
      <c r="V371" s="7"/>
      <c r="W371" s="7"/>
      <c r="X371" s="7"/>
      <c r="Y371" s="7"/>
      <c r="Z371" s="7"/>
      <c r="AA371" s="7"/>
      <c r="AB371" s="7"/>
    </row>
    <row r="372" spans="1:28" s="313" customFormat="1">
      <c r="A372" s="339"/>
      <c r="B372" s="339"/>
      <c r="C372" s="339"/>
      <c r="D372" s="339"/>
      <c r="E372" s="340">
        <v>81</v>
      </c>
      <c r="F372" s="341">
        <v>5076.8786600000003</v>
      </c>
      <c r="G372" s="342">
        <v>740.75836000000004</v>
      </c>
      <c r="H372" s="342">
        <v>5817.6370199999992</v>
      </c>
      <c r="I372" s="342">
        <v>21029.51686</v>
      </c>
      <c r="J372" s="342">
        <v>17903.200639999999</v>
      </c>
      <c r="K372" s="342">
        <v>38932.717499999999</v>
      </c>
      <c r="L372" s="342">
        <v>27577.912489999999</v>
      </c>
      <c r="M372" s="342">
        <v>10895.09578</v>
      </c>
      <c r="N372" s="342">
        <v>38473.008270000006</v>
      </c>
      <c r="O372" s="342">
        <v>83223.362790000014</v>
      </c>
      <c r="P372" s="342">
        <v>7266.6845000000003</v>
      </c>
      <c r="Q372" s="342">
        <v>1034.1896300000001</v>
      </c>
      <c r="R372" s="343">
        <v>8300.8741300000002</v>
      </c>
      <c r="S372" s="7"/>
      <c r="T372" s="7"/>
      <c r="U372" s="7"/>
      <c r="V372" s="7"/>
      <c r="W372" s="7"/>
      <c r="X372" s="7"/>
      <c r="Y372" s="7"/>
      <c r="Z372" s="7"/>
      <c r="AA372" s="7"/>
      <c r="AB372" s="7"/>
    </row>
    <row r="373" spans="1:28" s="313" customFormat="1">
      <c r="A373" s="339"/>
      <c r="B373" s="334" t="s">
        <v>15</v>
      </c>
      <c r="C373" s="334" t="s">
        <v>256</v>
      </c>
      <c r="D373" s="334" t="s">
        <v>256</v>
      </c>
      <c r="E373" s="335">
        <v>38</v>
      </c>
      <c r="F373" s="336">
        <v>9208.490679999999</v>
      </c>
      <c r="G373" s="337">
        <v>397.36716999999999</v>
      </c>
      <c r="H373" s="337">
        <v>9605.8578500000003</v>
      </c>
      <c r="I373" s="337">
        <v>16917.424629999998</v>
      </c>
      <c r="J373" s="337">
        <v>14977.33065</v>
      </c>
      <c r="K373" s="337">
        <v>31894.755280000001</v>
      </c>
      <c r="L373" s="337">
        <v>24397.436539999999</v>
      </c>
      <c r="M373" s="337">
        <v>21149.295050000001</v>
      </c>
      <c r="N373" s="337">
        <v>45546.731590000003</v>
      </c>
      <c r="O373" s="337">
        <v>87047.344719999994</v>
      </c>
      <c r="P373" s="337">
        <v>67459.595950000003</v>
      </c>
      <c r="Q373" s="337">
        <v>7.9038999999999993</v>
      </c>
      <c r="R373" s="338">
        <v>67467.499849999993</v>
      </c>
      <c r="S373" s="7"/>
      <c r="T373" s="7"/>
      <c r="U373" s="7"/>
      <c r="V373" s="7"/>
      <c r="W373" s="7"/>
      <c r="X373" s="7"/>
      <c r="Y373" s="7"/>
      <c r="Z373" s="7"/>
      <c r="AA373" s="7"/>
      <c r="AB373" s="7"/>
    </row>
    <row r="374" spans="1:28" s="313" customFormat="1">
      <c r="A374" s="339"/>
      <c r="B374" s="339"/>
      <c r="C374" s="339"/>
      <c r="D374" s="339"/>
      <c r="E374" s="340">
        <v>110</v>
      </c>
      <c r="F374" s="341">
        <v>7981.83986</v>
      </c>
      <c r="G374" s="342">
        <v>15868.15907</v>
      </c>
      <c r="H374" s="342">
        <v>23849.998929999998</v>
      </c>
      <c r="I374" s="342">
        <v>9548.1824299999989</v>
      </c>
      <c r="J374" s="342">
        <v>2593.4065299999997</v>
      </c>
      <c r="K374" s="342">
        <v>12141.588960000001</v>
      </c>
      <c r="L374" s="342">
        <v>8991.6839299999992</v>
      </c>
      <c r="M374" s="342">
        <v>11661.03211</v>
      </c>
      <c r="N374" s="342">
        <v>20652.716039999999</v>
      </c>
      <c r="O374" s="342">
        <v>56644.303930000002</v>
      </c>
      <c r="P374" s="342">
        <v>4852.9337000000005</v>
      </c>
      <c r="Q374" s="342">
        <v>864.54686000000004</v>
      </c>
      <c r="R374" s="343">
        <v>5717.48056</v>
      </c>
      <c r="S374" s="7"/>
      <c r="T374" s="7"/>
      <c r="U374" s="7"/>
      <c r="V374" s="7"/>
      <c r="W374" s="7"/>
      <c r="X374" s="7"/>
      <c r="Y374" s="7"/>
      <c r="Z374" s="7"/>
      <c r="AA374" s="7"/>
      <c r="AB374" s="7"/>
    </row>
    <row r="375" spans="1:28" s="313" customFormat="1">
      <c r="A375" s="339"/>
      <c r="B375" s="334" t="s">
        <v>16</v>
      </c>
      <c r="C375" s="334" t="s">
        <v>16</v>
      </c>
      <c r="D375" s="334" t="s">
        <v>269</v>
      </c>
      <c r="E375" s="335">
        <v>40</v>
      </c>
      <c r="F375" s="336">
        <v>7386.4568799999997</v>
      </c>
      <c r="G375" s="337">
        <v>140.46726000000001</v>
      </c>
      <c r="H375" s="337">
        <v>7526.9241400000001</v>
      </c>
      <c r="I375" s="337">
        <v>21935.227480000001</v>
      </c>
      <c r="J375" s="337">
        <v>12848.427890000001</v>
      </c>
      <c r="K375" s="337">
        <v>34783.65537</v>
      </c>
      <c r="L375" s="337">
        <v>34400.996299999999</v>
      </c>
      <c r="M375" s="337">
        <v>20005.512409999999</v>
      </c>
      <c r="N375" s="337">
        <v>54406.508710000002</v>
      </c>
      <c r="O375" s="337">
        <v>96717.088220000005</v>
      </c>
      <c r="P375" s="337">
        <v>47965.540289999997</v>
      </c>
      <c r="Q375" s="337">
        <v>253.36201</v>
      </c>
      <c r="R375" s="338">
        <v>48218.902299999994</v>
      </c>
      <c r="S375" s="7"/>
      <c r="T375" s="7"/>
      <c r="U375" s="7"/>
      <c r="V375" s="7"/>
      <c r="W375" s="7"/>
      <c r="X375" s="7"/>
      <c r="Y375" s="7"/>
      <c r="Z375" s="7"/>
      <c r="AA375" s="7"/>
      <c r="AB375" s="7"/>
    </row>
    <row r="376" spans="1:28" s="313" customFormat="1">
      <c r="A376" s="339"/>
      <c r="B376" s="339"/>
      <c r="C376" s="339"/>
      <c r="D376" s="339"/>
      <c r="E376" s="340">
        <v>64</v>
      </c>
      <c r="F376" s="341">
        <v>301.34358000000003</v>
      </c>
      <c r="G376" s="342">
        <v>11.1053</v>
      </c>
      <c r="H376" s="342">
        <v>312.44888000000003</v>
      </c>
      <c r="I376" s="342">
        <v>21931.809850000001</v>
      </c>
      <c r="J376" s="342">
        <v>8919.0837699999993</v>
      </c>
      <c r="K376" s="342">
        <v>30850.893620000003</v>
      </c>
      <c r="L376" s="342">
        <v>29147.295850000002</v>
      </c>
      <c r="M376" s="342">
        <v>15366.493640000001</v>
      </c>
      <c r="N376" s="342">
        <v>44513.789490000003</v>
      </c>
      <c r="O376" s="342">
        <v>75677.131989999994</v>
      </c>
      <c r="P376" s="342">
        <v>895.98777000000007</v>
      </c>
      <c r="Q376" s="342">
        <v>377.21780999999999</v>
      </c>
      <c r="R376" s="343">
        <v>1273.2055800000001</v>
      </c>
      <c r="S376" s="7"/>
      <c r="T376" s="7"/>
      <c r="U376" s="7"/>
      <c r="V376" s="7"/>
      <c r="W376" s="7"/>
      <c r="X376" s="7"/>
      <c r="Y376" s="7"/>
      <c r="Z376" s="7"/>
      <c r="AA376" s="7"/>
      <c r="AB376" s="7"/>
    </row>
    <row r="377" spans="1:28" s="313" customFormat="1">
      <c r="A377" s="339"/>
      <c r="B377" s="339"/>
      <c r="C377" s="339"/>
      <c r="D377" s="334" t="s">
        <v>78</v>
      </c>
      <c r="E377" s="335">
        <v>16</v>
      </c>
      <c r="F377" s="336">
        <v>4556.4223200000006</v>
      </c>
      <c r="G377" s="337">
        <v>12150.470210000001</v>
      </c>
      <c r="H377" s="337">
        <v>16706.892530000001</v>
      </c>
      <c r="I377" s="337">
        <v>20862.89806</v>
      </c>
      <c r="J377" s="337">
        <v>19716.923129999999</v>
      </c>
      <c r="K377" s="337">
        <v>40579.821189999995</v>
      </c>
      <c r="L377" s="337">
        <v>48843.168469999997</v>
      </c>
      <c r="M377" s="337">
        <v>37149.831079999996</v>
      </c>
      <c r="N377" s="337">
        <v>85992.999549999993</v>
      </c>
      <c r="O377" s="337">
        <v>143279.71327000001</v>
      </c>
      <c r="P377" s="337">
        <v>5901.5538499999993</v>
      </c>
      <c r="Q377" s="337">
        <v>1724.35185</v>
      </c>
      <c r="R377" s="338">
        <v>7625.9057000000003</v>
      </c>
      <c r="S377" s="7"/>
      <c r="T377" s="7"/>
      <c r="U377" s="7"/>
      <c r="V377" s="7"/>
      <c r="W377" s="7"/>
      <c r="X377" s="7"/>
      <c r="Y377" s="7"/>
      <c r="Z377" s="7"/>
      <c r="AA377" s="7"/>
      <c r="AB377" s="7"/>
    </row>
    <row r="378" spans="1:28" s="313" customFormat="1">
      <c r="A378" s="339"/>
      <c r="B378" s="339"/>
      <c r="C378" s="339"/>
      <c r="D378" s="339"/>
      <c r="E378" s="340">
        <v>30</v>
      </c>
      <c r="F378" s="341">
        <v>5967.5753500000001</v>
      </c>
      <c r="G378" s="342">
        <v>2558.7947599999998</v>
      </c>
      <c r="H378" s="342">
        <v>8526.3701099999998</v>
      </c>
      <c r="I378" s="342">
        <v>12021.737880000001</v>
      </c>
      <c r="J378" s="342">
        <v>15340.60118</v>
      </c>
      <c r="K378" s="342">
        <v>27362.339059999998</v>
      </c>
      <c r="L378" s="342">
        <v>26284.15165</v>
      </c>
      <c r="M378" s="342">
        <v>17514.90655</v>
      </c>
      <c r="N378" s="342">
        <v>43799.058199999999</v>
      </c>
      <c r="O378" s="342">
        <v>79687.767370000001</v>
      </c>
      <c r="P378" s="342">
        <v>1306.1276399999999</v>
      </c>
      <c r="Q378" s="342">
        <v>854.87123999999994</v>
      </c>
      <c r="R378" s="343">
        <v>2160.9988800000001</v>
      </c>
      <c r="S378" s="7"/>
      <c r="T378" s="7"/>
      <c r="U378" s="7"/>
      <c r="V378" s="7"/>
      <c r="W378" s="7"/>
      <c r="X378" s="7"/>
      <c r="Y378" s="7"/>
      <c r="Z378" s="7"/>
      <c r="AA378" s="7"/>
      <c r="AB378" s="7"/>
    </row>
    <row r="379" spans="1:28" s="313" customFormat="1">
      <c r="A379" s="339"/>
      <c r="B379" s="339"/>
      <c r="C379" s="339"/>
      <c r="D379" s="339"/>
      <c r="E379" s="340">
        <v>50</v>
      </c>
      <c r="F379" s="341">
        <v>1910.1763100000001</v>
      </c>
      <c r="G379" s="342">
        <v>935.84877000000006</v>
      </c>
      <c r="H379" s="342">
        <v>2846.0250799999999</v>
      </c>
      <c r="I379" s="342">
        <v>15811.460349999999</v>
      </c>
      <c r="J379" s="342">
        <v>19579.905910000001</v>
      </c>
      <c r="K379" s="342">
        <v>35391.366259999995</v>
      </c>
      <c r="L379" s="342">
        <v>32704.93015</v>
      </c>
      <c r="M379" s="342">
        <v>31895.191210000001</v>
      </c>
      <c r="N379" s="342">
        <v>64600.121359999997</v>
      </c>
      <c r="O379" s="342">
        <v>102837.51270000001</v>
      </c>
      <c r="P379" s="342">
        <v>49.064639999999997</v>
      </c>
      <c r="Q379" s="342">
        <v>0.1134</v>
      </c>
      <c r="R379" s="343">
        <v>49.178040000000003</v>
      </c>
      <c r="S379" s="7"/>
      <c r="T379" s="7"/>
      <c r="U379" s="7"/>
      <c r="V379" s="7"/>
      <c r="W379" s="7"/>
      <c r="X379" s="7"/>
      <c r="Y379" s="7"/>
      <c r="Z379" s="7"/>
      <c r="AA379" s="7"/>
      <c r="AB379" s="7"/>
    </row>
    <row r="380" spans="1:28" s="313" customFormat="1">
      <c r="A380" s="339"/>
      <c r="B380" s="339"/>
      <c r="C380" s="339"/>
      <c r="D380" s="334" t="s">
        <v>16</v>
      </c>
      <c r="E380" s="335">
        <v>15</v>
      </c>
      <c r="F380" s="336">
        <v>7537.3088399999997</v>
      </c>
      <c r="G380" s="337">
        <v>11058.80868</v>
      </c>
      <c r="H380" s="337">
        <v>18596.11752</v>
      </c>
      <c r="I380" s="337">
        <v>35130.227530000004</v>
      </c>
      <c r="J380" s="337">
        <v>8623.1339800000005</v>
      </c>
      <c r="K380" s="337">
        <v>43753.361509999995</v>
      </c>
      <c r="L380" s="337">
        <v>42086.286799999994</v>
      </c>
      <c r="M380" s="337">
        <v>17542.766350000002</v>
      </c>
      <c r="N380" s="337">
        <v>59629.05315</v>
      </c>
      <c r="O380" s="337">
        <v>121978.53218000001</v>
      </c>
      <c r="P380" s="337">
        <v>30493.871039999998</v>
      </c>
      <c r="Q380" s="337">
        <v>1056.3220700000002</v>
      </c>
      <c r="R380" s="338">
        <v>31550.19311</v>
      </c>
      <c r="S380" s="7"/>
      <c r="T380" s="7"/>
      <c r="U380" s="7"/>
      <c r="V380" s="7"/>
      <c r="W380" s="7"/>
      <c r="X380" s="7"/>
      <c r="Y380" s="7"/>
      <c r="Z380" s="7"/>
      <c r="AA380" s="7"/>
      <c r="AB380" s="7"/>
    </row>
    <row r="381" spans="1:28" s="313" customFormat="1">
      <c r="A381" s="339"/>
      <c r="B381" s="339"/>
      <c r="C381" s="339"/>
      <c r="D381" s="339"/>
      <c r="E381" s="340">
        <v>32</v>
      </c>
      <c r="F381" s="341">
        <v>13789.362660000001</v>
      </c>
      <c r="G381" s="342">
        <v>3750.2920399999998</v>
      </c>
      <c r="H381" s="342">
        <v>17539.654699999999</v>
      </c>
      <c r="I381" s="342">
        <v>14518.44182</v>
      </c>
      <c r="J381" s="342">
        <v>12162.963179999999</v>
      </c>
      <c r="K381" s="342">
        <v>26681.404999999999</v>
      </c>
      <c r="L381" s="342">
        <v>22272.504059999999</v>
      </c>
      <c r="M381" s="342">
        <v>11193.266679999999</v>
      </c>
      <c r="N381" s="342">
        <v>33465.77074</v>
      </c>
      <c r="O381" s="342">
        <v>77686.830439999991</v>
      </c>
      <c r="P381" s="342">
        <v>8795.8876400000008</v>
      </c>
      <c r="Q381" s="342">
        <v>458.17399</v>
      </c>
      <c r="R381" s="343">
        <v>9254.0616300000002</v>
      </c>
      <c r="S381" s="7"/>
      <c r="T381" s="7"/>
      <c r="U381" s="7"/>
      <c r="V381" s="7"/>
      <c r="W381" s="7"/>
      <c r="X381" s="7"/>
      <c r="Y381" s="7"/>
      <c r="Z381" s="7"/>
      <c r="AA381" s="7"/>
      <c r="AB381" s="7"/>
    </row>
    <row r="382" spans="1:28" s="313" customFormat="1">
      <c r="A382" s="339"/>
      <c r="B382" s="339"/>
      <c r="C382" s="339"/>
      <c r="D382" s="334" t="s">
        <v>57</v>
      </c>
      <c r="E382" s="335">
        <v>14</v>
      </c>
      <c r="F382" s="336">
        <v>5423.4443099999999</v>
      </c>
      <c r="G382" s="337">
        <v>4603.5929800000004</v>
      </c>
      <c r="H382" s="337">
        <v>10027.037289999998</v>
      </c>
      <c r="I382" s="337">
        <v>17403.40452</v>
      </c>
      <c r="J382" s="337">
        <v>6380.1799700000001</v>
      </c>
      <c r="K382" s="337">
        <v>23783.584489999997</v>
      </c>
      <c r="L382" s="337">
        <v>30789.180199999999</v>
      </c>
      <c r="M382" s="337">
        <v>13860.13515</v>
      </c>
      <c r="N382" s="337">
        <v>44649.315350000004</v>
      </c>
      <c r="O382" s="337">
        <v>78459.937129999991</v>
      </c>
      <c r="P382" s="337">
        <v>122515.72563</v>
      </c>
      <c r="Q382" s="337">
        <v>558.3901800000001</v>
      </c>
      <c r="R382" s="338">
        <v>123074.11581</v>
      </c>
      <c r="S382" s="7"/>
      <c r="T382" s="7"/>
      <c r="U382" s="7"/>
      <c r="V382" s="7"/>
      <c r="W382" s="7"/>
      <c r="X382" s="7"/>
      <c r="Y382" s="7"/>
      <c r="Z382" s="7"/>
      <c r="AA382" s="7"/>
      <c r="AB382" s="7"/>
    </row>
    <row r="383" spans="1:28" s="313" customFormat="1">
      <c r="A383" s="339"/>
      <c r="B383" s="339"/>
      <c r="C383" s="339"/>
      <c r="D383" s="334" t="s">
        <v>58</v>
      </c>
      <c r="E383" s="335">
        <v>35</v>
      </c>
      <c r="F383" s="336">
        <v>2614.23569</v>
      </c>
      <c r="G383" s="337">
        <v>1730.26018</v>
      </c>
      <c r="H383" s="337">
        <v>4344.4958699999997</v>
      </c>
      <c r="I383" s="337">
        <v>21079.906449999999</v>
      </c>
      <c r="J383" s="337">
        <v>5190.8131399999993</v>
      </c>
      <c r="K383" s="337">
        <v>26270.719590000001</v>
      </c>
      <c r="L383" s="337">
        <v>25568.89387</v>
      </c>
      <c r="M383" s="337">
        <v>8740.2003699999987</v>
      </c>
      <c r="N383" s="337">
        <v>34309.094239999999</v>
      </c>
      <c r="O383" s="337">
        <v>64924.309700000005</v>
      </c>
      <c r="P383" s="337">
        <v>53920.188999999998</v>
      </c>
      <c r="Q383" s="337">
        <v>772.23090999999999</v>
      </c>
      <c r="R383" s="338">
        <v>54692.419909999997</v>
      </c>
      <c r="S383" s="7"/>
      <c r="T383" s="7"/>
      <c r="U383" s="7"/>
      <c r="V383" s="7"/>
      <c r="W383" s="7"/>
      <c r="X383" s="7"/>
      <c r="Y383" s="7"/>
      <c r="Z383" s="7"/>
      <c r="AA383" s="7"/>
      <c r="AB383" s="7"/>
    </row>
    <row r="384" spans="1:28" s="313" customFormat="1">
      <c r="A384" s="339"/>
      <c r="B384" s="339"/>
      <c r="C384" s="339"/>
      <c r="D384" s="334" t="s">
        <v>272</v>
      </c>
      <c r="E384" s="335">
        <v>67</v>
      </c>
      <c r="F384" s="336">
        <v>655.55805000000009</v>
      </c>
      <c r="G384" s="337">
        <v>707.7165500000001</v>
      </c>
      <c r="H384" s="337">
        <v>1363.2746000000002</v>
      </c>
      <c r="I384" s="337">
        <v>15126.431199999999</v>
      </c>
      <c r="J384" s="337">
        <v>8548.85167</v>
      </c>
      <c r="K384" s="337">
        <v>23675.282870000003</v>
      </c>
      <c r="L384" s="337">
        <v>22058.824489999999</v>
      </c>
      <c r="M384" s="337">
        <v>14408.141810000001</v>
      </c>
      <c r="N384" s="337">
        <v>36466.9663</v>
      </c>
      <c r="O384" s="337">
        <v>61505.52377</v>
      </c>
      <c r="P384" s="337">
        <v>5.1250499999999999</v>
      </c>
      <c r="Q384" s="337">
        <v>746.05153000000007</v>
      </c>
      <c r="R384" s="338">
        <v>751.17657999999994</v>
      </c>
      <c r="S384" s="7"/>
      <c r="T384" s="7"/>
      <c r="U384" s="7"/>
      <c r="V384" s="7"/>
      <c r="W384" s="7"/>
      <c r="X384" s="7"/>
      <c r="Y384" s="7"/>
      <c r="Z384" s="7"/>
      <c r="AA384" s="7"/>
      <c r="AB384" s="7"/>
    </row>
    <row r="385" spans="1:28" s="313" customFormat="1">
      <c r="A385" s="339"/>
      <c r="B385" s="339"/>
      <c r="C385" s="339"/>
      <c r="D385" s="334" t="s">
        <v>60</v>
      </c>
      <c r="E385" s="335">
        <v>8</v>
      </c>
      <c r="F385" s="336">
        <v>51201.976670000004</v>
      </c>
      <c r="G385" s="337">
        <v>11603.63674</v>
      </c>
      <c r="H385" s="337">
        <v>62805.613409999998</v>
      </c>
      <c r="I385" s="337">
        <v>31301.714370000002</v>
      </c>
      <c r="J385" s="337">
        <v>30055.774129999998</v>
      </c>
      <c r="K385" s="337">
        <v>61357.488499999999</v>
      </c>
      <c r="L385" s="337">
        <v>41684.564579999998</v>
      </c>
      <c r="M385" s="337">
        <v>35391.812250000003</v>
      </c>
      <c r="N385" s="337">
        <v>77076.376829999994</v>
      </c>
      <c r="O385" s="337">
        <v>201239.47874000002</v>
      </c>
      <c r="P385" s="337">
        <v>9238.173060000001</v>
      </c>
      <c r="Q385" s="337">
        <v>3582.7943799999998</v>
      </c>
      <c r="R385" s="338">
        <v>12820.96744</v>
      </c>
      <c r="S385" s="7"/>
      <c r="T385" s="7"/>
      <c r="U385" s="7"/>
      <c r="V385" s="7"/>
      <c r="W385" s="7"/>
      <c r="X385" s="7"/>
      <c r="Y385" s="7"/>
      <c r="Z385" s="7"/>
      <c r="AA385" s="7"/>
      <c r="AB385" s="7"/>
    </row>
    <row r="386" spans="1:28" s="313" customFormat="1">
      <c r="A386" s="339"/>
      <c r="B386" s="339"/>
      <c r="C386" s="339"/>
      <c r="D386" s="339"/>
      <c r="E386" s="340">
        <v>25</v>
      </c>
      <c r="F386" s="341">
        <v>18331.57834</v>
      </c>
      <c r="G386" s="342">
        <v>23268.098180000001</v>
      </c>
      <c r="H386" s="342">
        <v>41599.676520000001</v>
      </c>
      <c r="I386" s="342">
        <v>22978.779890000002</v>
      </c>
      <c r="J386" s="342">
        <v>22941.268840000001</v>
      </c>
      <c r="K386" s="342">
        <v>45920.048729999995</v>
      </c>
      <c r="L386" s="342">
        <v>50724.526039999997</v>
      </c>
      <c r="M386" s="342">
        <v>63274.383020000001</v>
      </c>
      <c r="N386" s="342">
        <v>113998.90906000001</v>
      </c>
      <c r="O386" s="342">
        <v>201518.63430999999</v>
      </c>
      <c r="P386" s="342">
        <v>316.00867</v>
      </c>
      <c r="Q386" s="342">
        <v>8.7996499999999997</v>
      </c>
      <c r="R386" s="343">
        <v>324.80831999999998</v>
      </c>
      <c r="S386" s="7"/>
      <c r="T386" s="7"/>
      <c r="U386" s="7"/>
      <c r="V386" s="7"/>
      <c r="W386" s="7"/>
      <c r="X386" s="7"/>
      <c r="Y386" s="7"/>
      <c r="Z386" s="7"/>
      <c r="AA386" s="7"/>
      <c r="AB386" s="7"/>
    </row>
    <row r="387" spans="1:28" s="313" customFormat="1">
      <c r="A387" s="339"/>
      <c r="B387" s="339"/>
      <c r="C387" s="339"/>
      <c r="D387" s="339"/>
      <c r="E387" s="340">
        <v>108</v>
      </c>
      <c r="F387" s="341">
        <v>1836.6979899999999</v>
      </c>
      <c r="G387" s="342">
        <v>1867.5947800000001</v>
      </c>
      <c r="H387" s="342">
        <v>3704.29277</v>
      </c>
      <c r="I387" s="342">
        <v>18694.027269999999</v>
      </c>
      <c r="J387" s="342">
        <v>11299.249699999998</v>
      </c>
      <c r="K387" s="342">
        <v>29993.276969999999</v>
      </c>
      <c r="L387" s="342">
        <v>19184.978890000002</v>
      </c>
      <c r="M387" s="342">
        <v>21247.890079999997</v>
      </c>
      <c r="N387" s="342">
        <v>40432.868969999996</v>
      </c>
      <c r="O387" s="342">
        <v>74130.438709999988</v>
      </c>
      <c r="P387" s="342">
        <v>7126.4583300000004</v>
      </c>
      <c r="Q387" s="342">
        <v>361.07466999999997</v>
      </c>
      <c r="R387" s="343">
        <v>7487.5330000000004</v>
      </c>
      <c r="S387" s="7"/>
      <c r="T387" s="7"/>
      <c r="U387" s="7"/>
      <c r="V387" s="7"/>
      <c r="W387" s="7"/>
      <c r="X387" s="7"/>
      <c r="Y387" s="7"/>
      <c r="Z387" s="7"/>
      <c r="AA387" s="7"/>
      <c r="AB387" s="7"/>
    </row>
    <row r="388" spans="1:28" s="313" customFormat="1">
      <c r="A388" s="339"/>
      <c r="B388" s="339"/>
      <c r="C388" s="339"/>
      <c r="D388" s="334" t="s">
        <v>67</v>
      </c>
      <c r="E388" s="335">
        <v>10</v>
      </c>
      <c r="F388" s="336">
        <v>7580.65157</v>
      </c>
      <c r="G388" s="337">
        <v>13027.206970000001</v>
      </c>
      <c r="H388" s="337">
        <v>20607.858539999997</v>
      </c>
      <c r="I388" s="337">
        <v>34290.078380000006</v>
      </c>
      <c r="J388" s="337">
        <v>20533.92498</v>
      </c>
      <c r="K388" s="337">
        <v>54824.003360000002</v>
      </c>
      <c r="L388" s="337">
        <v>51378.372670000004</v>
      </c>
      <c r="M388" s="337">
        <v>28299.265329999998</v>
      </c>
      <c r="N388" s="337">
        <v>79677.638000000006</v>
      </c>
      <c r="O388" s="337">
        <v>155109.4999</v>
      </c>
      <c r="P388" s="337">
        <v>3881.0117799999998</v>
      </c>
      <c r="Q388" s="337">
        <v>2063.1156700000001</v>
      </c>
      <c r="R388" s="338">
        <v>5944.12745</v>
      </c>
      <c r="S388" s="7"/>
      <c r="T388" s="7"/>
      <c r="U388" s="7"/>
      <c r="V388" s="7"/>
      <c r="W388" s="7"/>
      <c r="X388" s="7"/>
      <c r="Y388" s="7"/>
      <c r="Z388" s="7"/>
      <c r="AA388" s="7"/>
      <c r="AB388" s="7"/>
    </row>
    <row r="389" spans="1:28" s="313" customFormat="1">
      <c r="A389" s="339"/>
      <c r="B389" s="339"/>
      <c r="C389" s="339"/>
      <c r="D389" s="339"/>
      <c r="E389" s="340">
        <v>59</v>
      </c>
      <c r="F389" s="341">
        <v>2657.2865999999999</v>
      </c>
      <c r="G389" s="342">
        <v>1046.55431</v>
      </c>
      <c r="H389" s="342">
        <v>3703.8409100000003</v>
      </c>
      <c r="I389" s="342">
        <v>21503.194339999998</v>
      </c>
      <c r="J389" s="342">
        <v>16625.021710000001</v>
      </c>
      <c r="K389" s="342">
        <v>38128.216049999995</v>
      </c>
      <c r="L389" s="342">
        <v>36664.542020000001</v>
      </c>
      <c r="M389" s="342">
        <v>36552.140310000003</v>
      </c>
      <c r="N389" s="342">
        <v>73216.682329999996</v>
      </c>
      <c r="O389" s="342">
        <v>115048.73929000001</v>
      </c>
      <c r="P389" s="342">
        <v>1242.20282</v>
      </c>
      <c r="Q389" s="342">
        <v>189.26513</v>
      </c>
      <c r="R389" s="343">
        <v>1431.46795</v>
      </c>
      <c r="S389" s="7"/>
      <c r="T389" s="7"/>
      <c r="U389" s="7"/>
      <c r="V389" s="7"/>
      <c r="W389" s="7"/>
      <c r="X389" s="7"/>
      <c r="Y389" s="7"/>
      <c r="Z389" s="7"/>
      <c r="AA389" s="7"/>
      <c r="AB389" s="7"/>
    </row>
    <row r="390" spans="1:28" s="313" customFormat="1">
      <c r="A390" s="339"/>
      <c r="B390" s="339"/>
      <c r="C390" s="339"/>
      <c r="D390" s="334" t="s">
        <v>63</v>
      </c>
      <c r="E390" s="335">
        <v>2</v>
      </c>
      <c r="F390" s="336">
        <v>1917296.2442100001</v>
      </c>
      <c r="G390" s="337">
        <v>1238807.71159</v>
      </c>
      <c r="H390" s="337">
        <v>3156103.9558000001</v>
      </c>
      <c r="I390" s="337">
        <v>204389.34506999998</v>
      </c>
      <c r="J390" s="337">
        <v>221271.73647999999</v>
      </c>
      <c r="K390" s="337">
        <v>425661.08155</v>
      </c>
      <c r="L390" s="337">
        <v>3236606.7702700002</v>
      </c>
      <c r="M390" s="337">
        <v>2855504.4819099996</v>
      </c>
      <c r="N390" s="337">
        <v>6092111.2521800008</v>
      </c>
      <c r="O390" s="337">
        <v>9673876.2895300016</v>
      </c>
      <c r="P390" s="337">
        <v>8260702.3810299998</v>
      </c>
      <c r="Q390" s="337">
        <v>4928643.7999700001</v>
      </c>
      <c r="R390" s="338">
        <v>13189346.181</v>
      </c>
      <c r="S390" s="7"/>
      <c r="T390" s="7"/>
      <c r="U390" s="7"/>
      <c r="V390" s="7"/>
      <c r="W390" s="7"/>
      <c r="X390" s="7"/>
      <c r="Y390" s="7"/>
      <c r="Z390" s="7"/>
      <c r="AA390" s="7"/>
      <c r="AB390" s="7"/>
    </row>
    <row r="391" spans="1:28" s="313" customFormat="1">
      <c r="A391" s="339"/>
      <c r="B391" s="339"/>
      <c r="C391" s="339"/>
      <c r="D391" s="339"/>
      <c r="E391" s="340">
        <v>12</v>
      </c>
      <c r="F391" s="341">
        <v>13889.749960000001</v>
      </c>
      <c r="G391" s="342">
        <v>13102.216039999999</v>
      </c>
      <c r="H391" s="342">
        <v>26991.966</v>
      </c>
      <c r="I391" s="342">
        <v>24621.730230000001</v>
      </c>
      <c r="J391" s="342">
        <v>20529.144909999999</v>
      </c>
      <c r="K391" s="342">
        <v>45150.875140000004</v>
      </c>
      <c r="L391" s="342">
        <v>34785.546649999997</v>
      </c>
      <c r="M391" s="342">
        <v>33845.717810000002</v>
      </c>
      <c r="N391" s="342">
        <v>68631.264459999991</v>
      </c>
      <c r="O391" s="342">
        <v>140774.10559999998</v>
      </c>
      <c r="P391" s="342">
        <v>2050.0740799999999</v>
      </c>
      <c r="Q391" s="342">
        <v>8.5189500000000002</v>
      </c>
      <c r="R391" s="343">
        <v>2058.59303</v>
      </c>
      <c r="S391" s="7"/>
      <c r="T391" s="7"/>
      <c r="U391" s="7"/>
      <c r="V391" s="7"/>
      <c r="W391" s="7"/>
      <c r="X391" s="7"/>
      <c r="Y391" s="7"/>
      <c r="Z391" s="7"/>
      <c r="AA391" s="7"/>
      <c r="AB391" s="7"/>
    </row>
    <row r="392" spans="1:28" s="313" customFormat="1">
      <c r="A392" s="339"/>
      <c r="B392" s="339"/>
      <c r="C392" s="339"/>
      <c r="D392" s="339"/>
      <c r="E392" s="340">
        <v>22</v>
      </c>
      <c r="F392" s="341">
        <v>7605.6638600000006</v>
      </c>
      <c r="G392" s="342">
        <v>3140.0972599999996</v>
      </c>
      <c r="H392" s="342">
        <v>10745.761119999999</v>
      </c>
      <c r="I392" s="342">
        <v>18331.960460000002</v>
      </c>
      <c r="J392" s="342">
        <v>23659.907350000001</v>
      </c>
      <c r="K392" s="342">
        <v>41991.867810000003</v>
      </c>
      <c r="L392" s="342">
        <v>27718.203420000002</v>
      </c>
      <c r="M392" s="342">
        <v>29572.82156</v>
      </c>
      <c r="N392" s="342">
        <v>57291.024979999995</v>
      </c>
      <c r="O392" s="342">
        <v>110028.65390999999</v>
      </c>
      <c r="P392" s="342">
        <v>1462.9989699999999</v>
      </c>
      <c r="Q392" s="342">
        <v>220.36107999999999</v>
      </c>
      <c r="R392" s="343">
        <v>1683.36005</v>
      </c>
      <c r="S392" s="7"/>
      <c r="T392" s="7"/>
      <c r="U392" s="7"/>
      <c r="V392" s="7"/>
      <c r="W392" s="7"/>
      <c r="X392" s="7"/>
      <c r="Y392" s="7"/>
      <c r="Z392" s="7"/>
      <c r="AA392" s="7"/>
      <c r="AB392" s="7"/>
    </row>
    <row r="393" spans="1:28" s="313" customFormat="1">
      <c r="A393" s="339"/>
      <c r="B393" s="339"/>
      <c r="C393" s="339"/>
      <c r="D393" s="339"/>
      <c r="E393" s="340">
        <v>37</v>
      </c>
      <c r="F393" s="341">
        <v>1509.2505700000002</v>
      </c>
      <c r="G393" s="342">
        <v>290.32954999999998</v>
      </c>
      <c r="H393" s="342">
        <v>1799.5801200000001</v>
      </c>
      <c r="I393" s="342">
        <v>15318.327380000001</v>
      </c>
      <c r="J393" s="342">
        <v>13276.04795</v>
      </c>
      <c r="K393" s="342">
        <v>28594.375329999999</v>
      </c>
      <c r="L393" s="342">
        <v>24167.598149999998</v>
      </c>
      <c r="M393" s="342">
        <v>32461.869300000002</v>
      </c>
      <c r="N393" s="342">
        <v>56629.467450000004</v>
      </c>
      <c r="O393" s="342">
        <v>87023.422900000005</v>
      </c>
      <c r="P393" s="342">
        <v>13730.164419999999</v>
      </c>
      <c r="Q393" s="342">
        <v>2693.7678500000002</v>
      </c>
      <c r="R393" s="343">
        <v>16423.932270000001</v>
      </c>
      <c r="S393" s="7"/>
      <c r="T393" s="7"/>
      <c r="U393" s="7"/>
      <c r="V393" s="7"/>
      <c r="W393" s="7"/>
      <c r="X393" s="7"/>
      <c r="Y393" s="7"/>
      <c r="Z393" s="7"/>
      <c r="AA393" s="7"/>
      <c r="AB393" s="7"/>
    </row>
    <row r="394" spans="1:28" s="313" customFormat="1">
      <c r="A394" s="339"/>
      <c r="B394" s="339"/>
      <c r="C394" s="339"/>
      <c r="D394" s="334" t="s">
        <v>64</v>
      </c>
      <c r="E394" s="335">
        <v>58</v>
      </c>
      <c r="F394" s="336">
        <v>3012.1490800000001</v>
      </c>
      <c r="G394" s="337">
        <v>2350.3655899999999</v>
      </c>
      <c r="H394" s="337">
        <v>5362.5146699999996</v>
      </c>
      <c r="I394" s="337">
        <v>22002.986239999998</v>
      </c>
      <c r="J394" s="337">
        <v>4063.0412000000001</v>
      </c>
      <c r="K394" s="337">
        <v>26066.027440000002</v>
      </c>
      <c r="L394" s="337">
        <v>21213.126680000001</v>
      </c>
      <c r="M394" s="337">
        <v>4931.5873200000005</v>
      </c>
      <c r="N394" s="337">
        <v>26144.714</v>
      </c>
      <c r="O394" s="337">
        <v>57573.256110000002</v>
      </c>
      <c r="P394" s="337">
        <v>6093.4460300000001</v>
      </c>
      <c r="Q394" s="337">
        <v>753.83761000000004</v>
      </c>
      <c r="R394" s="338">
        <v>6847.2836399999997</v>
      </c>
      <c r="S394" s="7"/>
      <c r="T394" s="7"/>
      <c r="U394" s="7"/>
      <c r="V394" s="7"/>
      <c r="W394" s="7"/>
      <c r="X394" s="7"/>
      <c r="Y394" s="7"/>
      <c r="Z394" s="7"/>
      <c r="AA394" s="7"/>
      <c r="AB394" s="7"/>
    </row>
    <row r="395" spans="1:28" s="313" customFormat="1">
      <c r="A395" s="339"/>
      <c r="B395" s="339"/>
      <c r="C395" s="339"/>
      <c r="D395" s="334" t="s">
        <v>273</v>
      </c>
      <c r="E395" s="335">
        <v>9</v>
      </c>
      <c r="F395" s="336">
        <v>3939.6914500000003</v>
      </c>
      <c r="G395" s="337">
        <v>120937.25249</v>
      </c>
      <c r="H395" s="337">
        <v>124876.94394</v>
      </c>
      <c r="I395" s="337">
        <v>19093.834760000002</v>
      </c>
      <c r="J395" s="337">
        <v>5467.5394699999997</v>
      </c>
      <c r="K395" s="337">
        <v>24561.374230000001</v>
      </c>
      <c r="L395" s="337">
        <v>23493.01151</v>
      </c>
      <c r="M395" s="337">
        <v>9972.6790899999996</v>
      </c>
      <c r="N395" s="337">
        <v>33465.690600000002</v>
      </c>
      <c r="O395" s="337">
        <v>182904.00877000001</v>
      </c>
      <c r="P395" s="337">
        <v>22070.73964</v>
      </c>
      <c r="Q395" s="337">
        <v>11809.19859</v>
      </c>
      <c r="R395" s="338">
        <v>33879.93823</v>
      </c>
      <c r="S395" s="7"/>
      <c r="T395" s="7"/>
      <c r="U395" s="7"/>
      <c r="V395" s="7"/>
      <c r="W395" s="7"/>
      <c r="X395" s="7"/>
      <c r="Y395" s="7"/>
      <c r="Z395" s="7"/>
      <c r="AA395" s="7"/>
      <c r="AB395" s="7"/>
    </row>
    <row r="396" spans="1:28" s="313" customFormat="1">
      <c r="A396" s="339"/>
      <c r="B396" s="339"/>
      <c r="C396" s="339"/>
      <c r="D396" s="334" t="s">
        <v>68</v>
      </c>
      <c r="E396" s="335">
        <v>21</v>
      </c>
      <c r="F396" s="336">
        <v>7062.6413899999998</v>
      </c>
      <c r="G396" s="337">
        <v>4895.5965500000002</v>
      </c>
      <c r="H396" s="337">
        <v>11958.237939999999</v>
      </c>
      <c r="I396" s="337">
        <v>38462.395090000005</v>
      </c>
      <c r="J396" s="337">
        <v>11277.23374</v>
      </c>
      <c r="K396" s="337">
        <v>49739.628830000001</v>
      </c>
      <c r="L396" s="337">
        <v>49049.044820000003</v>
      </c>
      <c r="M396" s="337">
        <v>18981.913989999997</v>
      </c>
      <c r="N396" s="337">
        <v>68030.958809999996</v>
      </c>
      <c r="O396" s="337">
        <v>129728.82558</v>
      </c>
      <c r="P396" s="337">
        <v>16334.878269999999</v>
      </c>
      <c r="Q396" s="337">
        <v>968.04986999999994</v>
      </c>
      <c r="R396" s="338">
        <v>17302.92814</v>
      </c>
      <c r="S396" s="7"/>
      <c r="T396" s="7"/>
      <c r="U396" s="7"/>
      <c r="V396" s="7"/>
      <c r="W396" s="7"/>
      <c r="X396" s="7"/>
      <c r="Y396" s="7"/>
      <c r="Z396" s="7"/>
      <c r="AA396" s="7"/>
      <c r="AB396" s="7"/>
    </row>
    <row r="397" spans="1:28" s="313" customFormat="1">
      <c r="A397" s="339"/>
      <c r="B397" s="339"/>
      <c r="C397" s="339"/>
      <c r="D397" s="334" t="s">
        <v>83</v>
      </c>
      <c r="E397" s="335">
        <v>3</v>
      </c>
      <c r="F397" s="336">
        <v>7097.57168</v>
      </c>
      <c r="G397" s="337">
        <v>9552.7840099999994</v>
      </c>
      <c r="H397" s="337">
        <v>16650.35569</v>
      </c>
      <c r="I397" s="337">
        <v>24278.54898</v>
      </c>
      <c r="J397" s="337">
        <v>8384.5034299999988</v>
      </c>
      <c r="K397" s="337">
        <v>32663.05241</v>
      </c>
      <c r="L397" s="337">
        <v>32528.24595</v>
      </c>
      <c r="M397" s="337">
        <v>15275.09431</v>
      </c>
      <c r="N397" s="337">
        <v>47803.340259999997</v>
      </c>
      <c r="O397" s="337">
        <v>97116.748359999998</v>
      </c>
      <c r="P397" s="337">
        <v>24470.852079999997</v>
      </c>
      <c r="Q397" s="337">
        <v>822.96852999999999</v>
      </c>
      <c r="R397" s="338">
        <v>25293.820609999999</v>
      </c>
      <c r="S397" s="7"/>
      <c r="T397" s="7"/>
      <c r="U397" s="7"/>
      <c r="V397" s="7"/>
      <c r="W397" s="7"/>
      <c r="X397" s="7"/>
      <c r="Y397" s="7"/>
      <c r="Z397" s="7"/>
      <c r="AA397" s="7"/>
      <c r="AB397" s="7"/>
    </row>
    <row r="398" spans="1:28" s="313" customFormat="1">
      <c r="A398" s="339"/>
      <c r="B398" s="339"/>
      <c r="C398" s="339"/>
      <c r="D398" s="339"/>
      <c r="E398" s="340">
        <v>11</v>
      </c>
      <c r="F398" s="341">
        <v>14616.9596</v>
      </c>
      <c r="G398" s="342">
        <v>6885.5001299999994</v>
      </c>
      <c r="H398" s="342">
        <v>21502.459729999999</v>
      </c>
      <c r="I398" s="342">
        <v>22168.815780000001</v>
      </c>
      <c r="J398" s="342">
        <v>3734.63922</v>
      </c>
      <c r="K398" s="342">
        <v>25903.455000000002</v>
      </c>
      <c r="L398" s="342">
        <v>23839.648690000002</v>
      </c>
      <c r="M398" s="342">
        <v>9548.2891799999998</v>
      </c>
      <c r="N398" s="342">
        <v>33387.937870000002</v>
      </c>
      <c r="O398" s="342">
        <v>80793.852599999998</v>
      </c>
      <c r="P398" s="342">
        <v>9634.1863900000008</v>
      </c>
      <c r="Q398" s="342">
        <v>1433.7284500000001</v>
      </c>
      <c r="R398" s="343">
        <v>11067.914839999999</v>
      </c>
      <c r="S398" s="7"/>
      <c r="T398" s="7"/>
      <c r="U398" s="7"/>
      <c r="V398" s="7"/>
      <c r="W398" s="7"/>
      <c r="X398" s="7"/>
      <c r="Y398" s="7"/>
      <c r="Z398" s="7"/>
      <c r="AA398" s="7"/>
      <c r="AB398" s="7"/>
    </row>
    <row r="399" spans="1:28" s="313" customFormat="1">
      <c r="A399" s="339"/>
      <c r="B399" s="339"/>
      <c r="C399" s="339"/>
      <c r="D399" s="334" t="s">
        <v>69</v>
      </c>
      <c r="E399" s="335">
        <v>13</v>
      </c>
      <c r="F399" s="336">
        <v>87689.679060000009</v>
      </c>
      <c r="G399" s="337">
        <v>5093.1543899999997</v>
      </c>
      <c r="H399" s="337">
        <v>92782.833450000006</v>
      </c>
      <c r="I399" s="337">
        <v>26998.815449999998</v>
      </c>
      <c r="J399" s="337">
        <v>21733.023249999998</v>
      </c>
      <c r="K399" s="337">
        <v>48731.8387</v>
      </c>
      <c r="L399" s="337">
        <v>41846.149649999999</v>
      </c>
      <c r="M399" s="337">
        <v>42880.940149999995</v>
      </c>
      <c r="N399" s="337">
        <v>84727.089800000002</v>
      </c>
      <c r="O399" s="337">
        <v>226241.76194999999</v>
      </c>
      <c r="P399" s="337">
        <v>10042.978999999999</v>
      </c>
      <c r="Q399" s="337">
        <v>379.30788000000001</v>
      </c>
      <c r="R399" s="338">
        <v>10422.286880000001</v>
      </c>
      <c r="S399" s="7"/>
      <c r="T399" s="7"/>
      <c r="U399" s="7"/>
      <c r="V399" s="7"/>
      <c r="W399" s="7"/>
      <c r="X399" s="7"/>
      <c r="Y399" s="7"/>
      <c r="Z399" s="7"/>
      <c r="AA399" s="7"/>
      <c r="AB399" s="7"/>
    </row>
    <row r="400" spans="1:28" s="313" customFormat="1">
      <c r="A400" s="339"/>
      <c r="B400" s="339"/>
      <c r="C400" s="339"/>
      <c r="D400" s="339"/>
      <c r="E400" s="340">
        <v>39</v>
      </c>
      <c r="F400" s="341">
        <v>11150.801579999999</v>
      </c>
      <c r="G400" s="342">
        <v>6499.6062000000002</v>
      </c>
      <c r="H400" s="342">
        <v>17650.407780000001</v>
      </c>
      <c r="I400" s="342">
        <v>24584.643170000003</v>
      </c>
      <c r="J400" s="342">
        <v>52691.048159999998</v>
      </c>
      <c r="K400" s="342">
        <v>77275.691330000001</v>
      </c>
      <c r="L400" s="342">
        <v>40914.863920000003</v>
      </c>
      <c r="M400" s="342">
        <v>46263.778049999994</v>
      </c>
      <c r="N400" s="342">
        <v>87178.641969999997</v>
      </c>
      <c r="O400" s="342">
        <v>182104.74108000001</v>
      </c>
      <c r="P400" s="342">
        <v>2857.3858500000001</v>
      </c>
      <c r="Q400" s="342">
        <v>886.92259999999999</v>
      </c>
      <c r="R400" s="343">
        <v>3744.30845</v>
      </c>
      <c r="S400" s="7"/>
      <c r="T400" s="7"/>
      <c r="U400" s="7"/>
      <c r="V400" s="7"/>
      <c r="W400" s="7"/>
      <c r="X400" s="7"/>
      <c r="Y400" s="7"/>
      <c r="Z400" s="7"/>
      <c r="AA400" s="7"/>
      <c r="AB400" s="7"/>
    </row>
    <row r="401" spans="1:28" s="313" customFormat="1">
      <c r="A401" s="339"/>
      <c r="B401" s="339"/>
      <c r="C401" s="339"/>
      <c r="D401" s="339"/>
      <c r="E401" s="340">
        <v>52</v>
      </c>
      <c r="F401" s="341">
        <v>2870.4032699999998</v>
      </c>
      <c r="G401" s="342">
        <v>2270.8881499999998</v>
      </c>
      <c r="H401" s="342">
        <v>5141.2914199999996</v>
      </c>
      <c r="I401" s="342">
        <v>37031.98113</v>
      </c>
      <c r="J401" s="342">
        <v>19481.436799999999</v>
      </c>
      <c r="K401" s="342">
        <v>56513.417930000003</v>
      </c>
      <c r="L401" s="342">
        <v>49013.061799999996</v>
      </c>
      <c r="M401" s="342">
        <v>28142.794999999998</v>
      </c>
      <c r="N401" s="342">
        <v>77155.856799999994</v>
      </c>
      <c r="O401" s="342">
        <v>138810.56615</v>
      </c>
      <c r="P401" s="342">
        <v>9041.8087599999999</v>
      </c>
      <c r="Q401" s="342">
        <v>178.22546</v>
      </c>
      <c r="R401" s="343">
        <v>9220.0342200000014</v>
      </c>
      <c r="S401" s="7"/>
      <c r="T401" s="7"/>
      <c r="U401" s="7"/>
      <c r="V401" s="7"/>
      <c r="W401" s="7"/>
      <c r="X401" s="7"/>
      <c r="Y401" s="7"/>
      <c r="Z401" s="7"/>
      <c r="AA401" s="7"/>
      <c r="AB401" s="7"/>
    </row>
    <row r="402" spans="1:28" s="313" customFormat="1">
      <c r="A402" s="339"/>
      <c r="B402" s="339"/>
      <c r="C402" s="339"/>
      <c r="D402" s="339"/>
      <c r="E402" s="340">
        <v>90</v>
      </c>
      <c r="F402" s="341">
        <v>255.47732000000002</v>
      </c>
      <c r="G402" s="342">
        <v>37.755929999999999</v>
      </c>
      <c r="H402" s="342">
        <v>293.23325</v>
      </c>
      <c r="I402" s="342">
        <v>11987.162849999999</v>
      </c>
      <c r="J402" s="342">
        <v>8415.7648499999996</v>
      </c>
      <c r="K402" s="342">
        <v>20402.9277</v>
      </c>
      <c r="L402" s="342">
        <v>18272.054809999998</v>
      </c>
      <c r="M402" s="342">
        <v>9914.0174900000002</v>
      </c>
      <c r="N402" s="342">
        <v>28186.0723</v>
      </c>
      <c r="O402" s="342">
        <v>48882.233249999997</v>
      </c>
      <c r="P402" s="342">
        <v>7.2559700000000005</v>
      </c>
      <c r="Q402" s="342">
        <v>1274.0030300000001</v>
      </c>
      <c r="R402" s="343">
        <v>1281.259</v>
      </c>
      <c r="S402" s="7"/>
      <c r="T402" s="7"/>
      <c r="U402" s="7"/>
      <c r="V402" s="7"/>
      <c r="W402" s="7"/>
      <c r="X402" s="7"/>
      <c r="Y402" s="7"/>
      <c r="Z402" s="7"/>
      <c r="AA402" s="7"/>
      <c r="AB402" s="7"/>
    </row>
    <row r="403" spans="1:28" s="313" customFormat="1">
      <c r="A403" s="339"/>
      <c r="B403" s="339"/>
      <c r="C403" s="339"/>
      <c r="D403" s="339"/>
      <c r="E403" s="340">
        <v>109</v>
      </c>
      <c r="F403" s="341">
        <v>0</v>
      </c>
      <c r="G403" s="342">
        <v>7.4137899999999997</v>
      </c>
      <c r="H403" s="342">
        <v>7.4137899999999997</v>
      </c>
      <c r="I403" s="342">
        <v>12493.3891</v>
      </c>
      <c r="J403" s="342">
        <v>4759.6721600000001</v>
      </c>
      <c r="K403" s="342">
        <v>17253.061260000002</v>
      </c>
      <c r="L403" s="342">
        <v>15138.84369</v>
      </c>
      <c r="M403" s="342">
        <v>15048.012550000001</v>
      </c>
      <c r="N403" s="342">
        <v>30186.856239999997</v>
      </c>
      <c r="O403" s="342">
        <v>47447.331290000002</v>
      </c>
      <c r="P403" s="342">
        <v>32.679340000000003</v>
      </c>
      <c r="Q403" s="342">
        <v>20.248099999999997</v>
      </c>
      <c r="R403" s="343">
        <v>52.927440000000004</v>
      </c>
      <c r="S403" s="7"/>
      <c r="T403" s="7"/>
      <c r="U403" s="7"/>
      <c r="V403" s="7"/>
      <c r="W403" s="7"/>
      <c r="X403" s="7"/>
      <c r="Y403" s="7"/>
      <c r="Z403" s="7"/>
      <c r="AA403" s="7"/>
      <c r="AB403" s="7"/>
    </row>
    <row r="404" spans="1:28" s="313" customFormat="1">
      <c r="A404" s="339"/>
      <c r="B404" s="339"/>
      <c r="C404" s="339"/>
      <c r="D404" s="339"/>
      <c r="E404" s="340">
        <v>112</v>
      </c>
      <c r="F404" s="341">
        <v>390.28032000000002</v>
      </c>
      <c r="G404" s="342">
        <v>700.38331000000005</v>
      </c>
      <c r="H404" s="342">
        <v>1090.6636299999998</v>
      </c>
      <c r="I404" s="342">
        <v>28938.424769999998</v>
      </c>
      <c r="J404" s="342">
        <v>21273.735280000001</v>
      </c>
      <c r="K404" s="342">
        <v>50212.160049999999</v>
      </c>
      <c r="L404" s="342">
        <v>55647.447869999996</v>
      </c>
      <c r="M404" s="342">
        <v>25905.695809999997</v>
      </c>
      <c r="N404" s="342">
        <v>81553.143680000008</v>
      </c>
      <c r="O404" s="342">
        <v>132855.96736000001</v>
      </c>
      <c r="P404" s="342">
        <v>443.83201000000003</v>
      </c>
      <c r="Q404" s="342">
        <v>1897.76072</v>
      </c>
      <c r="R404" s="343">
        <v>2341.5927299999998</v>
      </c>
      <c r="S404" s="7"/>
      <c r="T404" s="7"/>
      <c r="U404" s="7"/>
      <c r="V404" s="7"/>
      <c r="W404" s="7"/>
      <c r="X404" s="7"/>
      <c r="Y404" s="7"/>
      <c r="Z404" s="7"/>
      <c r="AA404" s="7"/>
      <c r="AB404" s="7"/>
    </row>
    <row r="405" spans="1:28" s="313" customFormat="1">
      <c r="A405" s="339"/>
      <c r="B405" s="339"/>
      <c r="C405" s="339"/>
      <c r="D405" s="334" t="s">
        <v>77</v>
      </c>
      <c r="E405" s="335">
        <v>56</v>
      </c>
      <c r="F405" s="336">
        <v>36850.39374</v>
      </c>
      <c r="G405" s="337">
        <v>1328.2077899999999</v>
      </c>
      <c r="H405" s="337">
        <v>38178.60153</v>
      </c>
      <c r="I405" s="337">
        <v>33220.834869999999</v>
      </c>
      <c r="J405" s="337">
        <v>8032.6420499999995</v>
      </c>
      <c r="K405" s="337">
        <v>41253.476920000001</v>
      </c>
      <c r="L405" s="337">
        <v>37632.95998</v>
      </c>
      <c r="M405" s="337">
        <v>10536.94513</v>
      </c>
      <c r="N405" s="337">
        <v>48169.90511</v>
      </c>
      <c r="O405" s="337">
        <v>127601.98356000001</v>
      </c>
      <c r="P405" s="337">
        <v>9034.3223600000001</v>
      </c>
      <c r="Q405" s="337">
        <v>215.86635999999999</v>
      </c>
      <c r="R405" s="338">
        <v>9250.1887200000001</v>
      </c>
      <c r="S405" s="7"/>
      <c r="T405" s="7"/>
      <c r="U405" s="7"/>
      <c r="V405" s="7"/>
      <c r="W405" s="7"/>
      <c r="X405" s="7"/>
      <c r="Y405" s="7"/>
      <c r="Z405" s="7"/>
      <c r="AA405" s="7"/>
      <c r="AB405" s="7"/>
    </row>
    <row r="406" spans="1:28" s="313" customFormat="1">
      <c r="A406" s="339"/>
      <c r="B406" s="339"/>
      <c r="C406" s="339"/>
      <c r="D406" s="334" t="s">
        <v>53</v>
      </c>
      <c r="E406" s="335">
        <v>70</v>
      </c>
      <c r="F406" s="336">
        <v>53.668030000000002</v>
      </c>
      <c r="G406" s="337">
        <v>146.30600000000001</v>
      </c>
      <c r="H406" s="337">
        <v>199.97403</v>
      </c>
      <c r="I406" s="337">
        <v>12007.777980000001</v>
      </c>
      <c r="J406" s="337">
        <v>2838.9192899999998</v>
      </c>
      <c r="K406" s="337">
        <v>14846.697269999999</v>
      </c>
      <c r="L406" s="337">
        <v>14080.616679999999</v>
      </c>
      <c r="M406" s="337">
        <v>3993.8957700000001</v>
      </c>
      <c r="N406" s="337">
        <v>18074.512449999998</v>
      </c>
      <c r="O406" s="337">
        <v>33121.183749999997</v>
      </c>
      <c r="P406" s="337">
        <v>3453.4191299999998</v>
      </c>
      <c r="Q406" s="337">
        <v>1078.2437500000001</v>
      </c>
      <c r="R406" s="338">
        <v>4531.6628799999999</v>
      </c>
      <c r="S406" s="7"/>
      <c r="T406" s="7"/>
      <c r="U406" s="7"/>
      <c r="V406" s="7"/>
      <c r="W406" s="7"/>
      <c r="X406" s="7"/>
      <c r="Y406" s="7"/>
      <c r="Z406" s="7"/>
      <c r="AA406" s="7"/>
      <c r="AB406" s="7"/>
    </row>
    <row r="407" spans="1:28" s="313" customFormat="1">
      <c r="A407" s="339"/>
      <c r="B407" s="339"/>
      <c r="C407" s="339"/>
      <c r="D407" s="334" t="s">
        <v>275</v>
      </c>
      <c r="E407" s="335">
        <v>63</v>
      </c>
      <c r="F407" s="336">
        <v>5801.3688099999999</v>
      </c>
      <c r="G407" s="337">
        <v>8297.4099900000001</v>
      </c>
      <c r="H407" s="337">
        <v>14098.7788</v>
      </c>
      <c r="I407" s="337">
        <v>18671.017390000001</v>
      </c>
      <c r="J407" s="337">
        <v>11320.040720000001</v>
      </c>
      <c r="K407" s="337">
        <v>29991.058109999998</v>
      </c>
      <c r="L407" s="337">
        <v>35893.668590000001</v>
      </c>
      <c r="M407" s="337">
        <v>31676.41879</v>
      </c>
      <c r="N407" s="337">
        <v>67570.087379999997</v>
      </c>
      <c r="O407" s="337">
        <v>111659.92429000001</v>
      </c>
      <c r="P407" s="337">
        <v>2436.6051000000002</v>
      </c>
      <c r="Q407" s="337">
        <v>2834.0190200000002</v>
      </c>
      <c r="R407" s="338">
        <v>5270.6241200000004</v>
      </c>
      <c r="S407" s="7"/>
      <c r="T407" s="7"/>
      <c r="U407" s="7"/>
      <c r="V407" s="7"/>
      <c r="W407" s="7"/>
      <c r="X407" s="7"/>
      <c r="Y407" s="7"/>
      <c r="Z407" s="7"/>
      <c r="AA407" s="7"/>
      <c r="AB407" s="7"/>
    </row>
    <row r="408" spans="1:28" s="313" customFormat="1">
      <c r="A408" s="339"/>
      <c r="B408" s="339"/>
      <c r="C408" s="339"/>
      <c r="D408" s="334" t="s">
        <v>54</v>
      </c>
      <c r="E408" s="335">
        <v>44</v>
      </c>
      <c r="F408" s="336">
        <v>5313.0412699999997</v>
      </c>
      <c r="G408" s="337">
        <v>3523.2289500000002</v>
      </c>
      <c r="H408" s="337">
        <v>8836.2702200000003</v>
      </c>
      <c r="I408" s="337">
        <v>23908.288</v>
      </c>
      <c r="J408" s="337">
        <v>5523.5605099999993</v>
      </c>
      <c r="K408" s="337">
        <v>29431.848510000003</v>
      </c>
      <c r="L408" s="337">
        <v>31450.173190000001</v>
      </c>
      <c r="M408" s="337">
        <v>13244.846369999999</v>
      </c>
      <c r="N408" s="337">
        <v>44695.019560000001</v>
      </c>
      <c r="O408" s="337">
        <v>82963.138290000003</v>
      </c>
      <c r="P408" s="337">
        <v>3766.4872400000004</v>
      </c>
      <c r="Q408" s="337">
        <v>1706.0979600000001</v>
      </c>
      <c r="R408" s="338">
        <v>5472.5852000000004</v>
      </c>
      <c r="S408" s="7"/>
      <c r="T408" s="7"/>
      <c r="U408" s="7"/>
      <c r="V408" s="7"/>
      <c r="W408" s="7"/>
      <c r="X408" s="7"/>
      <c r="Y408" s="7"/>
      <c r="Z408" s="7"/>
      <c r="AA408" s="7"/>
      <c r="AB408" s="7"/>
    </row>
    <row r="409" spans="1:28" s="313" customFormat="1">
      <c r="A409" s="339"/>
      <c r="B409" s="339"/>
      <c r="C409" s="339"/>
      <c r="D409" s="339"/>
      <c r="E409" s="340">
        <v>74</v>
      </c>
      <c r="F409" s="341">
        <v>1969.5621699999999</v>
      </c>
      <c r="G409" s="342">
        <v>2713.8532300000002</v>
      </c>
      <c r="H409" s="342">
        <v>4683.4154000000008</v>
      </c>
      <c r="I409" s="342">
        <v>19179.420420000002</v>
      </c>
      <c r="J409" s="342">
        <v>5197.0980300000001</v>
      </c>
      <c r="K409" s="342">
        <v>24376.51845</v>
      </c>
      <c r="L409" s="342">
        <v>15205.59834</v>
      </c>
      <c r="M409" s="342">
        <v>4509.37554</v>
      </c>
      <c r="N409" s="342">
        <v>19714.973879999998</v>
      </c>
      <c r="O409" s="342">
        <v>48774.907729999999</v>
      </c>
      <c r="P409" s="342">
        <v>3474.47145</v>
      </c>
      <c r="Q409" s="342">
        <v>25.483740000000001</v>
      </c>
      <c r="R409" s="343">
        <v>3499.9551900000001</v>
      </c>
      <c r="S409" s="7"/>
      <c r="T409" s="7"/>
      <c r="U409" s="7"/>
      <c r="V409" s="7"/>
      <c r="W409" s="7"/>
      <c r="X409" s="7"/>
      <c r="Y409" s="7"/>
      <c r="Z409" s="7"/>
      <c r="AA409" s="7"/>
      <c r="AB409" s="7"/>
    </row>
    <row r="410" spans="1:28" s="313" customFormat="1">
      <c r="A410" s="339"/>
      <c r="B410" s="339"/>
      <c r="C410" s="339"/>
      <c r="D410" s="339"/>
      <c r="E410" s="340">
        <v>107</v>
      </c>
      <c r="F410" s="341">
        <v>61.072369999999999</v>
      </c>
      <c r="G410" s="342">
        <v>55.932660000000006</v>
      </c>
      <c r="H410" s="342">
        <v>117.00503</v>
      </c>
      <c r="I410" s="342">
        <v>7679.2271100000007</v>
      </c>
      <c r="J410" s="342">
        <v>6746.7929899999999</v>
      </c>
      <c r="K410" s="342">
        <v>14426.0201</v>
      </c>
      <c r="L410" s="342">
        <v>18017.947319999999</v>
      </c>
      <c r="M410" s="342">
        <v>29193.32072</v>
      </c>
      <c r="N410" s="342">
        <v>47211.268040000003</v>
      </c>
      <c r="O410" s="342">
        <v>61754.293170000004</v>
      </c>
      <c r="P410" s="342">
        <v>0</v>
      </c>
      <c r="Q410" s="342">
        <v>5.67E-2</v>
      </c>
      <c r="R410" s="343">
        <v>5.67E-2</v>
      </c>
      <c r="S410" s="7"/>
      <c r="T410" s="7"/>
      <c r="U410" s="7"/>
      <c r="V410" s="7"/>
      <c r="W410" s="7"/>
      <c r="X410" s="7"/>
      <c r="Y410" s="7"/>
      <c r="Z410" s="7"/>
      <c r="AA410" s="7"/>
      <c r="AB410" s="7"/>
    </row>
    <row r="411" spans="1:28" s="313" customFormat="1">
      <c r="A411" s="339"/>
      <c r="B411" s="339"/>
      <c r="C411" s="339"/>
      <c r="D411" s="334" t="s">
        <v>52</v>
      </c>
      <c r="E411" s="335">
        <v>96</v>
      </c>
      <c r="F411" s="336">
        <v>456.70309000000003</v>
      </c>
      <c r="G411" s="337">
        <v>5228.6216399999994</v>
      </c>
      <c r="H411" s="337">
        <v>5685.3247300000003</v>
      </c>
      <c r="I411" s="337">
        <v>13678.28904</v>
      </c>
      <c r="J411" s="337">
        <v>6592.4679900000001</v>
      </c>
      <c r="K411" s="337">
        <v>20270.757030000001</v>
      </c>
      <c r="L411" s="337">
        <v>16238.24649</v>
      </c>
      <c r="M411" s="337">
        <v>15572.35744</v>
      </c>
      <c r="N411" s="337">
        <v>31810.603930000001</v>
      </c>
      <c r="O411" s="337">
        <v>57766.685689999998</v>
      </c>
      <c r="P411" s="337">
        <v>46777.588659999994</v>
      </c>
      <c r="Q411" s="337">
        <v>3186.4503399999999</v>
      </c>
      <c r="R411" s="338">
        <v>49964.038999999997</v>
      </c>
      <c r="S411" s="7"/>
      <c r="T411" s="7"/>
      <c r="U411" s="7"/>
      <c r="V411" s="7"/>
      <c r="W411" s="7"/>
      <c r="X411" s="7"/>
      <c r="Y411" s="7"/>
      <c r="Z411" s="7"/>
      <c r="AA411" s="7"/>
      <c r="AB411" s="7"/>
    </row>
    <row r="412" spans="1:28" s="313" customFormat="1">
      <c r="A412" s="339"/>
      <c r="B412" s="339"/>
      <c r="C412" s="339"/>
      <c r="D412" s="334" t="s">
        <v>70</v>
      </c>
      <c r="E412" s="335">
        <v>69</v>
      </c>
      <c r="F412" s="336">
        <v>595.00787000000003</v>
      </c>
      <c r="G412" s="337">
        <v>2375.7043699999999</v>
      </c>
      <c r="H412" s="337">
        <v>2970.7122400000003</v>
      </c>
      <c r="I412" s="337">
        <v>20846.857809999998</v>
      </c>
      <c r="J412" s="337">
        <v>10573.176660000001</v>
      </c>
      <c r="K412" s="337">
        <v>31420.034469999999</v>
      </c>
      <c r="L412" s="337">
        <v>30982.968780000003</v>
      </c>
      <c r="M412" s="337">
        <v>12010.88982</v>
      </c>
      <c r="N412" s="337">
        <v>42993.8586</v>
      </c>
      <c r="O412" s="337">
        <v>77384.605309999999</v>
      </c>
      <c r="P412" s="337">
        <v>7715.7664500000001</v>
      </c>
      <c r="Q412" s="337">
        <v>350.67836</v>
      </c>
      <c r="R412" s="338">
        <v>8066.44481</v>
      </c>
      <c r="S412" s="7"/>
      <c r="T412" s="7"/>
      <c r="U412" s="7"/>
      <c r="V412" s="7"/>
      <c r="W412" s="7"/>
      <c r="X412" s="7"/>
      <c r="Y412" s="7"/>
      <c r="Z412" s="7"/>
      <c r="AA412" s="7"/>
      <c r="AB412" s="7"/>
    </row>
    <row r="413" spans="1:28" s="313" customFormat="1">
      <c r="A413" s="339"/>
      <c r="B413" s="334" t="s">
        <v>17</v>
      </c>
      <c r="C413" s="334" t="s">
        <v>280</v>
      </c>
      <c r="D413" s="334" t="s">
        <v>281</v>
      </c>
      <c r="E413" s="335">
        <v>82</v>
      </c>
      <c r="F413" s="336">
        <v>5644.8804900000005</v>
      </c>
      <c r="G413" s="337">
        <v>87.046000000000006</v>
      </c>
      <c r="H413" s="337">
        <v>5731.9264899999998</v>
      </c>
      <c r="I413" s="337">
        <v>7812.1857</v>
      </c>
      <c r="J413" s="337">
        <v>2734.8573199999996</v>
      </c>
      <c r="K413" s="337">
        <v>10547.043019999999</v>
      </c>
      <c r="L413" s="337">
        <v>9907.1724200000008</v>
      </c>
      <c r="M413" s="337">
        <v>2886.51127</v>
      </c>
      <c r="N413" s="337">
        <v>12793.68369</v>
      </c>
      <c r="O413" s="337">
        <v>29072.653200000001</v>
      </c>
      <c r="P413" s="337">
        <v>2344.85068</v>
      </c>
      <c r="Q413" s="337">
        <v>0.4536</v>
      </c>
      <c r="R413" s="338">
        <v>2345.3042799999998</v>
      </c>
      <c r="S413" s="7"/>
      <c r="T413" s="7"/>
      <c r="U413" s="7"/>
      <c r="V413" s="7"/>
      <c r="W413" s="7"/>
      <c r="X413" s="7"/>
      <c r="Y413" s="7"/>
      <c r="Z413" s="7"/>
      <c r="AA413" s="7"/>
      <c r="AB413" s="7"/>
    </row>
    <row r="414" spans="1:28" s="313" customFormat="1">
      <c r="A414" s="339"/>
      <c r="B414" s="334" t="s">
        <v>21</v>
      </c>
      <c r="C414" s="334" t="s">
        <v>21</v>
      </c>
      <c r="D414" s="334" t="s">
        <v>293</v>
      </c>
      <c r="E414" s="335">
        <v>100</v>
      </c>
      <c r="F414" s="336">
        <v>818.58868000000007</v>
      </c>
      <c r="G414" s="337">
        <v>2854.8254200000001</v>
      </c>
      <c r="H414" s="337">
        <v>3673.4141</v>
      </c>
      <c r="I414" s="337">
        <v>10636.125609999999</v>
      </c>
      <c r="J414" s="337">
        <v>2403.0267000000003</v>
      </c>
      <c r="K414" s="337">
        <v>13039.152310000001</v>
      </c>
      <c r="L414" s="337">
        <v>7321.3866600000001</v>
      </c>
      <c r="M414" s="337">
        <v>2710.2381500000001</v>
      </c>
      <c r="N414" s="337">
        <v>10031.624810000001</v>
      </c>
      <c r="O414" s="337">
        <v>26744.191220000001</v>
      </c>
      <c r="P414" s="337">
        <v>6737.5756799999999</v>
      </c>
      <c r="Q414" s="337">
        <v>456.15978000000001</v>
      </c>
      <c r="R414" s="338">
        <v>7193.7354599999999</v>
      </c>
      <c r="S414" s="7"/>
      <c r="T414" s="7"/>
      <c r="U414" s="7"/>
      <c r="V414" s="7"/>
      <c r="W414" s="7"/>
      <c r="X414" s="7"/>
      <c r="Y414" s="7"/>
      <c r="Z414" s="7"/>
      <c r="AA414" s="7"/>
      <c r="AB414" s="7"/>
    </row>
    <row r="415" spans="1:28" s="313" customFormat="1">
      <c r="A415" s="339"/>
      <c r="B415" s="339"/>
      <c r="C415" s="339"/>
      <c r="D415" s="334" t="s">
        <v>21</v>
      </c>
      <c r="E415" s="335">
        <v>43</v>
      </c>
      <c r="F415" s="336">
        <v>42366.10673</v>
      </c>
      <c r="G415" s="337">
        <v>2227.54349</v>
      </c>
      <c r="H415" s="337">
        <v>44593.650219999996</v>
      </c>
      <c r="I415" s="337">
        <v>14881.37149</v>
      </c>
      <c r="J415" s="337">
        <v>3452.88213</v>
      </c>
      <c r="K415" s="337">
        <v>18334.25362</v>
      </c>
      <c r="L415" s="337">
        <v>118831.40612999999</v>
      </c>
      <c r="M415" s="337">
        <v>19095.997800000001</v>
      </c>
      <c r="N415" s="337">
        <v>137927.40393</v>
      </c>
      <c r="O415" s="337">
        <v>200855.30777000001</v>
      </c>
      <c r="P415" s="337">
        <v>57575.109340000003</v>
      </c>
      <c r="Q415" s="337">
        <v>143.75071</v>
      </c>
      <c r="R415" s="338">
        <v>57718.860049999996</v>
      </c>
      <c r="S415" s="7"/>
      <c r="T415" s="7"/>
      <c r="U415" s="7"/>
      <c r="V415" s="7"/>
      <c r="W415" s="7"/>
      <c r="X415" s="7"/>
      <c r="Y415" s="7"/>
      <c r="Z415" s="7"/>
      <c r="AA415" s="7"/>
      <c r="AB415" s="7"/>
    </row>
    <row r="416" spans="1:28" s="313" customFormat="1">
      <c r="A416" s="339"/>
      <c r="B416" s="339"/>
      <c r="C416" s="334" t="s">
        <v>296</v>
      </c>
      <c r="D416" s="334" t="s">
        <v>296</v>
      </c>
      <c r="E416" s="335">
        <v>73</v>
      </c>
      <c r="F416" s="336">
        <v>997.98960999999997</v>
      </c>
      <c r="G416" s="337">
        <v>324.91167999999999</v>
      </c>
      <c r="H416" s="337">
        <v>1322.90129</v>
      </c>
      <c r="I416" s="337">
        <v>5453.8217000000004</v>
      </c>
      <c r="J416" s="337">
        <v>1068.9343700000002</v>
      </c>
      <c r="K416" s="337">
        <v>6522.7560700000004</v>
      </c>
      <c r="L416" s="337">
        <v>11702.841900000001</v>
      </c>
      <c r="M416" s="337">
        <v>2526.7929800000002</v>
      </c>
      <c r="N416" s="337">
        <v>14229.634880000001</v>
      </c>
      <c r="O416" s="337">
        <v>22075.292239999999</v>
      </c>
      <c r="P416" s="337">
        <v>36684.741520000003</v>
      </c>
      <c r="Q416" s="337">
        <v>0.1323</v>
      </c>
      <c r="R416" s="338">
        <v>36684.873820000001</v>
      </c>
      <c r="S416" s="7"/>
      <c r="T416" s="7"/>
      <c r="U416" s="7"/>
      <c r="V416" s="7"/>
      <c r="W416" s="7"/>
      <c r="X416" s="7"/>
      <c r="Y416" s="7"/>
      <c r="Z416" s="7"/>
      <c r="AA416" s="7"/>
      <c r="AB416" s="7"/>
    </row>
    <row r="417" spans="1:28" s="313" customFormat="1">
      <c r="A417" s="339"/>
      <c r="B417" s="334" t="s">
        <v>22</v>
      </c>
      <c r="C417" s="334" t="s">
        <v>299</v>
      </c>
      <c r="D417" s="334" t="s">
        <v>300</v>
      </c>
      <c r="E417" s="335">
        <v>76</v>
      </c>
      <c r="F417" s="336">
        <v>24844.740040000001</v>
      </c>
      <c r="G417" s="337">
        <v>10622.12671</v>
      </c>
      <c r="H417" s="337">
        <v>35466.866750000001</v>
      </c>
      <c r="I417" s="337">
        <v>13092.37003</v>
      </c>
      <c r="J417" s="337">
        <v>4323.6754500000006</v>
      </c>
      <c r="K417" s="337">
        <v>17416.045480000001</v>
      </c>
      <c r="L417" s="337">
        <v>18549.961800000001</v>
      </c>
      <c r="M417" s="337">
        <v>7440.3664400000007</v>
      </c>
      <c r="N417" s="337">
        <v>25990.328239999999</v>
      </c>
      <c r="O417" s="337">
        <v>78873.240470000004</v>
      </c>
      <c r="P417" s="337">
        <v>4899.9163600000002</v>
      </c>
      <c r="Q417" s="337">
        <v>0</v>
      </c>
      <c r="R417" s="338">
        <v>4899.9163600000002</v>
      </c>
      <c r="S417" s="7"/>
      <c r="T417" s="7"/>
      <c r="U417" s="7"/>
      <c r="V417" s="7"/>
      <c r="W417" s="7"/>
      <c r="X417" s="7"/>
      <c r="Y417" s="7"/>
      <c r="Z417" s="7"/>
      <c r="AA417" s="7"/>
      <c r="AB417" s="7"/>
    </row>
    <row r="418" spans="1:28" s="313" customFormat="1">
      <c r="A418" s="339"/>
      <c r="B418" s="334" t="s">
        <v>301</v>
      </c>
      <c r="C418" s="334" t="s">
        <v>301</v>
      </c>
      <c r="D418" s="334" t="s">
        <v>307</v>
      </c>
      <c r="E418" s="335">
        <v>99</v>
      </c>
      <c r="F418" s="336">
        <v>7653.3571900000006</v>
      </c>
      <c r="G418" s="337">
        <v>713.16435999999999</v>
      </c>
      <c r="H418" s="337">
        <v>8366.5215499999995</v>
      </c>
      <c r="I418" s="337">
        <v>7541.9922699999997</v>
      </c>
      <c r="J418" s="337">
        <v>1405.5395100000001</v>
      </c>
      <c r="K418" s="337">
        <v>8947.5317799999993</v>
      </c>
      <c r="L418" s="337">
        <v>25188.810980000002</v>
      </c>
      <c r="M418" s="337">
        <v>1558.01802</v>
      </c>
      <c r="N418" s="337">
        <v>26746.829000000002</v>
      </c>
      <c r="O418" s="337">
        <v>44060.88233</v>
      </c>
      <c r="P418" s="337">
        <v>1764.90453</v>
      </c>
      <c r="Q418" s="337">
        <v>1.40344</v>
      </c>
      <c r="R418" s="338">
        <v>1766.3079700000001</v>
      </c>
      <c r="S418" s="7"/>
      <c r="T418" s="7"/>
      <c r="U418" s="7"/>
      <c r="V418" s="7"/>
      <c r="W418" s="7"/>
      <c r="X418" s="7"/>
      <c r="Y418" s="7"/>
      <c r="Z418" s="7"/>
      <c r="AA418" s="7"/>
      <c r="AB418" s="7"/>
    </row>
    <row r="419" spans="1:28" s="313" customFormat="1">
      <c r="A419" s="339"/>
      <c r="B419" s="334" t="s">
        <v>24</v>
      </c>
      <c r="C419" s="334" t="s">
        <v>24</v>
      </c>
      <c r="D419" s="334" t="s">
        <v>24</v>
      </c>
      <c r="E419" s="335">
        <v>68</v>
      </c>
      <c r="F419" s="336">
        <v>12304.37767</v>
      </c>
      <c r="G419" s="337">
        <v>8855.1147899999996</v>
      </c>
      <c r="H419" s="337">
        <v>21159.492460000001</v>
      </c>
      <c r="I419" s="337">
        <v>16493.777760000001</v>
      </c>
      <c r="J419" s="337">
        <v>11806.569</v>
      </c>
      <c r="K419" s="337">
        <v>28300.34676</v>
      </c>
      <c r="L419" s="337">
        <v>15933.75209</v>
      </c>
      <c r="M419" s="337">
        <v>9159.4664400000001</v>
      </c>
      <c r="N419" s="337">
        <v>25093.218530000002</v>
      </c>
      <c r="O419" s="337">
        <v>74553.057750000007</v>
      </c>
      <c r="P419" s="337">
        <v>4001.3485599999999</v>
      </c>
      <c r="Q419" s="337">
        <v>1.72943</v>
      </c>
      <c r="R419" s="338">
        <v>4003.0779900000002</v>
      </c>
      <c r="S419" s="7"/>
      <c r="T419" s="7"/>
      <c r="U419" s="7"/>
      <c r="V419" s="7"/>
      <c r="W419" s="7"/>
      <c r="X419" s="7"/>
      <c r="Y419" s="7"/>
      <c r="Z419" s="7"/>
      <c r="AA419" s="7"/>
      <c r="AB419" s="7"/>
    </row>
    <row r="420" spans="1:28" s="313" customFormat="1">
      <c r="A420" s="339"/>
      <c r="B420" s="334" t="s">
        <v>26</v>
      </c>
      <c r="C420" s="334" t="s">
        <v>310</v>
      </c>
      <c r="D420" s="334" t="s">
        <v>312</v>
      </c>
      <c r="E420" s="335">
        <v>85</v>
      </c>
      <c r="F420" s="336">
        <v>12609.4519</v>
      </c>
      <c r="G420" s="337">
        <v>1001.06058</v>
      </c>
      <c r="H420" s="337">
        <v>13610.512480000001</v>
      </c>
      <c r="I420" s="337">
        <v>6156.4181900000003</v>
      </c>
      <c r="J420" s="337">
        <v>1352.1236999999999</v>
      </c>
      <c r="K420" s="337">
        <v>7508.5418899999995</v>
      </c>
      <c r="L420" s="337">
        <v>11061.339529999999</v>
      </c>
      <c r="M420" s="337">
        <v>5201.7953399999997</v>
      </c>
      <c r="N420" s="337">
        <v>16263.13487</v>
      </c>
      <c r="O420" s="337">
        <v>37382.18924</v>
      </c>
      <c r="P420" s="337">
        <v>3744.732</v>
      </c>
      <c r="Q420" s="337">
        <v>11.788350000000001</v>
      </c>
      <c r="R420" s="338">
        <v>3756.5203500000002</v>
      </c>
      <c r="S420" s="7"/>
      <c r="T420" s="7"/>
      <c r="U420" s="7"/>
      <c r="V420" s="7"/>
      <c r="W420" s="7"/>
      <c r="X420" s="7"/>
      <c r="Y420" s="7"/>
      <c r="Z420" s="7"/>
      <c r="AA420" s="7"/>
      <c r="AB420" s="7"/>
    </row>
    <row r="421" spans="1:28" s="313" customFormat="1">
      <c r="A421" s="334" t="s">
        <v>316</v>
      </c>
      <c r="B421" s="334" t="s">
        <v>3</v>
      </c>
      <c r="C421" s="334" t="s">
        <v>197</v>
      </c>
      <c r="D421" s="334" t="s">
        <v>197</v>
      </c>
      <c r="E421" s="335">
        <v>143</v>
      </c>
      <c r="F421" s="336">
        <v>9313.7591599999996</v>
      </c>
      <c r="G421" s="337">
        <v>4858.9343200000003</v>
      </c>
      <c r="H421" s="337">
        <v>14172.69348</v>
      </c>
      <c r="I421" s="337">
        <v>72235.752930000002</v>
      </c>
      <c r="J421" s="337">
        <v>15175.358550000001</v>
      </c>
      <c r="K421" s="337">
        <v>87411.111480000007</v>
      </c>
      <c r="L421" s="337">
        <v>40043.964420000004</v>
      </c>
      <c r="M421" s="337">
        <v>11872.092570000001</v>
      </c>
      <c r="N421" s="337">
        <v>51916.056990000005</v>
      </c>
      <c r="O421" s="337">
        <v>153499.86194999999</v>
      </c>
      <c r="P421" s="337">
        <v>229918.19024</v>
      </c>
      <c r="Q421" s="337">
        <v>2522.3959</v>
      </c>
      <c r="R421" s="338">
        <v>232440.58614</v>
      </c>
      <c r="S421" s="7"/>
      <c r="T421" s="7"/>
      <c r="U421" s="7"/>
      <c r="V421" s="7"/>
      <c r="W421" s="7"/>
      <c r="X421" s="7"/>
      <c r="Y421" s="7"/>
      <c r="Z421" s="7"/>
      <c r="AA421" s="7"/>
      <c r="AB421" s="7"/>
    </row>
    <row r="422" spans="1:28" s="313" customFormat="1">
      <c r="A422" s="339"/>
      <c r="B422" s="339"/>
      <c r="C422" s="334" t="s">
        <v>200</v>
      </c>
      <c r="D422" s="334" t="s">
        <v>201</v>
      </c>
      <c r="E422" s="335">
        <v>104</v>
      </c>
      <c r="F422" s="336">
        <v>9269.8993499999997</v>
      </c>
      <c r="G422" s="337">
        <v>9464.2109299999993</v>
      </c>
      <c r="H422" s="337">
        <v>18734.110280000001</v>
      </c>
      <c r="I422" s="337">
        <v>42116.840400000001</v>
      </c>
      <c r="J422" s="337">
        <v>12335.09914</v>
      </c>
      <c r="K422" s="337">
        <v>54451.939539999999</v>
      </c>
      <c r="L422" s="337">
        <v>28733.539430000001</v>
      </c>
      <c r="M422" s="337">
        <v>10266.630449999999</v>
      </c>
      <c r="N422" s="337">
        <v>39000.169880000001</v>
      </c>
      <c r="O422" s="337">
        <v>112186.2197</v>
      </c>
      <c r="P422" s="337">
        <v>223076.71442999999</v>
      </c>
      <c r="Q422" s="337">
        <v>20178.35168</v>
      </c>
      <c r="R422" s="338">
        <v>243255.06611000001</v>
      </c>
      <c r="S422" s="7"/>
      <c r="T422" s="7"/>
      <c r="U422" s="7"/>
      <c r="V422" s="7"/>
      <c r="W422" s="7"/>
      <c r="X422" s="7"/>
      <c r="Y422" s="7"/>
      <c r="Z422" s="7"/>
      <c r="AA422" s="7"/>
      <c r="AB422" s="7"/>
    </row>
    <row r="423" spans="1:28" s="313" customFormat="1">
      <c r="A423" s="339"/>
      <c r="B423" s="339"/>
      <c r="C423" s="339"/>
      <c r="D423" s="334" t="s">
        <v>317</v>
      </c>
      <c r="E423" s="335">
        <v>338</v>
      </c>
      <c r="F423" s="336">
        <v>2447.4656500000001</v>
      </c>
      <c r="G423" s="337">
        <v>2006.0970600000001</v>
      </c>
      <c r="H423" s="337">
        <v>4453.5627100000002</v>
      </c>
      <c r="I423" s="337">
        <v>17253.822319999999</v>
      </c>
      <c r="J423" s="337">
        <v>5834.4922900000001</v>
      </c>
      <c r="K423" s="337">
        <v>23088.314609999998</v>
      </c>
      <c r="L423" s="337">
        <v>11774.68283</v>
      </c>
      <c r="M423" s="337">
        <v>4158.6426300000003</v>
      </c>
      <c r="N423" s="337">
        <v>15933.32546</v>
      </c>
      <c r="O423" s="337">
        <v>43475.20278</v>
      </c>
      <c r="P423" s="337">
        <v>71998.095950000003</v>
      </c>
      <c r="Q423" s="337">
        <v>1661.5385000000001</v>
      </c>
      <c r="R423" s="338">
        <v>73659.634449999998</v>
      </c>
      <c r="S423" s="7"/>
      <c r="T423" s="7"/>
      <c r="U423" s="7"/>
      <c r="V423" s="7"/>
      <c r="W423" s="7"/>
      <c r="X423" s="7"/>
      <c r="Y423" s="7"/>
      <c r="Z423" s="7"/>
      <c r="AA423" s="7"/>
      <c r="AB423" s="7"/>
    </row>
    <row r="424" spans="1:28" s="313" customFormat="1">
      <c r="A424" s="339"/>
      <c r="B424" s="334" t="s">
        <v>202</v>
      </c>
      <c r="C424" s="334" t="s">
        <v>203</v>
      </c>
      <c r="D424" s="334" t="s">
        <v>203</v>
      </c>
      <c r="E424" s="335">
        <v>383</v>
      </c>
      <c r="F424" s="336">
        <v>4726.9877900000001</v>
      </c>
      <c r="G424" s="337">
        <v>14.351559999999999</v>
      </c>
      <c r="H424" s="337">
        <v>4741.3393499999993</v>
      </c>
      <c r="I424" s="337">
        <v>19532.303640000002</v>
      </c>
      <c r="J424" s="337">
        <v>2960.2140499999996</v>
      </c>
      <c r="K424" s="337">
        <v>22492.517690000001</v>
      </c>
      <c r="L424" s="337">
        <v>6507.7633900000001</v>
      </c>
      <c r="M424" s="337">
        <v>1738.3185800000001</v>
      </c>
      <c r="N424" s="337">
        <v>8246.0819699999993</v>
      </c>
      <c r="O424" s="337">
        <v>35479.939009999995</v>
      </c>
      <c r="P424" s="337">
        <v>73463.578510000007</v>
      </c>
      <c r="Q424" s="337">
        <v>0</v>
      </c>
      <c r="R424" s="338">
        <v>73463.578510000007</v>
      </c>
      <c r="S424" s="7"/>
      <c r="T424" s="7"/>
      <c r="U424" s="7"/>
      <c r="V424" s="7"/>
      <c r="W424" s="7"/>
      <c r="X424" s="7"/>
      <c r="Y424" s="7"/>
      <c r="Z424" s="7"/>
      <c r="AA424" s="7"/>
      <c r="AB424" s="7"/>
    </row>
    <row r="425" spans="1:28" s="313" customFormat="1">
      <c r="A425" s="339"/>
      <c r="B425" s="334" t="s">
        <v>5</v>
      </c>
      <c r="C425" s="334" t="s">
        <v>5</v>
      </c>
      <c r="D425" s="334" t="s">
        <v>5</v>
      </c>
      <c r="E425" s="335">
        <v>80</v>
      </c>
      <c r="F425" s="336">
        <v>166187.66167</v>
      </c>
      <c r="G425" s="337">
        <v>30736.800800000001</v>
      </c>
      <c r="H425" s="337">
        <v>196924.46247</v>
      </c>
      <c r="I425" s="337">
        <v>82326.063750000001</v>
      </c>
      <c r="J425" s="337">
        <v>71388.079760000008</v>
      </c>
      <c r="K425" s="337">
        <v>153714.14350999999</v>
      </c>
      <c r="L425" s="337">
        <v>39758.302909999999</v>
      </c>
      <c r="M425" s="337">
        <v>37532.196409999997</v>
      </c>
      <c r="N425" s="337">
        <v>77290.499319999988</v>
      </c>
      <c r="O425" s="337">
        <v>427929.1053</v>
      </c>
      <c r="P425" s="337">
        <v>427924.25588000001</v>
      </c>
      <c r="Q425" s="337">
        <v>202480.54988000001</v>
      </c>
      <c r="R425" s="338">
        <v>630404.80576000002</v>
      </c>
      <c r="S425" s="7"/>
      <c r="T425" s="7"/>
      <c r="U425" s="7"/>
      <c r="V425" s="7"/>
      <c r="W425" s="7"/>
      <c r="X425" s="7"/>
      <c r="Y425" s="7"/>
      <c r="Z425" s="7"/>
      <c r="AA425" s="7"/>
      <c r="AB425" s="7"/>
    </row>
    <row r="426" spans="1:28" s="313" customFormat="1">
      <c r="A426" s="339"/>
      <c r="B426" s="339"/>
      <c r="C426" s="339"/>
      <c r="D426" s="339"/>
      <c r="E426" s="340">
        <v>178</v>
      </c>
      <c r="F426" s="341">
        <v>16601.760269999999</v>
      </c>
      <c r="G426" s="342">
        <v>9471.644119999999</v>
      </c>
      <c r="H426" s="342">
        <v>26073.40439</v>
      </c>
      <c r="I426" s="342">
        <v>24088.24667</v>
      </c>
      <c r="J426" s="342">
        <v>16024.04919</v>
      </c>
      <c r="K426" s="342">
        <v>40112.295859999998</v>
      </c>
      <c r="L426" s="342">
        <v>10859.54709</v>
      </c>
      <c r="M426" s="342">
        <v>9329.9840399999994</v>
      </c>
      <c r="N426" s="342">
        <v>20189.531129999999</v>
      </c>
      <c r="O426" s="342">
        <v>86375.231379999997</v>
      </c>
      <c r="P426" s="342">
        <v>179874.42606999999</v>
      </c>
      <c r="Q426" s="342">
        <v>6249.9285599999994</v>
      </c>
      <c r="R426" s="343">
        <v>186124.35462999999</v>
      </c>
      <c r="S426" s="7"/>
      <c r="T426" s="7"/>
      <c r="U426" s="7"/>
      <c r="V426" s="7"/>
      <c r="W426" s="7"/>
      <c r="X426" s="7"/>
      <c r="Y426" s="7"/>
      <c r="Z426" s="7"/>
      <c r="AA426" s="7"/>
      <c r="AB426" s="7"/>
    </row>
    <row r="427" spans="1:28" s="313" customFormat="1">
      <c r="A427" s="339"/>
      <c r="B427" s="339"/>
      <c r="C427" s="339"/>
      <c r="D427" s="334" t="s">
        <v>205</v>
      </c>
      <c r="E427" s="335">
        <v>179</v>
      </c>
      <c r="F427" s="336">
        <v>22059.04867</v>
      </c>
      <c r="G427" s="337">
        <v>8326.0750100000005</v>
      </c>
      <c r="H427" s="337">
        <v>30385.123680000001</v>
      </c>
      <c r="I427" s="337">
        <v>51621.9787</v>
      </c>
      <c r="J427" s="337">
        <v>49018.65524</v>
      </c>
      <c r="K427" s="337">
        <v>100640.63394</v>
      </c>
      <c r="L427" s="337">
        <v>44293.182939999999</v>
      </c>
      <c r="M427" s="337">
        <v>44353.92424</v>
      </c>
      <c r="N427" s="337">
        <v>88647.107180000006</v>
      </c>
      <c r="O427" s="337">
        <v>219672.86480000001</v>
      </c>
      <c r="P427" s="337">
        <v>225106.86932</v>
      </c>
      <c r="Q427" s="337">
        <v>52082.14372</v>
      </c>
      <c r="R427" s="338">
        <v>277189.01304000005</v>
      </c>
      <c r="S427" s="7"/>
      <c r="T427" s="7"/>
      <c r="U427" s="7"/>
      <c r="V427" s="7"/>
      <c r="W427" s="7"/>
      <c r="X427" s="7"/>
      <c r="Y427" s="7"/>
      <c r="Z427" s="7"/>
      <c r="AA427" s="7"/>
      <c r="AB427" s="7"/>
    </row>
    <row r="428" spans="1:28" s="313" customFormat="1">
      <c r="A428" s="339"/>
      <c r="B428" s="339"/>
      <c r="C428" s="339"/>
      <c r="D428" s="334" t="s">
        <v>206</v>
      </c>
      <c r="E428" s="335">
        <v>344</v>
      </c>
      <c r="F428" s="336">
        <v>2807.2487500000002</v>
      </c>
      <c r="G428" s="337">
        <v>2028.2959499999999</v>
      </c>
      <c r="H428" s="337">
        <v>4835.5447000000004</v>
      </c>
      <c r="I428" s="337">
        <v>18152.1767</v>
      </c>
      <c r="J428" s="337">
        <v>12521.31048</v>
      </c>
      <c r="K428" s="337">
        <v>30673.48718</v>
      </c>
      <c r="L428" s="337">
        <v>7652.0812000000005</v>
      </c>
      <c r="M428" s="337">
        <v>9210.6711199999991</v>
      </c>
      <c r="N428" s="337">
        <v>16862.75232</v>
      </c>
      <c r="O428" s="337">
        <v>52371.784200000002</v>
      </c>
      <c r="P428" s="337">
        <v>86001.473769999997</v>
      </c>
      <c r="Q428" s="337">
        <v>1066.3892900000001</v>
      </c>
      <c r="R428" s="338">
        <v>87067.863060000003</v>
      </c>
      <c r="S428" s="7"/>
      <c r="T428" s="7"/>
      <c r="U428" s="7"/>
      <c r="V428" s="7"/>
      <c r="W428" s="7"/>
      <c r="X428" s="7"/>
      <c r="Y428" s="7"/>
      <c r="Z428" s="7"/>
      <c r="AA428" s="7"/>
      <c r="AB428" s="7"/>
    </row>
    <row r="429" spans="1:28" s="313" customFormat="1">
      <c r="A429" s="339"/>
      <c r="B429" s="339"/>
      <c r="C429" s="339"/>
      <c r="D429" s="334" t="s">
        <v>207</v>
      </c>
      <c r="E429" s="335">
        <v>377</v>
      </c>
      <c r="F429" s="336">
        <v>991.56903</v>
      </c>
      <c r="G429" s="337">
        <v>300.96368000000001</v>
      </c>
      <c r="H429" s="337">
        <v>1292.53271</v>
      </c>
      <c r="I429" s="337">
        <v>18157.14877</v>
      </c>
      <c r="J429" s="337">
        <v>12862.97047</v>
      </c>
      <c r="K429" s="337">
        <v>31020.11924</v>
      </c>
      <c r="L429" s="337">
        <v>5592.3191100000004</v>
      </c>
      <c r="M429" s="337">
        <v>4241.2090599999992</v>
      </c>
      <c r="N429" s="337">
        <v>9833.5281699999996</v>
      </c>
      <c r="O429" s="337">
        <v>42146.180119999997</v>
      </c>
      <c r="P429" s="337">
        <v>78753.65681</v>
      </c>
      <c r="Q429" s="337">
        <v>0.39055000000000001</v>
      </c>
      <c r="R429" s="338">
        <v>78754.047359999997</v>
      </c>
      <c r="S429" s="7"/>
      <c r="T429" s="7"/>
      <c r="U429" s="7"/>
      <c r="V429" s="7"/>
      <c r="W429" s="7"/>
      <c r="X429" s="7"/>
      <c r="Y429" s="7"/>
      <c r="Z429" s="7"/>
      <c r="AA429" s="7"/>
      <c r="AB429" s="7"/>
    </row>
    <row r="430" spans="1:28" s="313" customFormat="1">
      <c r="A430" s="339"/>
      <c r="B430" s="339"/>
      <c r="C430" s="339"/>
      <c r="D430" s="334" t="s">
        <v>60</v>
      </c>
      <c r="E430" s="335">
        <v>298</v>
      </c>
      <c r="F430" s="336">
        <v>2138.4395399999999</v>
      </c>
      <c r="G430" s="337">
        <v>1898.5035700000001</v>
      </c>
      <c r="H430" s="337">
        <v>4036.9431099999997</v>
      </c>
      <c r="I430" s="337">
        <v>20336.632739999997</v>
      </c>
      <c r="J430" s="337">
        <v>8751.9644100000005</v>
      </c>
      <c r="K430" s="337">
        <v>29088.597149999998</v>
      </c>
      <c r="L430" s="337">
        <v>5765.6867300000004</v>
      </c>
      <c r="M430" s="337">
        <v>3505.0309400000001</v>
      </c>
      <c r="N430" s="337">
        <v>9270.71767</v>
      </c>
      <c r="O430" s="337">
        <v>42396.25793</v>
      </c>
      <c r="P430" s="337">
        <v>92031.940359999993</v>
      </c>
      <c r="Q430" s="337">
        <v>2723.7280699999997</v>
      </c>
      <c r="R430" s="338">
        <v>94755.668430000005</v>
      </c>
      <c r="S430" s="7"/>
      <c r="T430" s="7"/>
      <c r="U430" s="7"/>
      <c r="V430" s="7"/>
      <c r="W430" s="7"/>
      <c r="X430" s="7"/>
      <c r="Y430" s="7"/>
      <c r="Z430" s="7"/>
      <c r="AA430" s="7"/>
      <c r="AB430" s="7"/>
    </row>
    <row r="431" spans="1:28" s="313" customFormat="1">
      <c r="A431" s="339"/>
      <c r="B431" s="339"/>
      <c r="C431" s="339"/>
      <c r="D431" s="334" t="s">
        <v>208</v>
      </c>
      <c r="E431" s="335">
        <v>316</v>
      </c>
      <c r="F431" s="336">
        <v>2804.2419599999998</v>
      </c>
      <c r="G431" s="337">
        <v>2685.8616499999998</v>
      </c>
      <c r="H431" s="337">
        <v>5490.1036100000001</v>
      </c>
      <c r="I431" s="337">
        <v>24330.469379999999</v>
      </c>
      <c r="J431" s="337">
        <v>15711.03268</v>
      </c>
      <c r="K431" s="337">
        <v>40041.502059999999</v>
      </c>
      <c r="L431" s="337">
        <v>13600.93787</v>
      </c>
      <c r="M431" s="337">
        <v>11384.355509999999</v>
      </c>
      <c r="N431" s="337">
        <v>24985.293379999999</v>
      </c>
      <c r="O431" s="337">
        <v>70516.899049999993</v>
      </c>
      <c r="P431" s="337">
        <v>89201.232049999991</v>
      </c>
      <c r="Q431" s="337">
        <v>985.01549</v>
      </c>
      <c r="R431" s="338">
        <v>90186.247540000011</v>
      </c>
      <c r="S431" s="7"/>
      <c r="T431" s="7"/>
      <c r="U431" s="7"/>
      <c r="V431" s="7"/>
      <c r="W431" s="7"/>
      <c r="X431" s="7"/>
      <c r="Y431" s="7"/>
      <c r="Z431" s="7"/>
      <c r="AA431" s="7"/>
      <c r="AB431" s="7"/>
    </row>
    <row r="432" spans="1:28" s="313" customFormat="1">
      <c r="A432" s="339"/>
      <c r="B432" s="334" t="s">
        <v>7</v>
      </c>
      <c r="C432" s="334" t="s">
        <v>7</v>
      </c>
      <c r="D432" s="334" t="s">
        <v>7</v>
      </c>
      <c r="E432" s="335">
        <v>108</v>
      </c>
      <c r="F432" s="336">
        <v>23859.930530000001</v>
      </c>
      <c r="G432" s="337">
        <v>41179.735189999999</v>
      </c>
      <c r="H432" s="337">
        <v>65039.665719999997</v>
      </c>
      <c r="I432" s="337">
        <v>79296.757639999996</v>
      </c>
      <c r="J432" s="337">
        <v>19059.077819999999</v>
      </c>
      <c r="K432" s="337">
        <v>98355.835459999988</v>
      </c>
      <c r="L432" s="337">
        <v>40744.750500000002</v>
      </c>
      <c r="M432" s="337">
        <v>14011.776</v>
      </c>
      <c r="N432" s="337">
        <v>54756.5265</v>
      </c>
      <c r="O432" s="337">
        <v>218152.02768</v>
      </c>
      <c r="P432" s="337">
        <v>251747.65725999998</v>
      </c>
      <c r="Q432" s="337">
        <v>8751.64588</v>
      </c>
      <c r="R432" s="338">
        <v>260499.30313999997</v>
      </c>
      <c r="S432" s="7"/>
      <c r="T432" s="7"/>
      <c r="U432" s="7"/>
      <c r="V432" s="7"/>
      <c r="W432" s="7"/>
      <c r="X432" s="7"/>
      <c r="Y432" s="7"/>
      <c r="Z432" s="7"/>
      <c r="AA432" s="7"/>
      <c r="AB432" s="7"/>
    </row>
    <row r="433" spans="1:28" s="313" customFormat="1">
      <c r="A433" s="339"/>
      <c r="B433" s="339"/>
      <c r="C433" s="339"/>
      <c r="D433" s="339"/>
      <c r="E433" s="340">
        <v>294</v>
      </c>
      <c r="F433" s="341">
        <v>9726.5178500000002</v>
      </c>
      <c r="G433" s="342">
        <v>16632.314760000001</v>
      </c>
      <c r="H433" s="342">
        <v>26358.832609999998</v>
      </c>
      <c r="I433" s="342">
        <v>40504.302960000001</v>
      </c>
      <c r="J433" s="342">
        <v>12576.422119999999</v>
      </c>
      <c r="K433" s="342">
        <v>53080.725079999997</v>
      </c>
      <c r="L433" s="342">
        <v>31241.662199999999</v>
      </c>
      <c r="M433" s="342">
        <v>17468.28643</v>
      </c>
      <c r="N433" s="342">
        <v>48709.948630000006</v>
      </c>
      <c r="O433" s="342">
        <v>128149.50631999999</v>
      </c>
      <c r="P433" s="342">
        <v>98811.820260000008</v>
      </c>
      <c r="Q433" s="342">
        <v>7246.5407500000001</v>
      </c>
      <c r="R433" s="343">
        <v>106058.36101000001</v>
      </c>
      <c r="S433" s="7"/>
      <c r="T433" s="7"/>
      <c r="U433" s="7"/>
      <c r="V433" s="7"/>
      <c r="W433" s="7"/>
      <c r="X433" s="7"/>
      <c r="Y433" s="7"/>
      <c r="Z433" s="7"/>
      <c r="AA433" s="7"/>
      <c r="AB433" s="7"/>
    </row>
    <row r="434" spans="1:28" s="313" customFormat="1">
      <c r="A434" s="339"/>
      <c r="B434" s="339"/>
      <c r="C434" s="339"/>
      <c r="D434" s="339"/>
      <c r="E434" s="340">
        <v>388</v>
      </c>
      <c r="F434" s="341">
        <v>2468.7879400000002</v>
      </c>
      <c r="G434" s="342">
        <v>410.16118999999998</v>
      </c>
      <c r="H434" s="342">
        <v>2878.94913</v>
      </c>
      <c r="I434" s="342">
        <v>22574.434109999998</v>
      </c>
      <c r="J434" s="342">
        <v>6009.8756399999993</v>
      </c>
      <c r="K434" s="342">
        <v>28584.30975</v>
      </c>
      <c r="L434" s="342">
        <v>14023.952090000001</v>
      </c>
      <c r="M434" s="342">
        <v>2729.5341100000001</v>
      </c>
      <c r="N434" s="342">
        <v>16753.486199999999</v>
      </c>
      <c r="O434" s="342">
        <v>48216.745080000001</v>
      </c>
      <c r="P434" s="342">
        <v>84351.715319999988</v>
      </c>
      <c r="Q434" s="342">
        <v>1106.66354</v>
      </c>
      <c r="R434" s="343">
        <v>85458.378859999997</v>
      </c>
      <c r="S434" s="7"/>
      <c r="T434" s="7"/>
      <c r="U434" s="7"/>
      <c r="V434" s="7"/>
      <c r="W434" s="7"/>
      <c r="X434" s="7"/>
      <c r="Y434" s="7"/>
      <c r="Z434" s="7"/>
      <c r="AA434" s="7"/>
      <c r="AB434" s="7"/>
    </row>
    <row r="435" spans="1:28" s="313" customFormat="1">
      <c r="A435" s="339"/>
      <c r="B435" s="339"/>
      <c r="C435" s="334" t="s">
        <v>220</v>
      </c>
      <c r="D435" s="334" t="s">
        <v>220</v>
      </c>
      <c r="E435" s="335">
        <v>343</v>
      </c>
      <c r="F435" s="336">
        <v>4375.8454400000001</v>
      </c>
      <c r="G435" s="337">
        <v>2039.82026</v>
      </c>
      <c r="H435" s="337">
        <v>6415.6657000000005</v>
      </c>
      <c r="I435" s="337">
        <v>16672.887439999999</v>
      </c>
      <c r="J435" s="337">
        <v>1164.2739099999999</v>
      </c>
      <c r="K435" s="337">
        <v>17837.161350000002</v>
      </c>
      <c r="L435" s="337">
        <v>4918.3449199999995</v>
      </c>
      <c r="M435" s="337">
        <v>1349.73956</v>
      </c>
      <c r="N435" s="337">
        <v>6268.0844800000004</v>
      </c>
      <c r="O435" s="337">
        <v>30520.911530000001</v>
      </c>
      <c r="P435" s="337">
        <v>182250.91063999999</v>
      </c>
      <c r="Q435" s="337">
        <v>0</v>
      </c>
      <c r="R435" s="338">
        <v>182250.91063999999</v>
      </c>
      <c r="S435" s="7"/>
      <c r="T435" s="7"/>
      <c r="U435" s="7"/>
      <c r="V435" s="7"/>
      <c r="W435" s="7"/>
      <c r="X435" s="7"/>
      <c r="Y435" s="7"/>
      <c r="Z435" s="7"/>
      <c r="AA435" s="7"/>
      <c r="AB435" s="7"/>
    </row>
    <row r="436" spans="1:28" s="313" customFormat="1">
      <c r="A436" s="339"/>
      <c r="B436" s="334" t="s">
        <v>8</v>
      </c>
      <c r="C436" s="334" t="s">
        <v>221</v>
      </c>
      <c r="D436" s="334" t="s">
        <v>89</v>
      </c>
      <c r="E436" s="335">
        <v>395</v>
      </c>
      <c r="F436" s="336">
        <v>0</v>
      </c>
      <c r="G436" s="337">
        <v>0</v>
      </c>
      <c r="H436" s="337">
        <v>0</v>
      </c>
      <c r="I436" s="337">
        <v>183.02336</v>
      </c>
      <c r="J436" s="337">
        <v>0</v>
      </c>
      <c r="K436" s="337">
        <v>183.02336</v>
      </c>
      <c r="L436" s="337">
        <v>20</v>
      </c>
      <c r="M436" s="337">
        <v>4.7556199999999995</v>
      </c>
      <c r="N436" s="337">
        <v>24.75562</v>
      </c>
      <c r="O436" s="337">
        <v>207.77898000000002</v>
      </c>
      <c r="P436" s="337">
        <v>16698.002089999998</v>
      </c>
      <c r="Q436" s="337">
        <v>0</v>
      </c>
      <c r="R436" s="338">
        <v>16698.002089999998</v>
      </c>
      <c r="S436" s="7"/>
      <c r="T436" s="7"/>
      <c r="U436" s="7"/>
      <c r="V436" s="7"/>
      <c r="W436" s="7"/>
      <c r="X436" s="7"/>
      <c r="Y436" s="7"/>
      <c r="Z436" s="7"/>
      <c r="AA436" s="7"/>
      <c r="AB436" s="7"/>
    </row>
    <row r="437" spans="1:28" s="313" customFormat="1">
      <c r="A437" s="339"/>
      <c r="B437" s="339"/>
      <c r="C437" s="339"/>
      <c r="D437" s="334" t="s">
        <v>8</v>
      </c>
      <c r="E437" s="335">
        <v>3</v>
      </c>
      <c r="F437" s="336">
        <v>57376.626240000005</v>
      </c>
      <c r="G437" s="337">
        <v>14638.1212</v>
      </c>
      <c r="H437" s="337">
        <v>72014.747439999992</v>
      </c>
      <c r="I437" s="337">
        <v>53013.124349999998</v>
      </c>
      <c r="J437" s="337">
        <v>30234.691600000002</v>
      </c>
      <c r="K437" s="337">
        <v>83247.815950000004</v>
      </c>
      <c r="L437" s="337">
        <v>23039.879960000002</v>
      </c>
      <c r="M437" s="337">
        <v>15598.152910000001</v>
      </c>
      <c r="N437" s="337">
        <v>38638.032869999995</v>
      </c>
      <c r="O437" s="337">
        <v>193900.59625999999</v>
      </c>
      <c r="P437" s="337">
        <v>71613.996709999992</v>
      </c>
      <c r="Q437" s="337">
        <v>17864.125309999999</v>
      </c>
      <c r="R437" s="338">
        <v>89478.122019999995</v>
      </c>
      <c r="S437" s="7"/>
      <c r="T437" s="7"/>
      <c r="U437" s="7"/>
      <c r="V437" s="7"/>
      <c r="W437" s="7"/>
      <c r="X437" s="7"/>
      <c r="Y437" s="7"/>
      <c r="Z437" s="7"/>
      <c r="AA437" s="7"/>
      <c r="AB437" s="7"/>
    </row>
    <row r="438" spans="1:28" s="313" customFormat="1">
      <c r="A438" s="339"/>
      <c r="B438" s="339"/>
      <c r="C438" s="339"/>
      <c r="D438" s="339"/>
      <c r="E438" s="340">
        <v>109</v>
      </c>
      <c r="F438" s="341">
        <v>8378.2414100000005</v>
      </c>
      <c r="G438" s="342">
        <v>4848.8046699999995</v>
      </c>
      <c r="H438" s="342">
        <v>13227.04608</v>
      </c>
      <c r="I438" s="342">
        <v>23572.024890000001</v>
      </c>
      <c r="J438" s="342">
        <v>10180.012269999999</v>
      </c>
      <c r="K438" s="342">
        <v>33752.03716</v>
      </c>
      <c r="L438" s="342">
        <v>16012.155500000001</v>
      </c>
      <c r="M438" s="342">
        <v>10290.73875</v>
      </c>
      <c r="N438" s="342">
        <v>26302.894250000001</v>
      </c>
      <c r="O438" s="342">
        <v>73281.97748999999</v>
      </c>
      <c r="P438" s="342">
        <v>62999.060960000003</v>
      </c>
      <c r="Q438" s="342">
        <v>2676.2297200000003</v>
      </c>
      <c r="R438" s="343">
        <v>65675.290680000006</v>
      </c>
      <c r="S438" s="7"/>
      <c r="T438" s="7"/>
      <c r="U438" s="7"/>
      <c r="V438" s="7"/>
      <c r="W438" s="7"/>
      <c r="X438" s="7"/>
      <c r="Y438" s="7"/>
      <c r="Z438" s="7"/>
      <c r="AA438" s="7"/>
      <c r="AB438" s="7"/>
    </row>
    <row r="439" spans="1:28" s="313" customFormat="1">
      <c r="A439" s="339"/>
      <c r="B439" s="339"/>
      <c r="C439" s="339"/>
      <c r="D439" s="339"/>
      <c r="E439" s="340">
        <v>361</v>
      </c>
      <c r="F439" s="341">
        <v>1614.05593</v>
      </c>
      <c r="G439" s="342">
        <v>1327.6458500000001</v>
      </c>
      <c r="H439" s="342">
        <v>2941.7017799999999</v>
      </c>
      <c r="I439" s="342">
        <v>23569.688999999998</v>
      </c>
      <c r="J439" s="342">
        <v>8814.3118800000011</v>
      </c>
      <c r="K439" s="342">
        <v>32384.00088</v>
      </c>
      <c r="L439" s="342">
        <v>13892.108550000001</v>
      </c>
      <c r="M439" s="342">
        <v>7803.2475700000005</v>
      </c>
      <c r="N439" s="342">
        <v>21695.35612</v>
      </c>
      <c r="O439" s="342">
        <v>57021.058779999999</v>
      </c>
      <c r="P439" s="342">
        <v>51511.343689999994</v>
      </c>
      <c r="Q439" s="342">
        <v>1609.904</v>
      </c>
      <c r="R439" s="343">
        <v>53121.247689999997</v>
      </c>
      <c r="S439" s="7"/>
      <c r="T439" s="7"/>
      <c r="U439" s="7"/>
      <c r="V439" s="7"/>
      <c r="W439" s="7"/>
      <c r="X439" s="7"/>
      <c r="Y439" s="7"/>
      <c r="Z439" s="7"/>
      <c r="AA439" s="7"/>
      <c r="AB439" s="7"/>
    </row>
    <row r="440" spans="1:28" s="313" customFormat="1">
      <c r="A440" s="339"/>
      <c r="B440" s="339"/>
      <c r="C440" s="339"/>
      <c r="D440" s="334" t="s">
        <v>93</v>
      </c>
      <c r="E440" s="335">
        <v>319</v>
      </c>
      <c r="F440" s="336">
        <v>658.58543000000009</v>
      </c>
      <c r="G440" s="337">
        <v>1979.77583</v>
      </c>
      <c r="H440" s="337">
        <v>2638.3612599999997</v>
      </c>
      <c r="I440" s="337">
        <v>24921.257289999998</v>
      </c>
      <c r="J440" s="337">
        <v>4219.1171699999995</v>
      </c>
      <c r="K440" s="337">
        <v>29140.374459999999</v>
      </c>
      <c r="L440" s="337">
        <v>8388.3525000000009</v>
      </c>
      <c r="M440" s="337">
        <v>2343.9070899999997</v>
      </c>
      <c r="N440" s="337">
        <v>10732.25959</v>
      </c>
      <c r="O440" s="337">
        <v>42510.995310000006</v>
      </c>
      <c r="P440" s="337">
        <v>44773.929459999999</v>
      </c>
      <c r="Q440" s="337">
        <v>579.39393999999993</v>
      </c>
      <c r="R440" s="338">
        <v>45353.323400000001</v>
      </c>
      <c r="S440" s="7"/>
      <c r="T440" s="7"/>
      <c r="U440" s="7"/>
      <c r="V440" s="7"/>
      <c r="W440" s="7"/>
      <c r="X440" s="7"/>
      <c r="Y440" s="7"/>
      <c r="Z440" s="7"/>
      <c r="AA440" s="7"/>
      <c r="AB440" s="7"/>
    </row>
    <row r="441" spans="1:28" s="313" customFormat="1">
      <c r="A441" s="339"/>
      <c r="B441" s="339"/>
      <c r="C441" s="339"/>
      <c r="D441" s="334" t="s">
        <v>222</v>
      </c>
      <c r="E441" s="335">
        <v>91</v>
      </c>
      <c r="F441" s="336">
        <v>27724.977910000001</v>
      </c>
      <c r="G441" s="337">
        <v>25734.16517</v>
      </c>
      <c r="H441" s="337">
        <v>53459.143080000002</v>
      </c>
      <c r="I441" s="337">
        <v>29005.955000000002</v>
      </c>
      <c r="J441" s="337">
        <v>22132.121800000001</v>
      </c>
      <c r="K441" s="337">
        <v>51138.076799999995</v>
      </c>
      <c r="L441" s="337">
        <v>22293.213920000002</v>
      </c>
      <c r="M441" s="337">
        <v>18121.085340000001</v>
      </c>
      <c r="N441" s="337">
        <v>40414.29926</v>
      </c>
      <c r="O441" s="337">
        <v>145011.51913999999</v>
      </c>
      <c r="P441" s="337">
        <v>227883.31894</v>
      </c>
      <c r="Q441" s="337">
        <v>262200.3406</v>
      </c>
      <c r="R441" s="338">
        <v>490083.65954000002</v>
      </c>
      <c r="S441" s="7"/>
      <c r="T441" s="7"/>
      <c r="U441" s="7"/>
      <c r="V441" s="7"/>
      <c r="W441" s="7"/>
      <c r="X441" s="7"/>
      <c r="Y441" s="7"/>
      <c r="Z441" s="7"/>
      <c r="AA441" s="7"/>
      <c r="AB441" s="7"/>
    </row>
    <row r="442" spans="1:28" s="313" customFormat="1">
      <c r="A442" s="339"/>
      <c r="B442" s="334" t="s">
        <v>9</v>
      </c>
      <c r="C442" s="334" t="s">
        <v>9</v>
      </c>
      <c r="D442" s="334" t="s">
        <v>9</v>
      </c>
      <c r="E442" s="335">
        <v>111</v>
      </c>
      <c r="F442" s="336">
        <v>60425.114630000004</v>
      </c>
      <c r="G442" s="337">
        <v>9576.1120900000005</v>
      </c>
      <c r="H442" s="337">
        <v>70001.226720000006</v>
      </c>
      <c r="I442" s="337">
        <v>92865.010219999996</v>
      </c>
      <c r="J442" s="337">
        <v>90410.618870000006</v>
      </c>
      <c r="K442" s="337">
        <v>183275.62909</v>
      </c>
      <c r="L442" s="337">
        <v>52387.080110000003</v>
      </c>
      <c r="M442" s="337">
        <v>71054.727719999995</v>
      </c>
      <c r="N442" s="337">
        <v>123441.80783000001</v>
      </c>
      <c r="O442" s="337">
        <v>376718.66363999998</v>
      </c>
      <c r="P442" s="337">
        <v>395159.58594999998</v>
      </c>
      <c r="Q442" s="337">
        <v>9297.1574799999999</v>
      </c>
      <c r="R442" s="338">
        <v>404456.74343000003</v>
      </c>
      <c r="S442" s="7"/>
      <c r="T442" s="7"/>
      <c r="U442" s="7"/>
      <c r="V442" s="7"/>
      <c r="W442" s="7"/>
      <c r="X442" s="7"/>
      <c r="Y442" s="7"/>
      <c r="Z442" s="7"/>
      <c r="AA442" s="7"/>
      <c r="AB442" s="7"/>
    </row>
    <row r="443" spans="1:28" s="313" customFormat="1">
      <c r="A443" s="339"/>
      <c r="B443" s="339"/>
      <c r="C443" s="339"/>
      <c r="D443" s="339"/>
      <c r="E443" s="340">
        <v>314</v>
      </c>
      <c r="F443" s="341">
        <v>1952.6275500000002</v>
      </c>
      <c r="G443" s="342">
        <v>550.66413</v>
      </c>
      <c r="H443" s="342">
        <v>2503.2916800000003</v>
      </c>
      <c r="I443" s="342">
        <v>19643.162199999999</v>
      </c>
      <c r="J443" s="342">
        <v>13487.909970000001</v>
      </c>
      <c r="K443" s="342">
        <v>33131.072169999999</v>
      </c>
      <c r="L443" s="342">
        <v>11013.53318</v>
      </c>
      <c r="M443" s="342">
        <v>13267.11369</v>
      </c>
      <c r="N443" s="342">
        <v>24280.64687</v>
      </c>
      <c r="O443" s="342">
        <v>59915.010719999998</v>
      </c>
      <c r="P443" s="342">
        <v>71090.54770000001</v>
      </c>
      <c r="Q443" s="342">
        <v>3367.5968599999997</v>
      </c>
      <c r="R443" s="343">
        <v>74458.144560000001</v>
      </c>
      <c r="S443" s="7"/>
      <c r="T443" s="7"/>
      <c r="U443" s="7"/>
      <c r="V443" s="7"/>
      <c r="W443" s="7"/>
      <c r="X443" s="7"/>
      <c r="Y443" s="7"/>
      <c r="Z443" s="7"/>
      <c r="AA443" s="7"/>
      <c r="AB443" s="7"/>
    </row>
    <row r="444" spans="1:28" s="313" customFormat="1">
      <c r="A444" s="339"/>
      <c r="B444" s="339"/>
      <c r="C444" s="339"/>
      <c r="D444" s="334" t="s">
        <v>318</v>
      </c>
      <c r="E444" s="335">
        <v>359</v>
      </c>
      <c r="F444" s="336">
        <v>3131.6799100000003</v>
      </c>
      <c r="G444" s="337">
        <v>216.73847000000001</v>
      </c>
      <c r="H444" s="337">
        <v>3348.4183800000001</v>
      </c>
      <c r="I444" s="337">
        <v>14074.829679999999</v>
      </c>
      <c r="J444" s="337">
        <v>12036.20558</v>
      </c>
      <c r="K444" s="337">
        <v>26111.035260000001</v>
      </c>
      <c r="L444" s="337">
        <v>7768.6263200000003</v>
      </c>
      <c r="M444" s="337">
        <v>6010.7107900000001</v>
      </c>
      <c r="N444" s="337">
        <v>13779.337109999999</v>
      </c>
      <c r="O444" s="337">
        <v>43238.79075</v>
      </c>
      <c r="P444" s="337">
        <v>66680.357860000004</v>
      </c>
      <c r="Q444" s="337">
        <v>0</v>
      </c>
      <c r="R444" s="338">
        <v>66680.357860000004</v>
      </c>
      <c r="S444" s="7"/>
      <c r="T444" s="7"/>
      <c r="U444" s="7"/>
      <c r="V444" s="7"/>
      <c r="W444" s="7"/>
      <c r="X444" s="7"/>
      <c r="Y444" s="7"/>
      <c r="Z444" s="7"/>
      <c r="AA444" s="7"/>
      <c r="AB444" s="7"/>
    </row>
    <row r="445" spans="1:28" s="313" customFormat="1">
      <c r="A445" s="339"/>
      <c r="B445" s="339"/>
      <c r="C445" s="339"/>
      <c r="D445" s="334" t="s">
        <v>226</v>
      </c>
      <c r="E445" s="335">
        <v>389</v>
      </c>
      <c r="F445" s="336">
        <v>1727.0511000000001</v>
      </c>
      <c r="G445" s="337">
        <v>42.45035</v>
      </c>
      <c r="H445" s="337">
        <v>1769.50145</v>
      </c>
      <c r="I445" s="337">
        <v>14432.92383</v>
      </c>
      <c r="J445" s="337">
        <v>7465.9432500000003</v>
      </c>
      <c r="K445" s="337">
        <v>21898.86708</v>
      </c>
      <c r="L445" s="337">
        <v>9782.9446500000013</v>
      </c>
      <c r="M445" s="337">
        <v>5529.8025599999992</v>
      </c>
      <c r="N445" s="337">
        <v>15312.747210000001</v>
      </c>
      <c r="O445" s="337">
        <v>38981.115740000001</v>
      </c>
      <c r="P445" s="337">
        <v>58396.764179999998</v>
      </c>
      <c r="Q445" s="337">
        <v>0</v>
      </c>
      <c r="R445" s="338">
        <v>58396.764179999998</v>
      </c>
      <c r="S445" s="7"/>
      <c r="T445" s="7"/>
      <c r="U445" s="7"/>
      <c r="V445" s="7"/>
      <c r="W445" s="7"/>
      <c r="X445" s="7"/>
      <c r="Y445" s="7"/>
      <c r="Z445" s="7"/>
      <c r="AA445" s="7"/>
      <c r="AB445" s="7"/>
    </row>
    <row r="446" spans="1:28" s="313" customFormat="1">
      <c r="A446" s="339"/>
      <c r="B446" s="334" t="s">
        <v>231</v>
      </c>
      <c r="C446" s="334" t="s">
        <v>231</v>
      </c>
      <c r="D446" s="334" t="s">
        <v>231</v>
      </c>
      <c r="E446" s="335">
        <v>246</v>
      </c>
      <c r="F446" s="336">
        <v>10473.63811</v>
      </c>
      <c r="G446" s="337">
        <v>1717.66058</v>
      </c>
      <c r="H446" s="337">
        <v>12191.29869</v>
      </c>
      <c r="I446" s="337">
        <v>36081.491979999999</v>
      </c>
      <c r="J446" s="337">
        <v>6949.4860099999996</v>
      </c>
      <c r="K446" s="337">
        <v>43030.977989999999</v>
      </c>
      <c r="L446" s="337">
        <v>21962.020519999998</v>
      </c>
      <c r="M446" s="337">
        <v>7877.3573099999994</v>
      </c>
      <c r="N446" s="337">
        <v>29839.377829999998</v>
      </c>
      <c r="O446" s="337">
        <v>85061.654510000008</v>
      </c>
      <c r="P446" s="337">
        <v>162367.68384000001</v>
      </c>
      <c r="Q446" s="337">
        <v>380.77365000000003</v>
      </c>
      <c r="R446" s="338">
        <v>162748.45749</v>
      </c>
      <c r="S446" s="7"/>
      <c r="T446" s="7"/>
      <c r="U446" s="7"/>
      <c r="V446" s="7"/>
      <c r="W446" s="7"/>
      <c r="X446" s="7"/>
      <c r="Y446" s="7"/>
      <c r="Z446" s="7"/>
      <c r="AA446" s="7"/>
      <c r="AB446" s="7"/>
    </row>
    <row r="447" spans="1:28" s="313" customFormat="1">
      <c r="A447" s="339"/>
      <c r="B447" s="339"/>
      <c r="C447" s="339"/>
      <c r="D447" s="339"/>
      <c r="E447" s="340">
        <v>346</v>
      </c>
      <c r="F447" s="341">
        <v>2587.0912400000002</v>
      </c>
      <c r="G447" s="342">
        <v>39.722089999999994</v>
      </c>
      <c r="H447" s="342">
        <v>2626.81333</v>
      </c>
      <c r="I447" s="342">
        <v>13658.65508</v>
      </c>
      <c r="J447" s="342">
        <v>4257.8090099999999</v>
      </c>
      <c r="K447" s="342">
        <v>17916.464090000001</v>
      </c>
      <c r="L447" s="342">
        <v>9023.6118299999998</v>
      </c>
      <c r="M447" s="342">
        <v>2906.7422900000001</v>
      </c>
      <c r="N447" s="342">
        <v>11930.35412</v>
      </c>
      <c r="O447" s="342">
        <v>32473.631539999998</v>
      </c>
      <c r="P447" s="342">
        <v>84109.834669999997</v>
      </c>
      <c r="Q447" s="342">
        <v>0</v>
      </c>
      <c r="R447" s="343">
        <v>84109.834669999997</v>
      </c>
      <c r="S447" s="7"/>
      <c r="T447" s="7"/>
      <c r="U447" s="7"/>
      <c r="V447" s="7"/>
      <c r="W447" s="7"/>
      <c r="X447" s="7"/>
      <c r="Y447" s="7"/>
      <c r="Z447" s="7"/>
      <c r="AA447" s="7"/>
      <c r="AB447" s="7"/>
    </row>
    <row r="448" spans="1:28" s="313" customFormat="1">
      <c r="A448" s="339"/>
      <c r="B448" s="334" t="s">
        <v>12</v>
      </c>
      <c r="C448" s="334" t="s">
        <v>234</v>
      </c>
      <c r="D448" s="334" t="s">
        <v>235</v>
      </c>
      <c r="E448" s="335">
        <v>183</v>
      </c>
      <c r="F448" s="336">
        <v>6803.1576299999997</v>
      </c>
      <c r="G448" s="337">
        <v>1285.67984</v>
      </c>
      <c r="H448" s="337">
        <v>8088.8374699999995</v>
      </c>
      <c r="I448" s="337">
        <v>21397.219789999999</v>
      </c>
      <c r="J448" s="337">
        <v>7397.1174199999996</v>
      </c>
      <c r="K448" s="337">
        <v>28794.337210000002</v>
      </c>
      <c r="L448" s="337">
        <v>12301.489609999999</v>
      </c>
      <c r="M448" s="337">
        <v>7702.4657500000003</v>
      </c>
      <c r="N448" s="337">
        <v>20003.95536</v>
      </c>
      <c r="O448" s="337">
        <v>56887.130039999996</v>
      </c>
      <c r="P448" s="337">
        <v>157055.20497999998</v>
      </c>
      <c r="Q448" s="337">
        <v>57963.029219999997</v>
      </c>
      <c r="R448" s="338">
        <v>215018.23419999998</v>
      </c>
      <c r="S448" s="7"/>
      <c r="T448" s="7"/>
      <c r="U448" s="7"/>
      <c r="V448" s="7"/>
      <c r="W448" s="7"/>
      <c r="X448" s="7"/>
      <c r="Y448" s="7"/>
      <c r="Z448" s="7"/>
      <c r="AA448" s="7"/>
      <c r="AB448" s="7"/>
    </row>
    <row r="449" spans="1:28" s="313" customFormat="1">
      <c r="A449" s="339"/>
      <c r="B449" s="339"/>
      <c r="C449" s="334" t="s">
        <v>12</v>
      </c>
      <c r="D449" s="334" t="s">
        <v>12</v>
      </c>
      <c r="E449" s="335">
        <v>182</v>
      </c>
      <c r="F449" s="336">
        <v>23984.83829</v>
      </c>
      <c r="G449" s="337">
        <v>8320.8642799999998</v>
      </c>
      <c r="H449" s="337">
        <v>32305.702570000001</v>
      </c>
      <c r="I449" s="337">
        <v>38078.304459999999</v>
      </c>
      <c r="J449" s="337">
        <v>20643.77347</v>
      </c>
      <c r="K449" s="337">
        <v>58722.077929999999</v>
      </c>
      <c r="L449" s="337">
        <v>14249.14215</v>
      </c>
      <c r="M449" s="337">
        <v>10577.76208</v>
      </c>
      <c r="N449" s="337">
        <v>24826.90423</v>
      </c>
      <c r="O449" s="337">
        <v>115854.68473000001</v>
      </c>
      <c r="P449" s="337">
        <v>123489.12555</v>
      </c>
      <c r="Q449" s="337">
        <v>191887.99979</v>
      </c>
      <c r="R449" s="338">
        <v>315377.12533999997</v>
      </c>
      <c r="S449" s="7"/>
      <c r="T449" s="7"/>
      <c r="U449" s="7"/>
      <c r="V449" s="7"/>
      <c r="W449" s="7"/>
      <c r="X449" s="7"/>
      <c r="Y449" s="7"/>
      <c r="Z449" s="7"/>
      <c r="AA449" s="7"/>
      <c r="AB449" s="7"/>
    </row>
    <row r="450" spans="1:28" s="313" customFormat="1">
      <c r="A450" s="339"/>
      <c r="B450" s="339"/>
      <c r="C450" s="339"/>
      <c r="D450" s="339"/>
      <c r="E450" s="340">
        <v>350</v>
      </c>
      <c r="F450" s="341">
        <v>1492.26261</v>
      </c>
      <c r="G450" s="342">
        <v>5139.5757800000001</v>
      </c>
      <c r="H450" s="342">
        <v>6631.8383899999999</v>
      </c>
      <c r="I450" s="342">
        <v>18214.638600000002</v>
      </c>
      <c r="J450" s="342">
        <v>11220.644420000001</v>
      </c>
      <c r="K450" s="342">
        <v>29435.283019999999</v>
      </c>
      <c r="L450" s="342">
        <v>17868.70018</v>
      </c>
      <c r="M450" s="342">
        <v>22796.240239999999</v>
      </c>
      <c r="N450" s="342">
        <v>40664.940419999999</v>
      </c>
      <c r="O450" s="342">
        <v>76732.061829999991</v>
      </c>
      <c r="P450" s="342">
        <v>53757.094549999994</v>
      </c>
      <c r="Q450" s="342">
        <v>560.51518999999996</v>
      </c>
      <c r="R450" s="343">
        <v>54317.60974</v>
      </c>
      <c r="S450" s="7"/>
      <c r="T450" s="7"/>
      <c r="U450" s="7"/>
      <c r="V450" s="7"/>
      <c r="W450" s="7"/>
      <c r="X450" s="7"/>
      <c r="Y450" s="7"/>
      <c r="Z450" s="7"/>
      <c r="AA450" s="7"/>
      <c r="AB450" s="7"/>
    </row>
    <row r="451" spans="1:28" s="313" customFormat="1">
      <c r="A451" s="339"/>
      <c r="B451" s="339"/>
      <c r="C451" s="334" t="s">
        <v>238</v>
      </c>
      <c r="D451" s="334" t="s">
        <v>238</v>
      </c>
      <c r="E451" s="335">
        <v>237</v>
      </c>
      <c r="F451" s="336">
        <v>2345.5046299999999</v>
      </c>
      <c r="G451" s="337">
        <v>447.81572999999997</v>
      </c>
      <c r="H451" s="337">
        <v>2793.3203599999997</v>
      </c>
      <c r="I451" s="337">
        <v>18481.231780000002</v>
      </c>
      <c r="J451" s="337">
        <v>3249.8265299999998</v>
      </c>
      <c r="K451" s="337">
        <v>21731.05831</v>
      </c>
      <c r="L451" s="337">
        <v>8171.0724900000005</v>
      </c>
      <c r="M451" s="337">
        <v>2176.24847</v>
      </c>
      <c r="N451" s="337">
        <v>10347.320960000001</v>
      </c>
      <c r="O451" s="337">
        <v>34871.699630000003</v>
      </c>
      <c r="P451" s="337">
        <v>43521.066479999994</v>
      </c>
      <c r="Q451" s="337">
        <v>2394.9106699999998</v>
      </c>
      <c r="R451" s="338">
        <v>45915.977149999999</v>
      </c>
      <c r="S451" s="7"/>
      <c r="T451" s="7"/>
      <c r="U451" s="7"/>
      <c r="V451" s="7"/>
      <c r="W451" s="7"/>
      <c r="X451" s="7"/>
      <c r="Y451" s="7"/>
      <c r="Z451" s="7"/>
      <c r="AA451" s="7"/>
      <c r="AB451" s="7"/>
    </row>
    <row r="452" spans="1:28" s="313" customFormat="1">
      <c r="A452" s="339"/>
      <c r="B452" s="334" t="s">
        <v>239</v>
      </c>
      <c r="C452" s="334" t="s">
        <v>240</v>
      </c>
      <c r="D452" s="334" t="s">
        <v>240</v>
      </c>
      <c r="E452" s="335">
        <v>375</v>
      </c>
      <c r="F452" s="336">
        <v>326.43313000000001</v>
      </c>
      <c r="G452" s="337">
        <v>53.375790000000002</v>
      </c>
      <c r="H452" s="337">
        <v>379.80892</v>
      </c>
      <c r="I452" s="337">
        <v>8901.1887699999988</v>
      </c>
      <c r="J452" s="337">
        <v>2878.1782599999997</v>
      </c>
      <c r="K452" s="337">
        <v>11779.367029999999</v>
      </c>
      <c r="L452" s="337">
        <v>3405.3955799999999</v>
      </c>
      <c r="M452" s="337">
        <v>1436.69722</v>
      </c>
      <c r="N452" s="337">
        <v>4842.0927999999994</v>
      </c>
      <c r="O452" s="337">
        <v>17001.268749999999</v>
      </c>
      <c r="P452" s="337">
        <v>73188.836329999991</v>
      </c>
      <c r="Q452" s="337">
        <v>0</v>
      </c>
      <c r="R452" s="338">
        <v>73188.836329999991</v>
      </c>
      <c r="S452" s="7"/>
      <c r="T452" s="7"/>
      <c r="U452" s="7"/>
      <c r="V452" s="7"/>
      <c r="W452" s="7"/>
      <c r="X452" s="7"/>
      <c r="Y452" s="7"/>
      <c r="Z452" s="7"/>
      <c r="AA452" s="7"/>
      <c r="AB452" s="7"/>
    </row>
    <row r="453" spans="1:28" s="313" customFormat="1">
      <c r="A453" s="339"/>
      <c r="B453" s="339"/>
      <c r="C453" s="334" t="s">
        <v>242</v>
      </c>
      <c r="D453" s="334" t="s">
        <v>243</v>
      </c>
      <c r="E453" s="335">
        <v>308</v>
      </c>
      <c r="F453" s="336">
        <v>2307.0810699999997</v>
      </c>
      <c r="G453" s="337">
        <v>152.95285999999999</v>
      </c>
      <c r="H453" s="337">
        <v>2460.0339300000001</v>
      </c>
      <c r="I453" s="337">
        <v>23047.98443</v>
      </c>
      <c r="J453" s="337">
        <v>8267.4526999999998</v>
      </c>
      <c r="K453" s="337">
        <v>31315.437129999998</v>
      </c>
      <c r="L453" s="337">
        <v>14752.907939999999</v>
      </c>
      <c r="M453" s="337">
        <v>6608.5232000000005</v>
      </c>
      <c r="N453" s="337">
        <v>21361.431140000001</v>
      </c>
      <c r="O453" s="337">
        <v>55136.902200000004</v>
      </c>
      <c r="P453" s="337">
        <v>152405.00753</v>
      </c>
      <c r="Q453" s="337">
        <v>0</v>
      </c>
      <c r="R453" s="338">
        <v>152405.00753</v>
      </c>
      <c r="S453" s="7"/>
      <c r="T453" s="7"/>
      <c r="U453" s="7"/>
      <c r="V453" s="7"/>
      <c r="W453" s="7"/>
      <c r="X453" s="7"/>
      <c r="Y453" s="7"/>
      <c r="Z453" s="7"/>
      <c r="AA453" s="7"/>
      <c r="AB453" s="7"/>
    </row>
    <row r="454" spans="1:28" s="313" customFormat="1">
      <c r="A454" s="339"/>
      <c r="B454" s="339"/>
      <c r="C454" s="339"/>
      <c r="D454" s="334" t="s">
        <v>242</v>
      </c>
      <c r="E454" s="335">
        <v>107</v>
      </c>
      <c r="F454" s="336">
        <v>21197.879359999999</v>
      </c>
      <c r="G454" s="337">
        <v>3071.4195199999999</v>
      </c>
      <c r="H454" s="337">
        <v>24269.298879999998</v>
      </c>
      <c r="I454" s="337">
        <v>68071.554700000008</v>
      </c>
      <c r="J454" s="337">
        <v>19037.895039999999</v>
      </c>
      <c r="K454" s="337">
        <v>87109.449739999996</v>
      </c>
      <c r="L454" s="337">
        <v>38269.913159999996</v>
      </c>
      <c r="M454" s="337">
        <v>23483.819739999999</v>
      </c>
      <c r="N454" s="337">
        <v>61753.732899999995</v>
      </c>
      <c r="O454" s="337">
        <v>173132.48152</v>
      </c>
      <c r="P454" s="337">
        <v>285360.76944</v>
      </c>
      <c r="Q454" s="337">
        <v>19517.520170000003</v>
      </c>
      <c r="R454" s="338">
        <v>304878.28961000004</v>
      </c>
      <c r="S454" s="7"/>
      <c r="T454" s="7"/>
      <c r="U454" s="7"/>
      <c r="V454" s="7"/>
      <c r="W454" s="7"/>
      <c r="X454" s="7"/>
      <c r="Y454" s="7"/>
      <c r="Z454" s="7"/>
      <c r="AA454" s="7"/>
      <c r="AB454" s="7"/>
    </row>
    <row r="455" spans="1:28" s="313" customFormat="1">
      <c r="A455" s="339"/>
      <c r="B455" s="339"/>
      <c r="C455" s="339"/>
      <c r="D455" s="339"/>
      <c r="E455" s="340">
        <v>304</v>
      </c>
      <c r="F455" s="341">
        <v>1013.2953100000001</v>
      </c>
      <c r="G455" s="342">
        <v>243.6721</v>
      </c>
      <c r="H455" s="342">
        <v>1256.96741</v>
      </c>
      <c r="I455" s="342">
        <v>14417.557439999999</v>
      </c>
      <c r="J455" s="342">
        <v>3842.5353399999999</v>
      </c>
      <c r="K455" s="342">
        <v>18260.092780000003</v>
      </c>
      <c r="L455" s="342">
        <v>6681.3873700000004</v>
      </c>
      <c r="M455" s="342">
        <v>2043.53944</v>
      </c>
      <c r="N455" s="342">
        <v>8724.9268100000008</v>
      </c>
      <c r="O455" s="342">
        <v>28241.987000000001</v>
      </c>
      <c r="P455" s="342">
        <v>54508.711149999996</v>
      </c>
      <c r="Q455" s="342">
        <v>1691.4774299999999</v>
      </c>
      <c r="R455" s="343">
        <v>56200.188580000002</v>
      </c>
      <c r="S455" s="7"/>
      <c r="T455" s="7"/>
      <c r="U455" s="7"/>
      <c r="V455" s="7"/>
      <c r="W455" s="7"/>
      <c r="X455" s="7"/>
      <c r="Y455" s="7"/>
      <c r="Z455" s="7"/>
      <c r="AA455" s="7"/>
      <c r="AB455" s="7"/>
    </row>
    <row r="456" spans="1:28" s="313" customFormat="1">
      <c r="A456" s="339"/>
      <c r="B456" s="334" t="s">
        <v>14</v>
      </c>
      <c r="C456" s="334" t="s">
        <v>253</v>
      </c>
      <c r="D456" s="334" t="s">
        <v>253</v>
      </c>
      <c r="E456" s="335">
        <v>94</v>
      </c>
      <c r="F456" s="336">
        <v>50978.081180000001</v>
      </c>
      <c r="G456" s="337">
        <v>85338.819409999996</v>
      </c>
      <c r="H456" s="337">
        <v>136316.90059</v>
      </c>
      <c r="I456" s="337">
        <v>84174.049680000011</v>
      </c>
      <c r="J456" s="337">
        <v>41119.574890000004</v>
      </c>
      <c r="K456" s="337">
        <v>125293.62457</v>
      </c>
      <c r="L456" s="337">
        <v>49104.727340000005</v>
      </c>
      <c r="M456" s="337">
        <v>30900.095730000001</v>
      </c>
      <c r="N456" s="337">
        <v>80004.823069999999</v>
      </c>
      <c r="O456" s="337">
        <v>341615.34823</v>
      </c>
      <c r="P456" s="337">
        <v>536001.46461999998</v>
      </c>
      <c r="Q456" s="337">
        <v>439427.57079000003</v>
      </c>
      <c r="R456" s="338">
        <v>975429.03541000001</v>
      </c>
      <c r="S456" s="7"/>
      <c r="T456" s="7"/>
      <c r="U456" s="7"/>
      <c r="V456" s="7"/>
      <c r="W456" s="7"/>
      <c r="X456" s="7"/>
      <c r="Y456" s="7"/>
      <c r="Z456" s="7"/>
      <c r="AA456" s="7"/>
      <c r="AB456" s="7"/>
    </row>
    <row r="457" spans="1:28" s="313" customFormat="1">
      <c r="A457" s="339"/>
      <c r="B457" s="339"/>
      <c r="C457" s="339"/>
      <c r="D457" s="339"/>
      <c r="E457" s="340">
        <v>103</v>
      </c>
      <c r="F457" s="341">
        <v>13305.71264</v>
      </c>
      <c r="G457" s="342">
        <v>6161.9028899999994</v>
      </c>
      <c r="H457" s="342">
        <v>19467.615530000003</v>
      </c>
      <c r="I457" s="342">
        <v>17289.734280000001</v>
      </c>
      <c r="J457" s="342">
        <v>4451.0853299999999</v>
      </c>
      <c r="K457" s="342">
        <v>21740.819609999999</v>
      </c>
      <c r="L457" s="342">
        <v>11185.72407</v>
      </c>
      <c r="M457" s="342">
        <v>4849.4487399999998</v>
      </c>
      <c r="N457" s="342">
        <v>16035.17281</v>
      </c>
      <c r="O457" s="342">
        <v>57243.607950000005</v>
      </c>
      <c r="P457" s="342">
        <v>164844.66694</v>
      </c>
      <c r="Q457" s="342">
        <v>7610.8767600000001</v>
      </c>
      <c r="R457" s="343">
        <v>172455.54369999998</v>
      </c>
      <c r="S457" s="7"/>
      <c r="T457" s="7"/>
      <c r="U457" s="7"/>
      <c r="V457" s="7"/>
      <c r="W457" s="7"/>
      <c r="X457" s="7"/>
      <c r="Y457" s="7"/>
      <c r="Z457" s="7"/>
      <c r="AA457" s="7"/>
      <c r="AB457" s="7"/>
    </row>
    <row r="458" spans="1:28" s="313" customFormat="1">
      <c r="A458" s="339"/>
      <c r="B458" s="339"/>
      <c r="C458" s="339"/>
      <c r="D458" s="339"/>
      <c r="E458" s="340">
        <v>291</v>
      </c>
      <c r="F458" s="341">
        <v>2629.3486499999999</v>
      </c>
      <c r="G458" s="342">
        <v>957.68684999999994</v>
      </c>
      <c r="H458" s="342">
        <v>3587.0355</v>
      </c>
      <c r="I458" s="342">
        <v>30873.459579999999</v>
      </c>
      <c r="J458" s="342">
        <v>22333.71471</v>
      </c>
      <c r="K458" s="342">
        <v>53207.174290000003</v>
      </c>
      <c r="L458" s="342">
        <v>24528.70148</v>
      </c>
      <c r="M458" s="342">
        <v>20915.92152</v>
      </c>
      <c r="N458" s="342">
        <v>45444.623</v>
      </c>
      <c r="O458" s="342">
        <v>102238.83279</v>
      </c>
      <c r="P458" s="342">
        <v>111892.26025000001</v>
      </c>
      <c r="Q458" s="342">
        <v>7287.0030199999992</v>
      </c>
      <c r="R458" s="343">
        <v>119179.26327</v>
      </c>
      <c r="S458" s="7"/>
      <c r="T458" s="7"/>
      <c r="U458" s="7"/>
      <c r="V458" s="7"/>
      <c r="W458" s="7"/>
      <c r="X458" s="7"/>
      <c r="Y458" s="7"/>
      <c r="Z458" s="7"/>
      <c r="AA458" s="7"/>
      <c r="AB458" s="7"/>
    </row>
    <row r="459" spans="1:28" s="313" customFormat="1">
      <c r="A459" s="339"/>
      <c r="B459" s="339"/>
      <c r="C459" s="339"/>
      <c r="D459" s="339"/>
      <c r="E459" s="340">
        <v>328</v>
      </c>
      <c r="F459" s="341">
        <v>10464.9576</v>
      </c>
      <c r="G459" s="342">
        <v>4409.8351299999995</v>
      </c>
      <c r="H459" s="342">
        <v>14874.792730000001</v>
      </c>
      <c r="I459" s="342">
        <v>20785.977940000001</v>
      </c>
      <c r="J459" s="342">
        <v>8670.6737400000002</v>
      </c>
      <c r="K459" s="342">
        <v>29456.651679999999</v>
      </c>
      <c r="L459" s="342">
        <v>14453.930189999999</v>
      </c>
      <c r="M459" s="342">
        <v>13588.26511</v>
      </c>
      <c r="N459" s="342">
        <v>28042.195299999999</v>
      </c>
      <c r="O459" s="342">
        <v>72373.639709999989</v>
      </c>
      <c r="P459" s="342">
        <v>119364.36176</v>
      </c>
      <c r="Q459" s="342">
        <v>4849.9167500000003</v>
      </c>
      <c r="R459" s="343">
        <v>124214.27851</v>
      </c>
      <c r="S459" s="7"/>
      <c r="T459" s="7"/>
      <c r="U459" s="7"/>
      <c r="V459" s="7"/>
      <c r="W459" s="7"/>
      <c r="X459" s="7"/>
      <c r="Y459" s="7"/>
      <c r="Z459" s="7"/>
      <c r="AA459" s="7"/>
      <c r="AB459" s="7"/>
    </row>
    <row r="460" spans="1:28" s="313" customFormat="1">
      <c r="A460" s="339"/>
      <c r="B460" s="339"/>
      <c r="C460" s="339"/>
      <c r="D460" s="339"/>
      <c r="E460" s="340">
        <v>372</v>
      </c>
      <c r="F460" s="341">
        <v>6091.8480399999999</v>
      </c>
      <c r="G460" s="342">
        <v>943.24547999999993</v>
      </c>
      <c r="H460" s="342">
        <v>7035.0935199999994</v>
      </c>
      <c r="I460" s="342">
        <v>15142.327029999999</v>
      </c>
      <c r="J460" s="342">
        <v>8995.7633000000005</v>
      </c>
      <c r="K460" s="342">
        <v>24138.090329999999</v>
      </c>
      <c r="L460" s="342">
        <v>9034.1927799999994</v>
      </c>
      <c r="M460" s="342">
        <v>3745.3120800000002</v>
      </c>
      <c r="N460" s="342">
        <v>12779.504859999999</v>
      </c>
      <c r="O460" s="342">
        <v>43952.688710000002</v>
      </c>
      <c r="P460" s="342">
        <v>83788.308139999994</v>
      </c>
      <c r="Q460" s="342">
        <v>1633.6055200000001</v>
      </c>
      <c r="R460" s="343">
        <v>85421.913659999991</v>
      </c>
      <c r="S460" s="7"/>
      <c r="T460" s="7"/>
      <c r="U460" s="7"/>
      <c r="V460" s="7"/>
      <c r="W460" s="7"/>
      <c r="X460" s="7"/>
      <c r="Y460" s="7"/>
      <c r="Z460" s="7"/>
      <c r="AA460" s="7"/>
      <c r="AB460" s="7"/>
    </row>
    <row r="461" spans="1:28" s="313" customFormat="1">
      <c r="A461" s="339"/>
      <c r="B461" s="339"/>
      <c r="C461" s="339"/>
      <c r="D461" s="339"/>
      <c r="E461" s="340">
        <v>280</v>
      </c>
      <c r="F461" s="341">
        <v>17177.58409</v>
      </c>
      <c r="G461" s="342">
        <v>6671.04504</v>
      </c>
      <c r="H461" s="342">
        <v>23848.629129999998</v>
      </c>
      <c r="I461" s="342">
        <v>22519.347550000002</v>
      </c>
      <c r="J461" s="342">
        <v>10038.497069999999</v>
      </c>
      <c r="K461" s="342">
        <v>32557.84462</v>
      </c>
      <c r="L461" s="342">
        <v>13703.16001</v>
      </c>
      <c r="M461" s="342">
        <v>13387.74242</v>
      </c>
      <c r="N461" s="342">
        <v>27090.902429999998</v>
      </c>
      <c r="O461" s="342">
        <v>83497.376180000007</v>
      </c>
      <c r="P461" s="342">
        <v>119930.20151</v>
      </c>
      <c r="Q461" s="342">
        <v>1516.4046699999999</v>
      </c>
      <c r="R461" s="343">
        <v>121446.60618</v>
      </c>
      <c r="S461" s="7"/>
      <c r="T461" s="7"/>
      <c r="U461" s="7"/>
      <c r="V461" s="7"/>
      <c r="W461" s="7"/>
      <c r="X461" s="7"/>
      <c r="Y461" s="7"/>
      <c r="Z461" s="7"/>
      <c r="AA461" s="7"/>
      <c r="AB461" s="7"/>
    </row>
    <row r="462" spans="1:28" s="313" customFormat="1">
      <c r="A462" s="339"/>
      <c r="B462" s="339"/>
      <c r="C462" s="339"/>
      <c r="D462" s="339"/>
      <c r="E462" s="340">
        <v>297</v>
      </c>
      <c r="F462" s="341">
        <v>25448.83238</v>
      </c>
      <c r="G462" s="342">
        <v>6805.0684099999999</v>
      </c>
      <c r="H462" s="342">
        <v>32253.90079</v>
      </c>
      <c r="I462" s="342">
        <v>32023.462379999997</v>
      </c>
      <c r="J462" s="342">
        <v>10847.880740000001</v>
      </c>
      <c r="K462" s="342">
        <v>42871.343119999998</v>
      </c>
      <c r="L462" s="342">
        <v>18938.347979999999</v>
      </c>
      <c r="M462" s="342">
        <v>5280.8473800000002</v>
      </c>
      <c r="N462" s="342">
        <v>24219.195359999998</v>
      </c>
      <c r="O462" s="342">
        <v>99344.439270000003</v>
      </c>
      <c r="P462" s="342">
        <v>111434.02062000001</v>
      </c>
      <c r="Q462" s="342">
        <v>9489.8673699999999</v>
      </c>
      <c r="R462" s="343">
        <v>120923.88798999999</v>
      </c>
      <c r="S462" s="7"/>
      <c r="T462" s="7"/>
      <c r="U462" s="7"/>
      <c r="V462" s="7"/>
      <c r="W462" s="7"/>
      <c r="X462" s="7"/>
      <c r="Y462" s="7"/>
      <c r="Z462" s="7"/>
      <c r="AA462" s="7"/>
      <c r="AB462" s="7"/>
    </row>
    <row r="463" spans="1:28" s="313" customFormat="1">
      <c r="A463" s="339"/>
      <c r="B463" s="334" t="s">
        <v>15</v>
      </c>
      <c r="C463" s="334" t="s">
        <v>256</v>
      </c>
      <c r="D463" s="334" t="s">
        <v>256</v>
      </c>
      <c r="E463" s="335">
        <v>93</v>
      </c>
      <c r="F463" s="336">
        <v>27835.14962</v>
      </c>
      <c r="G463" s="337">
        <v>54991.32127</v>
      </c>
      <c r="H463" s="337">
        <v>82826.470889999997</v>
      </c>
      <c r="I463" s="337">
        <v>141976.96606999999</v>
      </c>
      <c r="J463" s="337">
        <v>64387.710799999993</v>
      </c>
      <c r="K463" s="337">
        <v>206364.67687</v>
      </c>
      <c r="L463" s="337">
        <v>88520.379840000009</v>
      </c>
      <c r="M463" s="337">
        <v>61347.098909999993</v>
      </c>
      <c r="N463" s="337">
        <v>149867.47875000001</v>
      </c>
      <c r="O463" s="337">
        <v>439058.62650999997</v>
      </c>
      <c r="P463" s="337">
        <v>545902.80810999998</v>
      </c>
      <c r="Q463" s="337">
        <v>41040.384009999994</v>
      </c>
      <c r="R463" s="338">
        <v>586943.19212000002</v>
      </c>
      <c r="S463" s="7"/>
      <c r="T463" s="7"/>
      <c r="U463" s="7"/>
      <c r="V463" s="7"/>
      <c r="W463" s="7"/>
      <c r="X463" s="7"/>
      <c r="Y463" s="7"/>
      <c r="Z463" s="7"/>
      <c r="AA463" s="7"/>
      <c r="AB463" s="7"/>
    </row>
    <row r="464" spans="1:28" s="313" customFormat="1">
      <c r="A464" s="339"/>
      <c r="B464" s="339"/>
      <c r="C464" s="339"/>
      <c r="D464" s="339"/>
      <c r="E464" s="340">
        <v>184</v>
      </c>
      <c r="F464" s="341">
        <v>5905.7709500000001</v>
      </c>
      <c r="G464" s="342">
        <v>2501.2331099999997</v>
      </c>
      <c r="H464" s="342">
        <v>8407.0040600000011</v>
      </c>
      <c r="I464" s="342">
        <v>43386.362700000005</v>
      </c>
      <c r="J464" s="342">
        <v>24000.311859999998</v>
      </c>
      <c r="K464" s="342">
        <v>67386.674559999999</v>
      </c>
      <c r="L464" s="342">
        <v>30571.5818</v>
      </c>
      <c r="M464" s="342">
        <v>15189.4403</v>
      </c>
      <c r="N464" s="342">
        <v>45761.022100000002</v>
      </c>
      <c r="O464" s="342">
        <v>121554.70071999999</v>
      </c>
      <c r="P464" s="342">
        <v>279030.08064</v>
      </c>
      <c r="Q464" s="342">
        <v>1136.58393</v>
      </c>
      <c r="R464" s="343">
        <v>280166.66456999996</v>
      </c>
      <c r="S464" s="7"/>
      <c r="T464" s="7"/>
      <c r="U464" s="7"/>
      <c r="V464" s="7"/>
      <c r="W464" s="7"/>
      <c r="X464" s="7"/>
      <c r="Y464" s="7"/>
      <c r="Z464" s="7"/>
      <c r="AA464" s="7"/>
      <c r="AB464" s="7"/>
    </row>
    <row r="465" spans="1:28" s="313" customFormat="1">
      <c r="A465" s="339"/>
      <c r="B465" s="339"/>
      <c r="C465" s="339"/>
      <c r="D465" s="339"/>
      <c r="E465" s="340">
        <v>327</v>
      </c>
      <c r="F465" s="341">
        <v>764.07127000000003</v>
      </c>
      <c r="G465" s="342">
        <v>1398.1706999999999</v>
      </c>
      <c r="H465" s="342">
        <v>2162.24197</v>
      </c>
      <c r="I465" s="342">
        <v>13447.07893</v>
      </c>
      <c r="J465" s="342">
        <v>4819.8900999999996</v>
      </c>
      <c r="K465" s="342">
        <v>18266.96903</v>
      </c>
      <c r="L465" s="342">
        <v>7986.3685500000001</v>
      </c>
      <c r="M465" s="342">
        <v>3592.02718</v>
      </c>
      <c r="N465" s="342">
        <v>11578.39573</v>
      </c>
      <c r="O465" s="342">
        <v>32007.60673</v>
      </c>
      <c r="P465" s="342">
        <v>101692.06893000001</v>
      </c>
      <c r="Q465" s="342">
        <v>3299.8500299999996</v>
      </c>
      <c r="R465" s="343">
        <v>104991.91896</v>
      </c>
      <c r="S465" s="7"/>
      <c r="T465" s="7"/>
      <c r="U465" s="7"/>
      <c r="V465" s="7"/>
      <c r="W465" s="7"/>
      <c r="X465" s="7"/>
      <c r="Y465" s="7"/>
      <c r="Z465" s="7"/>
      <c r="AA465" s="7"/>
      <c r="AB465" s="7"/>
    </row>
    <row r="466" spans="1:28" s="313" customFormat="1">
      <c r="A466" s="339"/>
      <c r="B466" s="339"/>
      <c r="C466" s="339"/>
      <c r="D466" s="334" t="s">
        <v>257</v>
      </c>
      <c r="E466" s="335">
        <v>287</v>
      </c>
      <c r="F466" s="336">
        <v>6126.1849099999999</v>
      </c>
      <c r="G466" s="337">
        <v>1028.5272600000001</v>
      </c>
      <c r="H466" s="337">
        <v>7154.7121699999998</v>
      </c>
      <c r="I466" s="337">
        <v>9209.4897799999999</v>
      </c>
      <c r="J466" s="337">
        <v>1658.0397700000001</v>
      </c>
      <c r="K466" s="337">
        <v>10867.529550000001</v>
      </c>
      <c r="L466" s="337">
        <v>2886.0003700000002</v>
      </c>
      <c r="M466" s="337">
        <v>547.00868000000003</v>
      </c>
      <c r="N466" s="337">
        <v>3433.0090499999997</v>
      </c>
      <c r="O466" s="337">
        <v>21455.250769999999</v>
      </c>
      <c r="P466" s="337">
        <v>73331.319189999995</v>
      </c>
      <c r="Q466" s="337">
        <v>1556.90606</v>
      </c>
      <c r="R466" s="338">
        <v>74888.225250000003</v>
      </c>
      <c r="S466" s="7"/>
      <c r="T466" s="7"/>
      <c r="U466" s="7"/>
      <c r="V466" s="7"/>
      <c r="W466" s="7"/>
      <c r="X466" s="7"/>
      <c r="Y466" s="7"/>
      <c r="Z466" s="7"/>
      <c r="AA466" s="7"/>
      <c r="AB466" s="7"/>
    </row>
    <row r="467" spans="1:28" s="313" customFormat="1">
      <c r="A467" s="339"/>
      <c r="B467" s="334" t="s">
        <v>16</v>
      </c>
      <c r="C467" s="334" t="s">
        <v>258</v>
      </c>
      <c r="D467" s="334" t="s">
        <v>258</v>
      </c>
      <c r="E467" s="335">
        <v>311</v>
      </c>
      <c r="F467" s="336">
        <v>1701.2533999999998</v>
      </c>
      <c r="G467" s="337">
        <v>50.039670000000001</v>
      </c>
      <c r="H467" s="337">
        <v>1751.2930700000002</v>
      </c>
      <c r="I467" s="337">
        <v>17014.986109999998</v>
      </c>
      <c r="J467" s="337">
        <v>4223.9478099999997</v>
      </c>
      <c r="K467" s="337">
        <v>21238.933920000003</v>
      </c>
      <c r="L467" s="337">
        <v>10553.624240000001</v>
      </c>
      <c r="M467" s="337">
        <v>2259.5625800000003</v>
      </c>
      <c r="N467" s="337">
        <v>12813.186820000001</v>
      </c>
      <c r="O467" s="337">
        <v>35803.413810000005</v>
      </c>
      <c r="P467" s="337">
        <v>87254.2307</v>
      </c>
      <c r="Q467" s="337">
        <v>259.37955999999997</v>
      </c>
      <c r="R467" s="338">
        <v>87513.610260000001</v>
      </c>
      <c r="S467" s="7"/>
      <c r="T467" s="7"/>
      <c r="U467" s="7"/>
      <c r="V467" s="7"/>
      <c r="W467" s="7"/>
      <c r="X467" s="7"/>
      <c r="Y467" s="7"/>
      <c r="Z467" s="7"/>
      <c r="AA467" s="7"/>
      <c r="AB467" s="7"/>
    </row>
    <row r="468" spans="1:28" s="313" customFormat="1">
      <c r="A468" s="339"/>
      <c r="B468" s="339"/>
      <c r="C468" s="334" t="s">
        <v>259</v>
      </c>
      <c r="D468" s="334" t="s">
        <v>262</v>
      </c>
      <c r="E468" s="335">
        <v>288</v>
      </c>
      <c r="F468" s="336">
        <v>3864.8366099999998</v>
      </c>
      <c r="G468" s="337">
        <v>1456.65815</v>
      </c>
      <c r="H468" s="337">
        <v>5321.4947599999996</v>
      </c>
      <c r="I468" s="337">
        <v>11998.94362</v>
      </c>
      <c r="J468" s="337">
        <v>4367.6530499999999</v>
      </c>
      <c r="K468" s="337">
        <v>16366.596670000001</v>
      </c>
      <c r="L468" s="337">
        <v>4653.8784999999998</v>
      </c>
      <c r="M468" s="337">
        <v>2145.0072300000002</v>
      </c>
      <c r="N468" s="337">
        <v>6798.8857300000009</v>
      </c>
      <c r="O468" s="337">
        <v>28486.977159999999</v>
      </c>
      <c r="P468" s="337">
        <v>65029.434130000001</v>
      </c>
      <c r="Q468" s="337">
        <v>5289.8384500000002</v>
      </c>
      <c r="R468" s="338">
        <v>70319.272580000004</v>
      </c>
      <c r="S468" s="7"/>
      <c r="T468" s="7"/>
      <c r="U468" s="7"/>
      <c r="V468" s="7"/>
      <c r="W468" s="7"/>
      <c r="X468" s="7"/>
      <c r="Y468" s="7"/>
      <c r="Z468" s="7"/>
      <c r="AA468" s="7"/>
      <c r="AB468" s="7"/>
    </row>
    <row r="469" spans="1:28" s="313" customFormat="1">
      <c r="A469" s="339"/>
      <c r="B469" s="339"/>
      <c r="C469" s="334" t="s">
        <v>264</v>
      </c>
      <c r="D469" s="334" t="s">
        <v>264</v>
      </c>
      <c r="E469" s="335">
        <v>248</v>
      </c>
      <c r="F469" s="336">
        <v>6822.5934800000005</v>
      </c>
      <c r="G469" s="337">
        <v>2509.1629800000001</v>
      </c>
      <c r="H469" s="337">
        <v>9331.7564600000005</v>
      </c>
      <c r="I469" s="337">
        <v>28555.248149999999</v>
      </c>
      <c r="J469" s="337">
        <v>7754.2032800000006</v>
      </c>
      <c r="K469" s="337">
        <v>36309.451430000001</v>
      </c>
      <c r="L469" s="337">
        <v>13278.971019999999</v>
      </c>
      <c r="M469" s="337">
        <v>5152.9002699999992</v>
      </c>
      <c r="N469" s="337">
        <v>18431.871289999999</v>
      </c>
      <c r="O469" s="337">
        <v>64073.079180000001</v>
      </c>
      <c r="P469" s="337">
        <v>81904.818499999994</v>
      </c>
      <c r="Q469" s="337">
        <v>0</v>
      </c>
      <c r="R469" s="338">
        <v>81904.818499999994</v>
      </c>
      <c r="S469" s="7"/>
      <c r="T469" s="7"/>
      <c r="U469" s="7"/>
      <c r="V469" s="7"/>
      <c r="W469" s="7"/>
      <c r="X469" s="7"/>
      <c r="Y469" s="7"/>
      <c r="Z469" s="7"/>
      <c r="AA469" s="7"/>
      <c r="AB469" s="7"/>
    </row>
    <row r="470" spans="1:28" s="313" customFormat="1">
      <c r="A470" s="339"/>
      <c r="B470" s="339"/>
      <c r="C470" s="334" t="s">
        <v>266</v>
      </c>
      <c r="D470" s="334" t="s">
        <v>267</v>
      </c>
      <c r="E470" s="335">
        <v>242</v>
      </c>
      <c r="F470" s="336">
        <v>3928.2425099999996</v>
      </c>
      <c r="G470" s="337">
        <v>943.16829000000007</v>
      </c>
      <c r="H470" s="337">
        <v>4871.4107999999997</v>
      </c>
      <c r="I470" s="337">
        <v>29320.358929999999</v>
      </c>
      <c r="J470" s="337">
        <v>6506.1751100000001</v>
      </c>
      <c r="K470" s="337">
        <v>35826.534039999999</v>
      </c>
      <c r="L470" s="337">
        <v>19191.642909999999</v>
      </c>
      <c r="M470" s="337">
        <v>5038.5460400000002</v>
      </c>
      <c r="N470" s="337">
        <v>24230.18895</v>
      </c>
      <c r="O470" s="337">
        <v>64928.13379</v>
      </c>
      <c r="P470" s="337">
        <v>127216.60307</v>
      </c>
      <c r="Q470" s="337">
        <v>3510.3216400000001</v>
      </c>
      <c r="R470" s="338">
        <v>130726.92470999999</v>
      </c>
      <c r="S470" s="7"/>
      <c r="T470" s="7"/>
      <c r="U470" s="7"/>
      <c r="V470" s="7"/>
      <c r="W470" s="7"/>
      <c r="X470" s="7"/>
      <c r="Y470" s="7"/>
      <c r="Z470" s="7"/>
      <c r="AA470" s="7"/>
      <c r="AB470" s="7"/>
    </row>
    <row r="471" spans="1:28" s="313" customFormat="1">
      <c r="A471" s="339"/>
      <c r="B471" s="339"/>
      <c r="C471" s="334" t="s">
        <v>16</v>
      </c>
      <c r="D471" s="334" t="s">
        <v>268</v>
      </c>
      <c r="E471" s="335">
        <v>326</v>
      </c>
      <c r="F471" s="336">
        <v>2133.8680299999996</v>
      </c>
      <c r="G471" s="337">
        <v>1528.0317</v>
      </c>
      <c r="H471" s="337">
        <v>3661.8997300000001</v>
      </c>
      <c r="I471" s="337">
        <v>15946.00899</v>
      </c>
      <c r="J471" s="337">
        <v>4966.7010999999993</v>
      </c>
      <c r="K471" s="337">
        <v>20912.71009</v>
      </c>
      <c r="L471" s="337">
        <v>6905.5814900000005</v>
      </c>
      <c r="M471" s="337">
        <v>5246.26091</v>
      </c>
      <c r="N471" s="337">
        <v>12151.8424</v>
      </c>
      <c r="O471" s="337">
        <v>36726.452219999999</v>
      </c>
      <c r="P471" s="337">
        <v>58583.953350000003</v>
      </c>
      <c r="Q471" s="337">
        <v>1630.27791</v>
      </c>
      <c r="R471" s="338">
        <v>60214.23126</v>
      </c>
      <c r="S471" s="7"/>
      <c r="T471" s="7"/>
      <c r="U471" s="7"/>
      <c r="V471" s="7"/>
      <c r="W471" s="7"/>
      <c r="X471" s="7"/>
      <c r="Y471" s="7"/>
      <c r="Z471" s="7"/>
      <c r="AA471" s="7"/>
      <c r="AB471" s="7"/>
    </row>
    <row r="472" spans="1:28" s="313" customFormat="1">
      <c r="A472" s="339"/>
      <c r="B472" s="339"/>
      <c r="C472" s="339"/>
      <c r="D472" s="339"/>
      <c r="E472" s="340">
        <v>398</v>
      </c>
      <c r="F472" s="341">
        <v>0</v>
      </c>
      <c r="G472" s="342">
        <v>0</v>
      </c>
      <c r="H472" s="342">
        <v>0</v>
      </c>
      <c r="I472" s="342">
        <v>368.99338</v>
      </c>
      <c r="J472" s="342">
        <v>0.45662000000000003</v>
      </c>
      <c r="K472" s="342">
        <v>369.45</v>
      </c>
      <c r="L472" s="342">
        <v>108.51706</v>
      </c>
      <c r="M472" s="342">
        <v>62.383379999999995</v>
      </c>
      <c r="N472" s="342">
        <v>170.90044</v>
      </c>
      <c r="O472" s="342">
        <v>540.35043999999994</v>
      </c>
      <c r="P472" s="342">
        <v>3073.0775800000001</v>
      </c>
      <c r="Q472" s="342">
        <v>0</v>
      </c>
      <c r="R472" s="343">
        <v>3073.0775800000001</v>
      </c>
      <c r="S472" s="7"/>
      <c r="T472" s="7"/>
      <c r="U472" s="7"/>
      <c r="V472" s="7"/>
      <c r="W472" s="7"/>
      <c r="X472" s="7"/>
      <c r="Y472" s="7"/>
      <c r="Z472" s="7"/>
      <c r="AA472" s="7"/>
      <c r="AB472" s="7"/>
    </row>
    <row r="473" spans="1:28" s="313" customFormat="1">
      <c r="A473" s="339"/>
      <c r="B473" s="339"/>
      <c r="C473" s="339"/>
      <c r="D473" s="339"/>
      <c r="E473" s="340">
        <v>238</v>
      </c>
      <c r="F473" s="341">
        <v>22307.08195</v>
      </c>
      <c r="G473" s="342">
        <v>2330.6615999999999</v>
      </c>
      <c r="H473" s="342">
        <v>24637.743549999999</v>
      </c>
      <c r="I473" s="342">
        <v>80701.527799999996</v>
      </c>
      <c r="J473" s="342">
        <v>61331.96458</v>
      </c>
      <c r="K473" s="342">
        <v>142033.49237999998</v>
      </c>
      <c r="L473" s="342">
        <v>66271.24669</v>
      </c>
      <c r="M473" s="342">
        <v>89771.244250000003</v>
      </c>
      <c r="N473" s="342">
        <v>156042.49093999999</v>
      </c>
      <c r="O473" s="342">
        <v>322713.72687000001</v>
      </c>
      <c r="P473" s="342">
        <v>175171.61241</v>
      </c>
      <c r="Q473" s="342">
        <v>75370.024879999997</v>
      </c>
      <c r="R473" s="343">
        <v>250541.63728999998</v>
      </c>
      <c r="S473" s="7"/>
      <c r="T473" s="7"/>
      <c r="U473" s="7"/>
      <c r="V473" s="7"/>
      <c r="W473" s="7"/>
      <c r="X473" s="7"/>
      <c r="Y473" s="7"/>
      <c r="Z473" s="7"/>
      <c r="AA473" s="7"/>
      <c r="AB473" s="7"/>
    </row>
    <row r="474" spans="1:28" s="313" customFormat="1">
      <c r="A474" s="339"/>
      <c r="B474" s="339"/>
      <c r="C474" s="339"/>
      <c r="D474" s="334" t="s">
        <v>73</v>
      </c>
      <c r="E474" s="335">
        <v>156</v>
      </c>
      <c r="F474" s="336">
        <v>21209.379690000002</v>
      </c>
      <c r="G474" s="337">
        <v>18650.881069999999</v>
      </c>
      <c r="H474" s="337">
        <v>39860.260759999997</v>
      </c>
      <c r="I474" s="337">
        <v>36780.772830000002</v>
      </c>
      <c r="J474" s="337">
        <v>18238.711600000002</v>
      </c>
      <c r="K474" s="337">
        <v>55019.484429999997</v>
      </c>
      <c r="L474" s="337">
        <v>26471.130690000002</v>
      </c>
      <c r="M474" s="337">
        <v>12349.98364</v>
      </c>
      <c r="N474" s="337">
        <v>38821.114329999997</v>
      </c>
      <c r="O474" s="337">
        <v>133700.85952</v>
      </c>
      <c r="P474" s="337">
        <v>178993.21991999997</v>
      </c>
      <c r="Q474" s="337">
        <v>3796.3208300000001</v>
      </c>
      <c r="R474" s="338">
        <v>182789.54074999999</v>
      </c>
      <c r="S474" s="7"/>
      <c r="T474" s="7"/>
      <c r="U474" s="7"/>
      <c r="V474" s="7"/>
      <c r="W474" s="7"/>
      <c r="X474" s="7"/>
      <c r="Y474" s="7"/>
      <c r="Z474" s="7"/>
      <c r="AA474" s="7"/>
      <c r="AB474" s="7"/>
    </row>
    <row r="475" spans="1:28" s="313" customFormat="1">
      <c r="A475" s="339"/>
      <c r="B475" s="339"/>
      <c r="C475" s="339"/>
      <c r="D475" s="339"/>
      <c r="E475" s="340">
        <v>239</v>
      </c>
      <c r="F475" s="341">
        <v>8793.8265900000006</v>
      </c>
      <c r="G475" s="342">
        <v>6670.6272399999998</v>
      </c>
      <c r="H475" s="342">
        <v>15464.45383</v>
      </c>
      <c r="I475" s="342">
        <v>24317.293859999998</v>
      </c>
      <c r="J475" s="342">
        <v>8352.1163400000005</v>
      </c>
      <c r="K475" s="342">
        <v>32669.410199999998</v>
      </c>
      <c r="L475" s="342">
        <v>14900.063960000001</v>
      </c>
      <c r="M475" s="342">
        <v>6145.42256</v>
      </c>
      <c r="N475" s="342">
        <v>21045.486519999999</v>
      </c>
      <c r="O475" s="342">
        <v>69179.350550000003</v>
      </c>
      <c r="P475" s="342">
        <v>99052.604550000004</v>
      </c>
      <c r="Q475" s="342">
        <v>3122.0241700000001</v>
      </c>
      <c r="R475" s="343">
        <v>102174.62871999999</v>
      </c>
      <c r="S475" s="7"/>
      <c r="T475" s="7"/>
      <c r="U475" s="7"/>
      <c r="V475" s="7"/>
      <c r="W475" s="7"/>
      <c r="X475" s="7"/>
      <c r="Y475" s="7"/>
      <c r="Z475" s="7"/>
      <c r="AA475" s="7"/>
      <c r="AB475" s="7"/>
    </row>
    <row r="476" spans="1:28" s="313" customFormat="1">
      <c r="A476" s="339"/>
      <c r="B476" s="339"/>
      <c r="C476" s="339"/>
      <c r="D476" s="339"/>
      <c r="E476" s="340">
        <v>394</v>
      </c>
      <c r="F476" s="341">
        <v>0</v>
      </c>
      <c r="G476" s="342">
        <v>0</v>
      </c>
      <c r="H476" s="342">
        <v>0</v>
      </c>
      <c r="I476" s="342">
        <v>937.31256999999994</v>
      </c>
      <c r="J476" s="342">
        <v>0</v>
      </c>
      <c r="K476" s="342">
        <v>937.31256999999994</v>
      </c>
      <c r="L476" s="342">
        <v>95</v>
      </c>
      <c r="M476" s="342">
        <v>5.5977299999999994</v>
      </c>
      <c r="N476" s="342">
        <v>100.59773</v>
      </c>
      <c r="O476" s="342">
        <v>1037.9103</v>
      </c>
      <c r="P476" s="342">
        <v>32624.142889999999</v>
      </c>
      <c r="Q476" s="342">
        <v>0</v>
      </c>
      <c r="R476" s="343">
        <v>32624.142889999999</v>
      </c>
      <c r="S476" s="7"/>
      <c r="T476" s="7"/>
      <c r="U476" s="7"/>
      <c r="V476" s="7"/>
      <c r="W476" s="7"/>
      <c r="X476" s="7"/>
      <c r="Y476" s="7"/>
      <c r="Z476" s="7"/>
      <c r="AA476" s="7"/>
      <c r="AB476" s="7"/>
    </row>
    <row r="477" spans="1:28" s="313" customFormat="1">
      <c r="A477" s="339"/>
      <c r="B477" s="339"/>
      <c r="C477" s="339"/>
      <c r="D477" s="334" t="s">
        <v>269</v>
      </c>
      <c r="E477" s="335">
        <v>65</v>
      </c>
      <c r="F477" s="336">
        <v>23649.277670000003</v>
      </c>
      <c r="G477" s="337">
        <v>5718.1524300000001</v>
      </c>
      <c r="H477" s="337">
        <v>29367.430100000001</v>
      </c>
      <c r="I477" s="337">
        <v>52314.07821</v>
      </c>
      <c r="J477" s="337">
        <v>37135.045149999998</v>
      </c>
      <c r="K477" s="337">
        <v>89449.123359999998</v>
      </c>
      <c r="L477" s="337">
        <v>39690.293429999998</v>
      </c>
      <c r="M477" s="337">
        <v>41554.442739999999</v>
      </c>
      <c r="N477" s="337">
        <v>81244.736170000004</v>
      </c>
      <c r="O477" s="337">
        <v>200061.28962999998</v>
      </c>
      <c r="P477" s="337">
        <v>122785.04657999999</v>
      </c>
      <c r="Q477" s="337">
        <v>12774.414289999999</v>
      </c>
      <c r="R477" s="338">
        <v>135559.46087000001</v>
      </c>
      <c r="S477" s="7"/>
      <c r="T477" s="7"/>
      <c r="U477" s="7"/>
      <c r="V477" s="7"/>
      <c r="W477" s="7"/>
      <c r="X477" s="7"/>
      <c r="Y477" s="7"/>
      <c r="Z477" s="7"/>
      <c r="AA477" s="7"/>
      <c r="AB477" s="7"/>
    </row>
    <row r="478" spans="1:28" s="313" customFormat="1">
      <c r="A478" s="339"/>
      <c r="B478" s="339"/>
      <c r="C478" s="339"/>
      <c r="D478" s="339"/>
      <c r="E478" s="340">
        <v>66</v>
      </c>
      <c r="F478" s="341">
        <v>10747.852500000001</v>
      </c>
      <c r="G478" s="342">
        <v>14638.007890000001</v>
      </c>
      <c r="H478" s="342">
        <v>25385.860390000002</v>
      </c>
      <c r="I478" s="342">
        <v>46715.007310000001</v>
      </c>
      <c r="J478" s="342">
        <v>45437.654849999999</v>
      </c>
      <c r="K478" s="342">
        <v>92152.662159999993</v>
      </c>
      <c r="L478" s="342">
        <v>31494.790659999999</v>
      </c>
      <c r="M478" s="342">
        <v>33020.741370000003</v>
      </c>
      <c r="N478" s="342">
        <v>64515.532030000002</v>
      </c>
      <c r="O478" s="342">
        <v>182054.05458000003</v>
      </c>
      <c r="P478" s="342">
        <v>56093.63478</v>
      </c>
      <c r="Q478" s="342">
        <v>83262.058180000007</v>
      </c>
      <c r="R478" s="343">
        <v>139355.69296000001</v>
      </c>
      <c r="S478" s="7"/>
      <c r="T478" s="7"/>
      <c r="U478" s="7"/>
      <c r="V478" s="7"/>
      <c r="W478" s="7"/>
      <c r="X478" s="7"/>
      <c r="Y478" s="7"/>
      <c r="Z478" s="7"/>
      <c r="AA478" s="7"/>
      <c r="AB478" s="7"/>
    </row>
    <row r="479" spans="1:28" s="313" customFormat="1">
      <c r="A479" s="339"/>
      <c r="B479" s="339"/>
      <c r="C479" s="339"/>
      <c r="D479" s="339"/>
      <c r="E479" s="340">
        <v>67</v>
      </c>
      <c r="F479" s="341">
        <v>6418.9977699999999</v>
      </c>
      <c r="G479" s="342">
        <v>2478.5910600000002</v>
      </c>
      <c r="H479" s="342">
        <v>8897.5888300000006</v>
      </c>
      <c r="I479" s="342">
        <v>47513.990709999998</v>
      </c>
      <c r="J479" s="342">
        <v>22560.796890000001</v>
      </c>
      <c r="K479" s="342">
        <v>70074.787599999996</v>
      </c>
      <c r="L479" s="342">
        <v>31251.428609999999</v>
      </c>
      <c r="M479" s="342">
        <v>22173.318749999999</v>
      </c>
      <c r="N479" s="342">
        <v>53424.747360000001</v>
      </c>
      <c r="O479" s="342">
        <v>132397.12379000001</v>
      </c>
      <c r="P479" s="342">
        <v>128897.713</v>
      </c>
      <c r="Q479" s="342">
        <v>21309.10079</v>
      </c>
      <c r="R479" s="343">
        <v>150206.81378999999</v>
      </c>
      <c r="S479" s="7"/>
      <c r="T479" s="7"/>
      <c r="U479" s="7"/>
      <c r="V479" s="7"/>
      <c r="W479" s="7"/>
      <c r="X479" s="7"/>
      <c r="Y479" s="7"/>
      <c r="Z479" s="7"/>
      <c r="AA479" s="7"/>
      <c r="AB479" s="7"/>
    </row>
    <row r="480" spans="1:28" s="313" customFormat="1">
      <c r="A480" s="339"/>
      <c r="B480" s="339"/>
      <c r="C480" s="339"/>
      <c r="D480" s="339"/>
      <c r="E480" s="340">
        <v>358</v>
      </c>
      <c r="F480" s="341">
        <v>793.86361999999997</v>
      </c>
      <c r="G480" s="342">
        <v>17.660910000000001</v>
      </c>
      <c r="H480" s="342">
        <v>811.52453000000003</v>
      </c>
      <c r="I480" s="342">
        <v>22796.943460000002</v>
      </c>
      <c r="J480" s="342">
        <v>22766.815059999997</v>
      </c>
      <c r="K480" s="342">
        <v>45563.758520000003</v>
      </c>
      <c r="L480" s="342">
        <v>16404.91907</v>
      </c>
      <c r="M480" s="342">
        <v>19333.947469999999</v>
      </c>
      <c r="N480" s="342">
        <v>35738.866540000003</v>
      </c>
      <c r="O480" s="342">
        <v>82114.149590000001</v>
      </c>
      <c r="P480" s="342">
        <v>51932.931210000002</v>
      </c>
      <c r="Q480" s="342">
        <v>3352.7533599999997</v>
      </c>
      <c r="R480" s="343">
        <v>55285.684569999998</v>
      </c>
      <c r="S480" s="7"/>
      <c r="T480" s="7"/>
      <c r="U480" s="7"/>
      <c r="V480" s="7"/>
      <c r="W480" s="7"/>
      <c r="X480" s="7"/>
      <c r="Y480" s="7"/>
      <c r="Z480" s="7"/>
      <c r="AA480" s="7"/>
      <c r="AB480" s="7"/>
    </row>
    <row r="481" spans="1:28" s="313" customFormat="1">
      <c r="A481" s="339"/>
      <c r="B481" s="339"/>
      <c r="C481" s="339"/>
      <c r="D481" s="334" t="s">
        <v>78</v>
      </c>
      <c r="E481" s="335">
        <v>64</v>
      </c>
      <c r="F481" s="336">
        <v>23758.536070000002</v>
      </c>
      <c r="G481" s="337">
        <v>8214.9953000000005</v>
      </c>
      <c r="H481" s="337">
        <v>31973.531370000001</v>
      </c>
      <c r="I481" s="337">
        <v>55908.618569999999</v>
      </c>
      <c r="J481" s="337">
        <v>26966.840769999999</v>
      </c>
      <c r="K481" s="337">
        <v>82875.459340000001</v>
      </c>
      <c r="L481" s="337">
        <v>15816.520480000001</v>
      </c>
      <c r="M481" s="337">
        <v>19656.972329999997</v>
      </c>
      <c r="N481" s="337">
        <v>35473.492810000003</v>
      </c>
      <c r="O481" s="337">
        <v>150322.48352000001</v>
      </c>
      <c r="P481" s="337">
        <v>32687.645639999999</v>
      </c>
      <c r="Q481" s="337">
        <v>44867.431049999999</v>
      </c>
      <c r="R481" s="338">
        <v>77555.076690000002</v>
      </c>
      <c r="S481" s="7"/>
      <c r="T481" s="7"/>
      <c r="U481" s="7"/>
      <c r="V481" s="7"/>
      <c r="W481" s="7"/>
      <c r="X481" s="7"/>
      <c r="Y481" s="7"/>
      <c r="Z481" s="7"/>
      <c r="AA481" s="7"/>
      <c r="AB481" s="7"/>
    </row>
    <row r="482" spans="1:28" s="313" customFormat="1">
      <c r="A482" s="339"/>
      <c r="B482" s="339"/>
      <c r="C482" s="339"/>
      <c r="D482" s="339"/>
      <c r="E482" s="340">
        <v>267</v>
      </c>
      <c r="F482" s="341">
        <v>5390.6466600000003</v>
      </c>
      <c r="G482" s="342">
        <v>7865.43289</v>
      </c>
      <c r="H482" s="342">
        <v>13256.07955</v>
      </c>
      <c r="I482" s="342">
        <v>71137.408810000008</v>
      </c>
      <c r="J482" s="342">
        <v>84893.036999999997</v>
      </c>
      <c r="K482" s="342">
        <v>156030.44581</v>
      </c>
      <c r="L482" s="342">
        <v>45437.440060000001</v>
      </c>
      <c r="M482" s="342">
        <v>86825.500650000002</v>
      </c>
      <c r="N482" s="342">
        <v>132262.94071</v>
      </c>
      <c r="O482" s="342">
        <v>301549.46606999997</v>
      </c>
      <c r="P482" s="342">
        <v>95463.780559999999</v>
      </c>
      <c r="Q482" s="342">
        <v>13062.161340000001</v>
      </c>
      <c r="R482" s="343">
        <v>108525.94190000001</v>
      </c>
      <c r="S482" s="7"/>
      <c r="T482" s="7"/>
      <c r="U482" s="7"/>
      <c r="V482" s="7"/>
      <c r="W482" s="7"/>
      <c r="X482" s="7"/>
      <c r="Y482" s="7"/>
      <c r="Z482" s="7"/>
      <c r="AA482" s="7"/>
      <c r="AB482" s="7"/>
    </row>
    <row r="483" spans="1:28" s="313" customFormat="1">
      <c r="A483" s="339"/>
      <c r="B483" s="339"/>
      <c r="C483" s="339"/>
      <c r="D483" s="339"/>
      <c r="E483" s="340">
        <v>286</v>
      </c>
      <c r="F483" s="341">
        <v>7004.7810499999996</v>
      </c>
      <c r="G483" s="342">
        <v>5190.1613499999994</v>
      </c>
      <c r="H483" s="342">
        <v>12194.9424</v>
      </c>
      <c r="I483" s="342">
        <v>40445.656270000007</v>
      </c>
      <c r="J483" s="342">
        <v>41671.055039999999</v>
      </c>
      <c r="K483" s="342">
        <v>82116.711309999999</v>
      </c>
      <c r="L483" s="342">
        <v>33811.873</v>
      </c>
      <c r="M483" s="342">
        <v>34215.813159999998</v>
      </c>
      <c r="N483" s="342">
        <v>68027.686159999997</v>
      </c>
      <c r="O483" s="342">
        <v>162339.33987</v>
      </c>
      <c r="P483" s="342">
        <v>61343.528140000002</v>
      </c>
      <c r="Q483" s="342">
        <v>1203.44767</v>
      </c>
      <c r="R483" s="343">
        <v>62546.975810000004</v>
      </c>
      <c r="S483" s="7"/>
      <c r="T483" s="7"/>
      <c r="U483" s="7"/>
      <c r="V483" s="7"/>
      <c r="W483" s="7"/>
      <c r="X483" s="7"/>
      <c r="Y483" s="7"/>
      <c r="Z483" s="7"/>
      <c r="AA483" s="7"/>
      <c r="AB483" s="7"/>
    </row>
    <row r="484" spans="1:28" s="313" customFormat="1">
      <c r="A484" s="339"/>
      <c r="B484" s="339"/>
      <c r="C484" s="339"/>
      <c r="D484" s="339"/>
      <c r="E484" s="340">
        <v>373</v>
      </c>
      <c r="F484" s="341">
        <v>41.298430000000003</v>
      </c>
      <c r="G484" s="342">
        <v>62.785350000000001</v>
      </c>
      <c r="H484" s="342">
        <v>104.08378</v>
      </c>
      <c r="I484" s="342">
        <v>17931.265100000001</v>
      </c>
      <c r="J484" s="342">
        <v>21115.763629999998</v>
      </c>
      <c r="K484" s="342">
        <v>39047.028729999998</v>
      </c>
      <c r="L484" s="342">
        <v>14624.910240000001</v>
      </c>
      <c r="M484" s="342">
        <v>19064.854950000001</v>
      </c>
      <c r="N484" s="342">
        <v>33689.765189999998</v>
      </c>
      <c r="O484" s="342">
        <v>72840.877699999997</v>
      </c>
      <c r="P484" s="342">
        <v>48123.256869999997</v>
      </c>
      <c r="Q484" s="342">
        <v>1342.04647</v>
      </c>
      <c r="R484" s="343">
        <v>49465.303340000006</v>
      </c>
      <c r="S484" s="7"/>
      <c r="T484" s="7"/>
      <c r="U484" s="7"/>
      <c r="V484" s="7"/>
      <c r="W484" s="7"/>
      <c r="X484" s="7"/>
      <c r="Y484" s="7"/>
      <c r="Z484" s="7"/>
      <c r="AA484" s="7"/>
      <c r="AB484" s="7"/>
    </row>
    <row r="485" spans="1:28" s="313" customFormat="1">
      <c r="A485" s="339"/>
      <c r="B485" s="339"/>
      <c r="C485" s="339"/>
      <c r="D485" s="334" t="s">
        <v>56</v>
      </c>
      <c r="E485" s="335">
        <v>26</v>
      </c>
      <c r="F485" s="336">
        <v>32692.4493</v>
      </c>
      <c r="G485" s="337">
        <v>24321.198469999999</v>
      </c>
      <c r="H485" s="337">
        <v>57013.647770000003</v>
      </c>
      <c r="I485" s="337">
        <v>28404.027819999999</v>
      </c>
      <c r="J485" s="337">
        <v>21083.287620000003</v>
      </c>
      <c r="K485" s="337">
        <v>49487.315439999998</v>
      </c>
      <c r="L485" s="337">
        <v>16260.369980000001</v>
      </c>
      <c r="M485" s="337">
        <v>20932.665579999997</v>
      </c>
      <c r="N485" s="337">
        <v>37193.035560000004</v>
      </c>
      <c r="O485" s="337">
        <v>143693.99877000001</v>
      </c>
      <c r="P485" s="337">
        <v>58740.396009999997</v>
      </c>
      <c r="Q485" s="337">
        <v>85261.419989999995</v>
      </c>
      <c r="R485" s="338">
        <v>144001.81599999999</v>
      </c>
      <c r="S485" s="7"/>
      <c r="T485" s="7"/>
      <c r="U485" s="7"/>
      <c r="V485" s="7"/>
      <c r="W485" s="7"/>
      <c r="X485" s="7"/>
      <c r="Y485" s="7"/>
      <c r="Z485" s="7"/>
      <c r="AA485" s="7"/>
      <c r="AB485" s="7"/>
    </row>
    <row r="486" spans="1:28" s="313" customFormat="1">
      <c r="A486" s="339"/>
      <c r="B486" s="339"/>
      <c r="C486" s="339"/>
      <c r="D486" s="339"/>
      <c r="E486" s="340">
        <v>28</v>
      </c>
      <c r="F486" s="341">
        <v>25767.257819999999</v>
      </c>
      <c r="G486" s="342">
        <v>5882.3428600000007</v>
      </c>
      <c r="H486" s="342">
        <v>31649.60068</v>
      </c>
      <c r="I486" s="342">
        <v>22597.620179999998</v>
      </c>
      <c r="J486" s="342">
        <v>10977.098619999999</v>
      </c>
      <c r="K486" s="342">
        <v>33574.718799999995</v>
      </c>
      <c r="L486" s="342">
        <v>12909.271060000001</v>
      </c>
      <c r="M486" s="342">
        <v>7830.2213099999999</v>
      </c>
      <c r="N486" s="342">
        <v>20739.49237</v>
      </c>
      <c r="O486" s="342">
        <v>85963.811849999998</v>
      </c>
      <c r="P486" s="342">
        <v>103453.66573000001</v>
      </c>
      <c r="Q486" s="342">
        <v>7666.7494900000002</v>
      </c>
      <c r="R486" s="343">
        <v>111120.41522</v>
      </c>
      <c r="S486" s="7"/>
      <c r="T486" s="7"/>
      <c r="U486" s="7"/>
      <c r="V486" s="7"/>
      <c r="W486" s="7"/>
      <c r="X486" s="7"/>
      <c r="Y486" s="7"/>
      <c r="Z486" s="7"/>
      <c r="AA486" s="7"/>
      <c r="AB486" s="7"/>
    </row>
    <row r="487" spans="1:28" s="313" customFormat="1">
      <c r="A487" s="339"/>
      <c r="B487" s="339"/>
      <c r="C487" s="339"/>
      <c r="D487" s="339"/>
      <c r="E487" s="340">
        <v>161</v>
      </c>
      <c r="F487" s="341">
        <v>3660.1011100000001</v>
      </c>
      <c r="G487" s="342">
        <v>2684.0174999999999</v>
      </c>
      <c r="H487" s="342">
        <v>6344.1186100000004</v>
      </c>
      <c r="I487" s="342">
        <v>16654.791960000002</v>
      </c>
      <c r="J487" s="342">
        <v>8224.9744699999992</v>
      </c>
      <c r="K487" s="342">
        <v>24879.76643</v>
      </c>
      <c r="L487" s="342">
        <v>12661.57475</v>
      </c>
      <c r="M487" s="342">
        <v>5198.0230700000002</v>
      </c>
      <c r="N487" s="342">
        <v>17859.597819999999</v>
      </c>
      <c r="O487" s="342">
        <v>49083.482859999996</v>
      </c>
      <c r="P487" s="342">
        <v>186821.00556999998</v>
      </c>
      <c r="Q487" s="342">
        <v>7407.4220100000002</v>
      </c>
      <c r="R487" s="343">
        <v>194228.42758000002</v>
      </c>
      <c r="S487" s="7"/>
      <c r="T487" s="7"/>
      <c r="U487" s="7"/>
      <c r="V487" s="7"/>
      <c r="W487" s="7"/>
      <c r="X487" s="7"/>
      <c r="Y487" s="7"/>
      <c r="Z487" s="7"/>
      <c r="AA487" s="7"/>
      <c r="AB487" s="7"/>
    </row>
    <row r="488" spans="1:28" s="313" customFormat="1">
      <c r="A488" s="339"/>
      <c r="B488" s="339"/>
      <c r="C488" s="339"/>
      <c r="D488" s="339"/>
      <c r="E488" s="340">
        <v>362</v>
      </c>
      <c r="F488" s="341">
        <v>877.07</v>
      </c>
      <c r="G488" s="342">
        <v>541.62582999999995</v>
      </c>
      <c r="H488" s="342">
        <v>1418.6958300000001</v>
      </c>
      <c r="I488" s="342">
        <v>12159.5149</v>
      </c>
      <c r="J488" s="342">
        <v>5129.9204800000007</v>
      </c>
      <c r="K488" s="342">
        <v>17289.435379999999</v>
      </c>
      <c r="L488" s="342">
        <v>9216.8470899999993</v>
      </c>
      <c r="M488" s="342">
        <v>4698.2461900000008</v>
      </c>
      <c r="N488" s="342">
        <v>13915.093279999999</v>
      </c>
      <c r="O488" s="342">
        <v>32623.224489999997</v>
      </c>
      <c r="P488" s="342">
        <v>74882.740790000011</v>
      </c>
      <c r="Q488" s="342">
        <v>1488.24406</v>
      </c>
      <c r="R488" s="343">
        <v>76370.984849999993</v>
      </c>
      <c r="S488" s="7"/>
      <c r="T488" s="7"/>
      <c r="U488" s="7"/>
      <c r="V488" s="7"/>
      <c r="W488" s="7"/>
      <c r="X488" s="7"/>
      <c r="Y488" s="7"/>
      <c r="Z488" s="7"/>
      <c r="AA488" s="7"/>
      <c r="AB488" s="7"/>
    </row>
    <row r="489" spans="1:28" s="313" customFormat="1">
      <c r="A489" s="339"/>
      <c r="B489" s="339"/>
      <c r="C489" s="339"/>
      <c r="D489" s="334" t="s">
        <v>16</v>
      </c>
      <c r="E489" s="335">
        <v>7</v>
      </c>
      <c r="F489" s="336">
        <v>1680409.1111099999</v>
      </c>
      <c r="G489" s="337">
        <v>342210.12772000005</v>
      </c>
      <c r="H489" s="337">
        <v>2022619.2388299999</v>
      </c>
      <c r="I489" s="337">
        <v>182115.67184999998</v>
      </c>
      <c r="J489" s="337">
        <v>67591.765319999991</v>
      </c>
      <c r="K489" s="337">
        <v>249707.43716999999</v>
      </c>
      <c r="L489" s="337">
        <v>104426.28908</v>
      </c>
      <c r="M489" s="337">
        <v>97583.332890000005</v>
      </c>
      <c r="N489" s="337">
        <v>202009.62197000001</v>
      </c>
      <c r="O489" s="337">
        <v>2474336.2979699997</v>
      </c>
      <c r="P489" s="337">
        <v>3781583.3193699997</v>
      </c>
      <c r="Q489" s="337">
        <v>245670.74372</v>
      </c>
      <c r="R489" s="338">
        <v>4027254.0630900003</v>
      </c>
      <c r="S489" s="7"/>
      <c r="T489" s="7"/>
      <c r="U489" s="7"/>
      <c r="V489" s="7"/>
      <c r="W489" s="7"/>
      <c r="X489" s="7"/>
      <c r="Y489" s="7"/>
      <c r="Z489" s="7"/>
      <c r="AA489" s="7"/>
      <c r="AB489" s="7"/>
    </row>
    <row r="490" spans="1:28" s="313" customFormat="1">
      <c r="A490" s="339"/>
      <c r="B490" s="339"/>
      <c r="C490" s="339"/>
      <c r="D490" s="339"/>
      <c r="E490" s="340">
        <v>150</v>
      </c>
      <c r="F490" s="341">
        <v>37289.993479999997</v>
      </c>
      <c r="G490" s="342">
        <v>6027.1450199999999</v>
      </c>
      <c r="H490" s="342">
        <v>43317.138500000001</v>
      </c>
      <c r="I490" s="342">
        <v>53442.649109999998</v>
      </c>
      <c r="J490" s="342">
        <v>34305.955560000002</v>
      </c>
      <c r="K490" s="342">
        <v>87748.604670000001</v>
      </c>
      <c r="L490" s="342">
        <v>24871.090559999997</v>
      </c>
      <c r="M490" s="342">
        <v>28735.442289999999</v>
      </c>
      <c r="N490" s="342">
        <v>53606.532850000003</v>
      </c>
      <c r="O490" s="342">
        <v>184672.27602000002</v>
      </c>
      <c r="P490" s="342">
        <v>195467.22618</v>
      </c>
      <c r="Q490" s="342">
        <v>7876.6070599999994</v>
      </c>
      <c r="R490" s="343">
        <v>203343.83324000001</v>
      </c>
      <c r="S490" s="7"/>
      <c r="T490" s="7"/>
      <c r="U490" s="7"/>
      <c r="V490" s="7"/>
      <c r="W490" s="7"/>
      <c r="X490" s="7"/>
      <c r="Y490" s="7"/>
      <c r="Z490" s="7"/>
      <c r="AA490" s="7"/>
      <c r="AB490" s="7"/>
    </row>
    <row r="491" spans="1:28" s="313" customFormat="1">
      <c r="A491" s="339"/>
      <c r="B491" s="339"/>
      <c r="C491" s="339"/>
      <c r="D491" s="339"/>
      <c r="E491" s="340">
        <v>151</v>
      </c>
      <c r="F491" s="341">
        <v>9346.8008900000004</v>
      </c>
      <c r="G491" s="342">
        <v>11939.84447</v>
      </c>
      <c r="H491" s="342">
        <v>21286.645359999999</v>
      </c>
      <c r="I491" s="342">
        <v>19325.215850000001</v>
      </c>
      <c r="J491" s="342">
        <v>13890.313880000002</v>
      </c>
      <c r="K491" s="342">
        <v>33215.529730000002</v>
      </c>
      <c r="L491" s="342">
        <v>14610.67037</v>
      </c>
      <c r="M491" s="342">
        <v>12923.570740000001</v>
      </c>
      <c r="N491" s="342">
        <v>27534.241109999999</v>
      </c>
      <c r="O491" s="342">
        <v>82036.416200000007</v>
      </c>
      <c r="P491" s="342">
        <v>41547.12414</v>
      </c>
      <c r="Q491" s="342">
        <v>16200.256449999999</v>
      </c>
      <c r="R491" s="343">
        <v>57747.380590000001</v>
      </c>
      <c r="S491" s="7"/>
      <c r="T491" s="7"/>
      <c r="U491" s="7"/>
      <c r="V491" s="7"/>
      <c r="W491" s="7"/>
      <c r="X491" s="7"/>
      <c r="Y491" s="7"/>
      <c r="Z491" s="7"/>
      <c r="AA491" s="7"/>
      <c r="AB491" s="7"/>
    </row>
    <row r="492" spans="1:28" s="313" customFormat="1">
      <c r="A492" s="339"/>
      <c r="B492" s="339"/>
      <c r="C492" s="339"/>
      <c r="D492" s="339"/>
      <c r="E492" s="340">
        <v>254</v>
      </c>
      <c r="F492" s="341">
        <v>13284.93851</v>
      </c>
      <c r="G492" s="342">
        <v>14203.42561</v>
      </c>
      <c r="H492" s="342">
        <v>27488.364120000002</v>
      </c>
      <c r="I492" s="342">
        <v>27185.43923</v>
      </c>
      <c r="J492" s="342">
        <v>18032.500550000001</v>
      </c>
      <c r="K492" s="342">
        <v>45217.939780000001</v>
      </c>
      <c r="L492" s="342">
        <v>18082.711420000003</v>
      </c>
      <c r="M492" s="342">
        <v>14629.29623</v>
      </c>
      <c r="N492" s="342">
        <v>32712.00765</v>
      </c>
      <c r="O492" s="342">
        <v>105418.31155</v>
      </c>
      <c r="P492" s="342">
        <v>120727.46362000001</v>
      </c>
      <c r="Q492" s="342">
        <v>12132.7024</v>
      </c>
      <c r="R492" s="343">
        <v>132860.16602</v>
      </c>
      <c r="S492" s="7"/>
      <c r="T492" s="7"/>
      <c r="U492" s="7"/>
      <c r="V492" s="7"/>
      <c r="W492" s="7"/>
      <c r="X492" s="7"/>
      <c r="Y492" s="7"/>
      <c r="Z492" s="7"/>
      <c r="AA492" s="7"/>
      <c r="AB492" s="7"/>
    </row>
    <row r="493" spans="1:28" s="313" customFormat="1">
      <c r="A493" s="339"/>
      <c r="B493" s="339"/>
      <c r="C493" s="339"/>
      <c r="D493" s="339"/>
      <c r="E493" s="340">
        <v>347</v>
      </c>
      <c r="F493" s="341">
        <v>4888.8121100000008</v>
      </c>
      <c r="G493" s="342">
        <v>1165.0116499999999</v>
      </c>
      <c r="H493" s="342">
        <v>6053.8237600000002</v>
      </c>
      <c r="I493" s="342">
        <v>28681.669000000002</v>
      </c>
      <c r="J493" s="342">
        <v>16813.35514</v>
      </c>
      <c r="K493" s="342">
        <v>45495.024140000001</v>
      </c>
      <c r="L493" s="342">
        <v>12173.536189999999</v>
      </c>
      <c r="M493" s="342">
        <v>18904.483949999998</v>
      </c>
      <c r="N493" s="342">
        <v>31078.020140000001</v>
      </c>
      <c r="O493" s="342">
        <v>82626.868040000001</v>
      </c>
      <c r="P493" s="342">
        <v>71383.070160000003</v>
      </c>
      <c r="Q493" s="342">
        <v>14386.269329999999</v>
      </c>
      <c r="R493" s="343">
        <v>85769.339489999998</v>
      </c>
      <c r="S493" s="7"/>
      <c r="T493" s="7"/>
      <c r="U493" s="7"/>
      <c r="V493" s="7"/>
      <c r="W493" s="7"/>
      <c r="X493" s="7"/>
      <c r="Y493" s="7"/>
      <c r="Z493" s="7"/>
      <c r="AA493" s="7"/>
      <c r="AB493" s="7"/>
    </row>
    <row r="494" spans="1:28" s="313" customFormat="1">
      <c r="A494" s="339"/>
      <c r="B494" s="339"/>
      <c r="C494" s="339"/>
      <c r="D494" s="339"/>
      <c r="E494" s="340">
        <v>360</v>
      </c>
      <c r="F494" s="341">
        <v>1785.1423</v>
      </c>
      <c r="G494" s="342">
        <v>3516.0664200000001</v>
      </c>
      <c r="H494" s="342">
        <v>5301.2087199999996</v>
      </c>
      <c r="I494" s="342">
        <v>15917.09057</v>
      </c>
      <c r="J494" s="342">
        <v>5245.0512699999999</v>
      </c>
      <c r="K494" s="342">
        <v>21162.14184</v>
      </c>
      <c r="L494" s="342">
        <v>6817.2416700000003</v>
      </c>
      <c r="M494" s="342">
        <v>4310.8338300000005</v>
      </c>
      <c r="N494" s="342">
        <v>11128.075500000001</v>
      </c>
      <c r="O494" s="342">
        <v>37591.426060000005</v>
      </c>
      <c r="P494" s="342">
        <v>63926.30803</v>
      </c>
      <c r="Q494" s="342">
        <v>1006.57726</v>
      </c>
      <c r="R494" s="343">
        <v>64932.885289999998</v>
      </c>
      <c r="S494" s="7"/>
      <c r="T494" s="7"/>
      <c r="U494" s="7"/>
      <c r="V494" s="7"/>
      <c r="W494" s="7"/>
      <c r="X494" s="7"/>
      <c r="Y494" s="7"/>
      <c r="Z494" s="7"/>
      <c r="AA494" s="7"/>
      <c r="AB494" s="7"/>
    </row>
    <row r="495" spans="1:28" s="313" customFormat="1">
      <c r="A495" s="339"/>
      <c r="B495" s="339"/>
      <c r="C495" s="339"/>
      <c r="D495" s="334" t="s">
        <v>57</v>
      </c>
      <c r="E495" s="335">
        <v>33</v>
      </c>
      <c r="F495" s="336">
        <v>12003.530369999999</v>
      </c>
      <c r="G495" s="337">
        <v>4402.43703</v>
      </c>
      <c r="H495" s="337">
        <v>16405.967400000001</v>
      </c>
      <c r="I495" s="337">
        <v>47133.972500000003</v>
      </c>
      <c r="J495" s="337">
        <v>32606.814989999999</v>
      </c>
      <c r="K495" s="337">
        <v>79740.787489999988</v>
      </c>
      <c r="L495" s="337">
        <v>27723.837460000002</v>
      </c>
      <c r="M495" s="337">
        <v>30377.152249999999</v>
      </c>
      <c r="N495" s="337">
        <v>58100.989710000002</v>
      </c>
      <c r="O495" s="337">
        <v>154247.74460000001</v>
      </c>
      <c r="P495" s="337">
        <v>115356.50881999999</v>
      </c>
      <c r="Q495" s="337">
        <v>8582.2809799999995</v>
      </c>
      <c r="R495" s="338">
        <v>123938.7898</v>
      </c>
      <c r="S495" s="7"/>
      <c r="T495" s="7"/>
      <c r="U495" s="7"/>
      <c r="V495" s="7"/>
      <c r="W495" s="7"/>
      <c r="X495" s="7"/>
      <c r="Y495" s="7"/>
      <c r="Z495" s="7"/>
      <c r="AA495" s="7"/>
      <c r="AB495" s="7"/>
    </row>
    <row r="496" spans="1:28" s="313" customFormat="1">
      <c r="A496" s="339"/>
      <c r="B496" s="339"/>
      <c r="C496" s="339"/>
      <c r="D496" s="334" t="s">
        <v>58</v>
      </c>
      <c r="E496" s="335">
        <v>354</v>
      </c>
      <c r="F496" s="336">
        <v>1303.31997</v>
      </c>
      <c r="G496" s="337">
        <v>964.95828000000006</v>
      </c>
      <c r="H496" s="337">
        <v>2268.2782499999998</v>
      </c>
      <c r="I496" s="337">
        <v>19012.179199999999</v>
      </c>
      <c r="J496" s="337">
        <v>6132.5767400000004</v>
      </c>
      <c r="K496" s="337">
        <v>25144.755940000003</v>
      </c>
      <c r="L496" s="337">
        <v>9827.0339100000001</v>
      </c>
      <c r="M496" s="337">
        <v>3389.8247799999999</v>
      </c>
      <c r="N496" s="337">
        <v>13216.858689999999</v>
      </c>
      <c r="O496" s="337">
        <v>40629.892879999999</v>
      </c>
      <c r="P496" s="337">
        <v>27730.496950000001</v>
      </c>
      <c r="Q496" s="337">
        <v>0.14674000000000001</v>
      </c>
      <c r="R496" s="338">
        <v>27730.643690000001</v>
      </c>
      <c r="S496" s="7"/>
      <c r="T496" s="7"/>
      <c r="U496" s="7"/>
      <c r="V496" s="7"/>
      <c r="W496" s="7"/>
      <c r="X496" s="7"/>
      <c r="Y496" s="7"/>
      <c r="Z496" s="7"/>
      <c r="AA496" s="7"/>
      <c r="AB496" s="7"/>
    </row>
    <row r="497" spans="1:28" s="313" customFormat="1">
      <c r="A497" s="339"/>
      <c r="B497" s="339"/>
      <c r="C497" s="339"/>
      <c r="D497" s="339"/>
      <c r="E497" s="340">
        <v>322</v>
      </c>
      <c r="F497" s="341">
        <v>1238.3844799999999</v>
      </c>
      <c r="G497" s="342">
        <v>2297.8889100000001</v>
      </c>
      <c r="H497" s="342">
        <v>3536.2733900000003</v>
      </c>
      <c r="I497" s="342">
        <v>20530.013800000001</v>
      </c>
      <c r="J497" s="342">
        <v>11644.167240000001</v>
      </c>
      <c r="K497" s="342">
        <v>32174.181039999999</v>
      </c>
      <c r="L497" s="342">
        <v>18492.201209999999</v>
      </c>
      <c r="M497" s="342">
        <v>6669.8514299999997</v>
      </c>
      <c r="N497" s="342">
        <v>25162.052640000002</v>
      </c>
      <c r="O497" s="342">
        <v>60872.50707</v>
      </c>
      <c r="P497" s="342">
        <v>54680.321729999996</v>
      </c>
      <c r="Q497" s="342">
        <v>1866.86859</v>
      </c>
      <c r="R497" s="343">
        <v>56547.190320000002</v>
      </c>
      <c r="S497" s="7"/>
      <c r="T497" s="7"/>
      <c r="U497" s="7"/>
      <c r="V497" s="7"/>
      <c r="W497" s="7"/>
      <c r="X497" s="7"/>
      <c r="Y497" s="7"/>
      <c r="Z497" s="7"/>
      <c r="AA497" s="7"/>
      <c r="AB497" s="7"/>
    </row>
    <row r="498" spans="1:28" s="313" customFormat="1">
      <c r="A498" s="339"/>
      <c r="B498" s="339"/>
      <c r="C498" s="339"/>
      <c r="D498" s="339"/>
      <c r="E498" s="340">
        <v>275</v>
      </c>
      <c r="F498" s="341">
        <v>16912.438959999999</v>
      </c>
      <c r="G498" s="342">
        <v>6770.0527599999996</v>
      </c>
      <c r="H498" s="342">
        <v>23682.491719999998</v>
      </c>
      <c r="I498" s="342">
        <v>28950.65999</v>
      </c>
      <c r="J498" s="342">
        <v>16377.373039999999</v>
      </c>
      <c r="K498" s="342">
        <v>45328.033029999999</v>
      </c>
      <c r="L498" s="342">
        <v>25395.809679999998</v>
      </c>
      <c r="M498" s="342">
        <v>14009.432710000001</v>
      </c>
      <c r="N498" s="342">
        <v>39405.242389999999</v>
      </c>
      <c r="O498" s="342">
        <v>108415.76714</v>
      </c>
      <c r="P498" s="342">
        <v>89869.095209999999</v>
      </c>
      <c r="Q498" s="342">
        <v>3105.4594200000001</v>
      </c>
      <c r="R498" s="343">
        <v>92974.554629999999</v>
      </c>
      <c r="S498" s="7"/>
      <c r="T498" s="7"/>
      <c r="U498" s="7"/>
      <c r="V498" s="7"/>
      <c r="W498" s="7"/>
      <c r="X498" s="7"/>
      <c r="Y498" s="7"/>
      <c r="Z498" s="7"/>
      <c r="AA498" s="7"/>
      <c r="AB498" s="7"/>
    </row>
    <row r="499" spans="1:28" s="313" customFormat="1">
      <c r="A499" s="339"/>
      <c r="B499" s="339"/>
      <c r="C499" s="339"/>
      <c r="D499" s="334" t="s">
        <v>271</v>
      </c>
      <c r="E499" s="335">
        <v>334</v>
      </c>
      <c r="F499" s="336">
        <v>2944.9583900000002</v>
      </c>
      <c r="G499" s="337">
        <v>588.71905000000004</v>
      </c>
      <c r="H499" s="337">
        <v>3533.6774399999999</v>
      </c>
      <c r="I499" s="337">
        <v>14059.09628</v>
      </c>
      <c r="J499" s="337">
        <v>6648.4810499999994</v>
      </c>
      <c r="K499" s="337">
        <v>20707.577329999996</v>
      </c>
      <c r="L499" s="337">
        <v>12013.58044</v>
      </c>
      <c r="M499" s="337">
        <v>3767.4736499999999</v>
      </c>
      <c r="N499" s="337">
        <v>15781.05409</v>
      </c>
      <c r="O499" s="337">
        <v>40022.308859999997</v>
      </c>
      <c r="P499" s="337">
        <v>74520.616430000009</v>
      </c>
      <c r="Q499" s="337">
        <v>2302.4867999999997</v>
      </c>
      <c r="R499" s="338">
        <v>76823.103230000008</v>
      </c>
      <c r="S499" s="7"/>
      <c r="T499" s="7"/>
      <c r="U499" s="7"/>
      <c r="V499" s="7"/>
      <c r="W499" s="7"/>
      <c r="X499" s="7"/>
      <c r="Y499" s="7"/>
      <c r="Z499" s="7"/>
      <c r="AA499" s="7"/>
      <c r="AB499" s="7"/>
    </row>
    <row r="500" spans="1:28" s="313" customFormat="1">
      <c r="A500" s="339"/>
      <c r="B500" s="339"/>
      <c r="C500" s="339"/>
      <c r="D500" s="334" t="s">
        <v>272</v>
      </c>
      <c r="E500" s="335">
        <v>34</v>
      </c>
      <c r="F500" s="336">
        <v>11849.51583</v>
      </c>
      <c r="G500" s="337">
        <v>4730.3921399999999</v>
      </c>
      <c r="H500" s="337">
        <v>16579.90797</v>
      </c>
      <c r="I500" s="337">
        <v>49364.187310000001</v>
      </c>
      <c r="J500" s="337">
        <v>37755.814599999998</v>
      </c>
      <c r="K500" s="337">
        <v>87120.001909999992</v>
      </c>
      <c r="L500" s="337">
        <v>26889.266149999999</v>
      </c>
      <c r="M500" s="337">
        <v>22325.35613</v>
      </c>
      <c r="N500" s="337">
        <v>49214.622280000003</v>
      </c>
      <c r="O500" s="337">
        <v>152914.53216</v>
      </c>
      <c r="P500" s="337">
        <v>40679.240149999998</v>
      </c>
      <c r="Q500" s="337">
        <v>4226.7665999999999</v>
      </c>
      <c r="R500" s="338">
        <v>44906.00675</v>
      </c>
      <c r="S500" s="7"/>
      <c r="T500" s="7"/>
      <c r="U500" s="7"/>
      <c r="V500" s="7"/>
      <c r="W500" s="7"/>
      <c r="X500" s="7"/>
      <c r="Y500" s="7"/>
      <c r="Z500" s="7"/>
      <c r="AA500" s="7"/>
      <c r="AB500" s="7"/>
    </row>
    <row r="501" spans="1:28" s="313" customFormat="1">
      <c r="A501" s="339"/>
      <c r="B501" s="339"/>
      <c r="C501" s="339"/>
      <c r="D501" s="334" t="s">
        <v>60</v>
      </c>
      <c r="E501" s="335">
        <v>36</v>
      </c>
      <c r="F501" s="336">
        <v>31062.764569999999</v>
      </c>
      <c r="G501" s="337">
        <v>28135.851360000001</v>
      </c>
      <c r="H501" s="337">
        <v>59198.61593</v>
      </c>
      <c r="I501" s="337">
        <v>74132.534709999993</v>
      </c>
      <c r="J501" s="337">
        <v>87524.72490999999</v>
      </c>
      <c r="K501" s="337">
        <v>161657.25962</v>
      </c>
      <c r="L501" s="337">
        <v>64864.656609999998</v>
      </c>
      <c r="M501" s="337">
        <v>71541.103329999998</v>
      </c>
      <c r="N501" s="337">
        <v>136405.75993999999</v>
      </c>
      <c r="O501" s="337">
        <v>357261.63549000002</v>
      </c>
      <c r="P501" s="337">
        <v>347832.24176999996</v>
      </c>
      <c r="Q501" s="337">
        <v>186194.9277</v>
      </c>
      <c r="R501" s="338">
        <v>534027.16947000008</v>
      </c>
      <c r="S501" s="7"/>
      <c r="T501" s="7"/>
      <c r="U501" s="7"/>
      <c r="V501" s="7"/>
      <c r="W501" s="7"/>
      <c r="X501" s="7"/>
      <c r="Y501" s="7"/>
      <c r="Z501" s="7"/>
      <c r="AA501" s="7"/>
      <c r="AB501" s="7"/>
    </row>
    <row r="502" spans="1:28" s="313" customFormat="1">
      <c r="A502" s="339"/>
      <c r="B502" s="339"/>
      <c r="C502" s="339"/>
      <c r="D502" s="339"/>
      <c r="E502" s="340">
        <v>38</v>
      </c>
      <c r="F502" s="341">
        <v>12716.00619</v>
      </c>
      <c r="G502" s="342">
        <v>11024.962039999999</v>
      </c>
      <c r="H502" s="342">
        <v>23740.968230000002</v>
      </c>
      <c r="I502" s="342">
        <v>37634.38018</v>
      </c>
      <c r="J502" s="342">
        <v>39691.987259999994</v>
      </c>
      <c r="K502" s="342">
        <v>77326.367440000002</v>
      </c>
      <c r="L502" s="342">
        <v>22648.11073</v>
      </c>
      <c r="M502" s="342">
        <v>32162.947969999997</v>
      </c>
      <c r="N502" s="342">
        <v>54811.058700000001</v>
      </c>
      <c r="O502" s="342">
        <v>155878.39436999999</v>
      </c>
      <c r="P502" s="342">
        <v>118485.14423999999</v>
      </c>
      <c r="Q502" s="342">
        <v>19490.755789999999</v>
      </c>
      <c r="R502" s="343">
        <v>137975.90002999999</v>
      </c>
      <c r="S502" s="7"/>
      <c r="T502" s="7"/>
      <c r="U502" s="7"/>
      <c r="V502" s="7"/>
      <c r="W502" s="7"/>
      <c r="X502" s="7"/>
      <c r="Y502" s="7"/>
      <c r="Z502" s="7"/>
      <c r="AA502" s="7"/>
      <c r="AB502" s="7"/>
    </row>
    <row r="503" spans="1:28" s="313" customFormat="1">
      <c r="A503" s="339"/>
      <c r="B503" s="339"/>
      <c r="C503" s="339"/>
      <c r="D503" s="339"/>
      <c r="E503" s="340">
        <v>77</v>
      </c>
      <c r="F503" s="341">
        <v>8034.4592899999998</v>
      </c>
      <c r="G503" s="342">
        <v>12489.19269</v>
      </c>
      <c r="H503" s="342">
        <v>20523.651979999999</v>
      </c>
      <c r="I503" s="342">
        <v>28311.037559999997</v>
      </c>
      <c r="J503" s="342">
        <v>64379.984389999998</v>
      </c>
      <c r="K503" s="342">
        <v>92691.021950000009</v>
      </c>
      <c r="L503" s="342">
        <v>24364.04046</v>
      </c>
      <c r="M503" s="342">
        <v>45963.861199999999</v>
      </c>
      <c r="N503" s="342">
        <v>70327.901660000003</v>
      </c>
      <c r="O503" s="342">
        <v>183542.57558999999</v>
      </c>
      <c r="P503" s="342">
        <v>92232.103950000004</v>
      </c>
      <c r="Q503" s="342">
        <v>18498.05068</v>
      </c>
      <c r="R503" s="343">
        <v>110730.15462999999</v>
      </c>
      <c r="S503" s="7"/>
      <c r="T503" s="7"/>
      <c r="U503" s="7"/>
      <c r="V503" s="7"/>
      <c r="W503" s="7"/>
      <c r="X503" s="7"/>
      <c r="Y503" s="7"/>
      <c r="Z503" s="7"/>
      <c r="AA503" s="7"/>
      <c r="AB503" s="7"/>
    </row>
    <row r="504" spans="1:28" s="313" customFormat="1">
      <c r="A504" s="339"/>
      <c r="B504" s="339"/>
      <c r="C504" s="339"/>
      <c r="D504" s="339"/>
      <c r="E504" s="340">
        <v>96</v>
      </c>
      <c r="F504" s="341">
        <v>12635.13924</v>
      </c>
      <c r="G504" s="342">
        <v>6582.8719199999996</v>
      </c>
      <c r="H504" s="342">
        <v>19218.011160000002</v>
      </c>
      <c r="I504" s="342">
        <v>23941.997440000003</v>
      </c>
      <c r="J504" s="342">
        <v>45820.277950000003</v>
      </c>
      <c r="K504" s="342">
        <v>69762.275389999995</v>
      </c>
      <c r="L504" s="342">
        <v>16175.57789</v>
      </c>
      <c r="M504" s="342">
        <v>38163.52635</v>
      </c>
      <c r="N504" s="342">
        <v>54339.104240000001</v>
      </c>
      <c r="O504" s="342">
        <v>143319.39079</v>
      </c>
      <c r="P504" s="342">
        <v>48538.174279999999</v>
      </c>
      <c r="Q504" s="342">
        <v>9533.5417400000006</v>
      </c>
      <c r="R504" s="343">
        <v>58071.71602</v>
      </c>
      <c r="S504" s="7"/>
      <c r="T504" s="7"/>
      <c r="U504" s="7"/>
      <c r="V504" s="7"/>
      <c r="W504" s="7"/>
      <c r="X504" s="7"/>
      <c r="Y504" s="7"/>
      <c r="Z504" s="7"/>
      <c r="AA504" s="7"/>
      <c r="AB504" s="7"/>
    </row>
    <row r="505" spans="1:28" s="313" customFormat="1">
      <c r="A505" s="339"/>
      <c r="B505" s="339"/>
      <c r="C505" s="339"/>
      <c r="D505" s="339"/>
      <c r="E505" s="340">
        <v>163</v>
      </c>
      <c r="F505" s="341">
        <v>4579.2741900000001</v>
      </c>
      <c r="G505" s="342">
        <v>7288.5816500000001</v>
      </c>
      <c r="H505" s="342">
        <v>11867.85584</v>
      </c>
      <c r="I505" s="342">
        <v>19894.866300000002</v>
      </c>
      <c r="J505" s="342">
        <v>16349.657130000001</v>
      </c>
      <c r="K505" s="342">
        <v>36244.523430000001</v>
      </c>
      <c r="L505" s="342">
        <v>11771.93448</v>
      </c>
      <c r="M505" s="342">
        <v>10906.065699999999</v>
      </c>
      <c r="N505" s="342">
        <v>22678.000179999999</v>
      </c>
      <c r="O505" s="342">
        <v>70790.379450000008</v>
      </c>
      <c r="P505" s="342">
        <v>30267.68102</v>
      </c>
      <c r="Q505" s="342">
        <v>2551.7739799999999</v>
      </c>
      <c r="R505" s="343">
        <v>32819.455000000002</v>
      </c>
      <c r="S505" s="7"/>
      <c r="T505" s="7"/>
      <c r="U505" s="7"/>
      <c r="V505" s="7"/>
      <c r="W505" s="7"/>
      <c r="X505" s="7"/>
      <c r="Y505" s="7"/>
      <c r="Z505" s="7"/>
      <c r="AA505" s="7"/>
      <c r="AB505" s="7"/>
    </row>
    <row r="506" spans="1:28" s="313" customFormat="1">
      <c r="A506" s="339"/>
      <c r="B506" s="339"/>
      <c r="C506" s="339"/>
      <c r="D506" s="339"/>
      <c r="E506" s="340">
        <v>164</v>
      </c>
      <c r="F506" s="341">
        <v>15310.14244</v>
      </c>
      <c r="G506" s="342">
        <v>17908.784920000002</v>
      </c>
      <c r="H506" s="342">
        <v>33218.927360000001</v>
      </c>
      <c r="I506" s="342">
        <v>50634.453329999997</v>
      </c>
      <c r="J506" s="342">
        <v>47791.943249999997</v>
      </c>
      <c r="K506" s="342">
        <v>98426.396580000001</v>
      </c>
      <c r="L506" s="342">
        <v>24244.616379999999</v>
      </c>
      <c r="M506" s="342">
        <v>36121.265670000001</v>
      </c>
      <c r="N506" s="342">
        <v>60365.88205</v>
      </c>
      <c r="O506" s="342">
        <v>192011.20599000002</v>
      </c>
      <c r="P506" s="342">
        <v>59648.189229999996</v>
      </c>
      <c r="Q506" s="342">
        <v>16224.033960000001</v>
      </c>
      <c r="R506" s="343">
        <v>75872.223190000004</v>
      </c>
      <c r="S506" s="7"/>
      <c r="T506" s="7"/>
      <c r="U506" s="7"/>
      <c r="V506" s="7"/>
      <c r="W506" s="7"/>
      <c r="X506" s="7"/>
      <c r="Y506" s="7"/>
      <c r="Z506" s="7"/>
      <c r="AA506" s="7"/>
      <c r="AB506" s="7"/>
    </row>
    <row r="507" spans="1:28" s="313" customFormat="1">
      <c r="A507" s="339"/>
      <c r="B507" s="339"/>
      <c r="C507" s="339"/>
      <c r="D507" s="339"/>
      <c r="E507" s="340">
        <v>252</v>
      </c>
      <c r="F507" s="341">
        <v>14350.49373</v>
      </c>
      <c r="G507" s="342">
        <v>17095.421839999999</v>
      </c>
      <c r="H507" s="342">
        <v>31445.915570000001</v>
      </c>
      <c r="I507" s="342">
        <v>35198.053820000001</v>
      </c>
      <c r="J507" s="342">
        <v>49479.467020000004</v>
      </c>
      <c r="K507" s="342">
        <v>84677.520839999997</v>
      </c>
      <c r="L507" s="342">
        <v>18087.853859999999</v>
      </c>
      <c r="M507" s="342">
        <v>29919.023229999999</v>
      </c>
      <c r="N507" s="342">
        <v>48006.877090000002</v>
      </c>
      <c r="O507" s="342">
        <v>164130.31349999999</v>
      </c>
      <c r="P507" s="342">
        <v>77427.944159999999</v>
      </c>
      <c r="Q507" s="342">
        <v>18578.569930000001</v>
      </c>
      <c r="R507" s="343">
        <v>96006.514089999997</v>
      </c>
      <c r="S507" s="7"/>
      <c r="T507" s="7"/>
      <c r="U507" s="7"/>
      <c r="V507" s="7"/>
      <c r="W507" s="7"/>
      <c r="X507" s="7"/>
      <c r="Y507" s="7"/>
      <c r="Z507" s="7"/>
      <c r="AA507" s="7"/>
      <c r="AB507" s="7"/>
    </row>
    <row r="508" spans="1:28" s="313" customFormat="1">
      <c r="A508" s="339"/>
      <c r="B508" s="339"/>
      <c r="C508" s="339"/>
      <c r="D508" s="339"/>
      <c r="E508" s="340">
        <v>271</v>
      </c>
      <c r="F508" s="341">
        <v>3798.17614</v>
      </c>
      <c r="G508" s="342">
        <v>2232.50108</v>
      </c>
      <c r="H508" s="342">
        <v>6030.6772199999996</v>
      </c>
      <c r="I508" s="342">
        <v>27431.506309999997</v>
      </c>
      <c r="J508" s="342">
        <v>30781.101549999999</v>
      </c>
      <c r="K508" s="342">
        <v>58212.607859999996</v>
      </c>
      <c r="L508" s="342">
        <v>14882.520689999999</v>
      </c>
      <c r="M508" s="342">
        <v>28029.995600000002</v>
      </c>
      <c r="N508" s="342">
        <v>42912.51629</v>
      </c>
      <c r="O508" s="342">
        <v>107155.80137</v>
      </c>
      <c r="P508" s="342">
        <v>43490.749619999995</v>
      </c>
      <c r="Q508" s="342">
        <v>7081.9046600000001</v>
      </c>
      <c r="R508" s="343">
        <v>50572.654280000002</v>
      </c>
      <c r="S508" s="7"/>
      <c r="T508" s="7"/>
      <c r="U508" s="7"/>
      <c r="V508" s="7"/>
      <c r="W508" s="7"/>
      <c r="X508" s="7"/>
      <c r="Y508" s="7"/>
      <c r="Z508" s="7"/>
      <c r="AA508" s="7"/>
      <c r="AB508" s="7"/>
    </row>
    <row r="509" spans="1:28" s="313" customFormat="1">
      <c r="A509" s="339"/>
      <c r="B509" s="339"/>
      <c r="C509" s="339"/>
      <c r="D509" s="334" t="s">
        <v>82</v>
      </c>
      <c r="E509" s="335">
        <v>295</v>
      </c>
      <c r="F509" s="336">
        <v>10316.82756</v>
      </c>
      <c r="G509" s="337">
        <v>2094.2108400000002</v>
      </c>
      <c r="H509" s="337">
        <v>12411.038400000001</v>
      </c>
      <c r="I509" s="337">
        <v>30861.1119</v>
      </c>
      <c r="J509" s="337">
        <v>6808.1045899999999</v>
      </c>
      <c r="K509" s="337">
        <v>37669.216489999999</v>
      </c>
      <c r="L509" s="337">
        <v>15937.58023</v>
      </c>
      <c r="M509" s="337">
        <v>4296.8632099999995</v>
      </c>
      <c r="N509" s="337">
        <v>20234.443440000003</v>
      </c>
      <c r="O509" s="337">
        <v>70314.698329999999</v>
      </c>
      <c r="P509" s="337">
        <v>60911.476069999997</v>
      </c>
      <c r="Q509" s="337">
        <v>488.53672999999998</v>
      </c>
      <c r="R509" s="338">
        <v>61400.012799999997</v>
      </c>
      <c r="S509" s="7"/>
      <c r="T509" s="7"/>
      <c r="U509" s="7"/>
      <c r="V509" s="7"/>
      <c r="W509" s="7"/>
      <c r="X509" s="7"/>
      <c r="Y509" s="7"/>
      <c r="Z509" s="7"/>
      <c r="AA509" s="7"/>
      <c r="AB509" s="7"/>
    </row>
    <row r="510" spans="1:28" s="313" customFormat="1">
      <c r="A510" s="339"/>
      <c r="B510" s="339"/>
      <c r="C510" s="339"/>
      <c r="D510" s="334" t="s">
        <v>67</v>
      </c>
      <c r="E510" s="335">
        <v>112</v>
      </c>
      <c r="F510" s="336">
        <v>1050.8386699999999</v>
      </c>
      <c r="G510" s="337">
        <v>1269.3522</v>
      </c>
      <c r="H510" s="337">
        <v>2320.1908699999999</v>
      </c>
      <c r="I510" s="337">
        <v>26760.566420000003</v>
      </c>
      <c r="J510" s="337">
        <v>28239.07172</v>
      </c>
      <c r="K510" s="337">
        <v>54999.638140000003</v>
      </c>
      <c r="L510" s="337">
        <v>18148.59274</v>
      </c>
      <c r="M510" s="337">
        <v>23406.452410000002</v>
      </c>
      <c r="N510" s="337">
        <v>41555.045149999998</v>
      </c>
      <c r="O510" s="337">
        <v>98874.874159999992</v>
      </c>
      <c r="P510" s="337">
        <v>54603.248359999998</v>
      </c>
      <c r="Q510" s="337">
        <v>5105.5666200000005</v>
      </c>
      <c r="R510" s="338">
        <v>59708.814979999996</v>
      </c>
      <c r="S510" s="7"/>
      <c r="T510" s="7"/>
      <c r="U510" s="7"/>
      <c r="V510" s="7"/>
      <c r="W510" s="7"/>
      <c r="X510" s="7"/>
      <c r="Y510" s="7"/>
      <c r="Z510" s="7"/>
      <c r="AA510" s="7"/>
      <c r="AB510" s="7"/>
    </row>
    <row r="511" spans="1:28" s="313" customFormat="1">
      <c r="A511" s="339"/>
      <c r="B511" s="339"/>
      <c r="C511" s="339"/>
      <c r="D511" s="339"/>
      <c r="E511" s="340">
        <v>113</v>
      </c>
      <c r="F511" s="341">
        <v>36272.025780000004</v>
      </c>
      <c r="G511" s="342">
        <v>22365.081289999998</v>
      </c>
      <c r="H511" s="342">
        <v>58637.107069999998</v>
      </c>
      <c r="I511" s="342">
        <v>42687.058669999999</v>
      </c>
      <c r="J511" s="342">
        <v>53524.824070000002</v>
      </c>
      <c r="K511" s="342">
        <v>96211.882740000001</v>
      </c>
      <c r="L511" s="342">
        <v>30277.566409999999</v>
      </c>
      <c r="M511" s="342">
        <v>42903.514659999993</v>
      </c>
      <c r="N511" s="342">
        <v>73181.081069999986</v>
      </c>
      <c r="O511" s="342">
        <v>228030.07087999998</v>
      </c>
      <c r="P511" s="342">
        <v>107106.93540999999</v>
      </c>
      <c r="Q511" s="342">
        <v>65479.175340000002</v>
      </c>
      <c r="R511" s="343">
        <v>172586.11074999999</v>
      </c>
      <c r="S511" s="7"/>
      <c r="T511" s="7"/>
      <c r="U511" s="7"/>
      <c r="V511" s="7"/>
      <c r="W511" s="7"/>
      <c r="X511" s="7"/>
      <c r="Y511" s="7"/>
      <c r="Z511" s="7"/>
      <c r="AA511" s="7"/>
      <c r="AB511" s="7"/>
    </row>
    <row r="512" spans="1:28" s="313" customFormat="1">
      <c r="A512" s="339"/>
      <c r="B512" s="339"/>
      <c r="C512" s="339"/>
      <c r="D512" s="339"/>
      <c r="E512" s="340">
        <v>146</v>
      </c>
      <c r="F512" s="341">
        <v>67637.438760000005</v>
      </c>
      <c r="G512" s="342">
        <v>41971.05414</v>
      </c>
      <c r="H512" s="342">
        <v>109608.49290000001</v>
      </c>
      <c r="I512" s="342">
        <v>41981.816039999998</v>
      </c>
      <c r="J512" s="342">
        <v>48214.836020000002</v>
      </c>
      <c r="K512" s="342">
        <v>90196.652060000008</v>
      </c>
      <c r="L512" s="342">
        <v>27074.379649999999</v>
      </c>
      <c r="M512" s="342">
        <v>42567.582630000004</v>
      </c>
      <c r="N512" s="342">
        <v>69641.962280000007</v>
      </c>
      <c r="O512" s="342">
        <v>269447.10723999998</v>
      </c>
      <c r="P512" s="342">
        <v>172939.33051</v>
      </c>
      <c r="Q512" s="342">
        <v>20236.409449999999</v>
      </c>
      <c r="R512" s="343">
        <v>193175.73996000001</v>
      </c>
      <c r="S512" s="7"/>
      <c r="T512" s="7"/>
      <c r="U512" s="7"/>
      <c r="V512" s="7"/>
      <c r="W512" s="7"/>
      <c r="X512" s="7"/>
      <c r="Y512" s="7"/>
      <c r="Z512" s="7"/>
      <c r="AA512" s="7"/>
      <c r="AB512" s="7"/>
    </row>
    <row r="513" spans="1:28" s="313" customFormat="1">
      <c r="A513" s="339"/>
      <c r="B513" s="339"/>
      <c r="C513" s="339"/>
      <c r="D513" s="339"/>
      <c r="E513" s="340">
        <v>323</v>
      </c>
      <c r="F513" s="341">
        <v>7002.0559899999998</v>
      </c>
      <c r="G513" s="342">
        <v>8159.86078</v>
      </c>
      <c r="H513" s="342">
        <v>15161.91677</v>
      </c>
      <c r="I513" s="342">
        <v>22789.09462</v>
      </c>
      <c r="J513" s="342">
        <v>25212.78357</v>
      </c>
      <c r="K513" s="342">
        <v>48001.878189999996</v>
      </c>
      <c r="L513" s="342">
        <v>12059.41914</v>
      </c>
      <c r="M513" s="342">
        <v>19766.012220000001</v>
      </c>
      <c r="N513" s="342">
        <v>31825.431359999999</v>
      </c>
      <c r="O513" s="342">
        <v>94989.226319999987</v>
      </c>
      <c r="P513" s="342">
        <v>55727.997889999999</v>
      </c>
      <c r="Q513" s="342">
        <v>3263.2073100000002</v>
      </c>
      <c r="R513" s="343">
        <v>58991.205200000004</v>
      </c>
      <c r="S513" s="7"/>
      <c r="T513" s="7"/>
      <c r="U513" s="7"/>
      <c r="V513" s="7"/>
      <c r="W513" s="7"/>
      <c r="X513" s="7"/>
      <c r="Y513" s="7"/>
      <c r="Z513" s="7"/>
      <c r="AA513" s="7"/>
      <c r="AB513" s="7"/>
    </row>
    <row r="514" spans="1:28" s="313" customFormat="1">
      <c r="A514" s="339"/>
      <c r="B514" s="339"/>
      <c r="C514" s="339"/>
      <c r="D514" s="339"/>
      <c r="E514" s="340">
        <v>384</v>
      </c>
      <c r="F514" s="341">
        <v>158.88407000000001</v>
      </c>
      <c r="G514" s="342">
        <v>0</v>
      </c>
      <c r="H514" s="342">
        <v>158.88407000000001</v>
      </c>
      <c r="I514" s="342">
        <v>6818.8104599999997</v>
      </c>
      <c r="J514" s="342">
        <v>2255.9131899999998</v>
      </c>
      <c r="K514" s="342">
        <v>9074.7236499999999</v>
      </c>
      <c r="L514" s="342">
        <v>1945.1886200000001</v>
      </c>
      <c r="M514" s="342">
        <v>1433.95362</v>
      </c>
      <c r="N514" s="342">
        <v>3379.1422400000001</v>
      </c>
      <c r="O514" s="342">
        <v>12612.749960000001</v>
      </c>
      <c r="P514" s="342">
        <v>118529.34484000001</v>
      </c>
      <c r="Q514" s="342">
        <v>0</v>
      </c>
      <c r="R514" s="343">
        <v>118529.34484000001</v>
      </c>
      <c r="S514" s="7"/>
      <c r="T514" s="7"/>
      <c r="U514" s="7"/>
      <c r="V514" s="7"/>
      <c r="W514" s="7"/>
      <c r="X514" s="7"/>
      <c r="Y514" s="7"/>
      <c r="Z514" s="7"/>
      <c r="AA514" s="7"/>
      <c r="AB514" s="7"/>
    </row>
    <row r="515" spans="1:28" s="313" customFormat="1">
      <c r="A515" s="339"/>
      <c r="B515" s="339"/>
      <c r="C515" s="339"/>
      <c r="D515" s="339"/>
      <c r="E515" s="340">
        <v>263</v>
      </c>
      <c r="F515" s="341">
        <v>2308.9555299999997</v>
      </c>
      <c r="G515" s="342">
        <v>8534.9581199999993</v>
      </c>
      <c r="H515" s="342">
        <v>10843.91365</v>
      </c>
      <c r="I515" s="342">
        <v>36522.091770000006</v>
      </c>
      <c r="J515" s="342">
        <v>43690.741119999999</v>
      </c>
      <c r="K515" s="342">
        <v>80212.832890000005</v>
      </c>
      <c r="L515" s="342">
        <v>25057.271659999999</v>
      </c>
      <c r="M515" s="342">
        <v>31825.080670000003</v>
      </c>
      <c r="N515" s="342">
        <v>56882.352330000002</v>
      </c>
      <c r="O515" s="342">
        <v>147939.09887000002</v>
      </c>
      <c r="P515" s="342">
        <v>100497.13335999999</v>
      </c>
      <c r="Q515" s="342">
        <v>9075.4271900000003</v>
      </c>
      <c r="R515" s="343">
        <v>109572.56054999999</v>
      </c>
      <c r="S515" s="7"/>
      <c r="T515" s="7"/>
      <c r="U515" s="7"/>
      <c r="V515" s="7"/>
      <c r="W515" s="7"/>
      <c r="X515" s="7"/>
      <c r="Y515" s="7"/>
      <c r="Z515" s="7"/>
      <c r="AA515" s="7"/>
      <c r="AB515" s="7"/>
    </row>
    <row r="516" spans="1:28" s="313" customFormat="1">
      <c r="A516" s="339"/>
      <c r="B516" s="339"/>
      <c r="C516" s="339"/>
      <c r="D516" s="334" t="s">
        <v>63</v>
      </c>
      <c r="E516" s="335">
        <v>41</v>
      </c>
      <c r="F516" s="336">
        <v>15218.474490000001</v>
      </c>
      <c r="G516" s="337">
        <v>50233.998289999996</v>
      </c>
      <c r="H516" s="337">
        <v>65452.472780000004</v>
      </c>
      <c r="I516" s="337">
        <v>38409.617760000001</v>
      </c>
      <c r="J516" s="337">
        <v>67633.428830000004</v>
      </c>
      <c r="K516" s="337">
        <v>106043.04659</v>
      </c>
      <c r="L516" s="337">
        <v>20700.46514</v>
      </c>
      <c r="M516" s="337">
        <v>45569.991190000001</v>
      </c>
      <c r="N516" s="337">
        <v>66270.456330000001</v>
      </c>
      <c r="O516" s="337">
        <v>237765.97569999998</v>
      </c>
      <c r="P516" s="337">
        <v>145002.68148</v>
      </c>
      <c r="Q516" s="337">
        <v>41774.624149999996</v>
      </c>
      <c r="R516" s="338">
        <v>186777.30562999999</v>
      </c>
      <c r="S516" s="7"/>
      <c r="T516" s="7"/>
      <c r="U516" s="7"/>
      <c r="V516" s="7"/>
      <c r="W516" s="7"/>
      <c r="X516" s="7"/>
      <c r="Y516" s="7"/>
      <c r="Z516" s="7"/>
      <c r="AA516" s="7"/>
      <c r="AB516" s="7"/>
    </row>
    <row r="517" spans="1:28" s="313" customFormat="1">
      <c r="A517" s="339"/>
      <c r="B517" s="339"/>
      <c r="C517" s="339"/>
      <c r="D517" s="339"/>
      <c r="E517" s="340">
        <v>44</v>
      </c>
      <c r="F517" s="341">
        <v>103751.60761000001</v>
      </c>
      <c r="G517" s="342">
        <v>24394.264930000001</v>
      </c>
      <c r="H517" s="342">
        <v>128145.87254000001</v>
      </c>
      <c r="I517" s="342">
        <v>26793.987300000001</v>
      </c>
      <c r="J517" s="342">
        <v>42521.62932</v>
      </c>
      <c r="K517" s="342">
        <v>69315.616620000001</v>
      </c>
      <c r="L517" s="342">
        <v>22214.161050000002</v>
      </c>
      <c r="M517" s="342">
        <v>34924.687279999998</v>
      </c>
      <c r="N517" s="342">
        <v>57138.848330000001</v>
      </c>
      <c r="O517" s="342">
        <v>254600.33749000001</v>
      </c>
      <c r="P517" s="342">
        <v>44057.224490000001</v>
      </c>
      <c r="Q517" s="342">
        <v>86454.646010000011</v>
      </c>
      <c r="R517" s="343">
        <v>130511.8705</v>
      </c>
      <c r="S517" s="7"/>
      <c r="T517" s="7"/>
      <c r="U517" s="7"/>
      <c r="V517" s="7"/>
      <c r="W517" s="7"/>
      <c r="X517" s="7"/>
      <c r="Y517" s="7"/>
      <c r="Z517" s="7"/>
      <c r="AA517" s="7"/>
      <c r="AB517" s="7"/>
    </row>
    <row r="518" spans="1:28" s="313" customFormat="1">
      <c r="A518" s="339"/>
      <c r="B518" s="339"/>
      <c r="C518" s="339"/>
      <c r="D518" s="339"/>
      <c r="E518" s="340">
        <v>145</v>
      </c>
      <c r="F518" s="341">
        <v>1639.7553500000001</v>
      </c>
      <c r="G518" s="342">
        <v>14137.863579999999</v>
      </c>
      <c r="H518" s="342">
        <v>15777.618930000001</v>
      </c>
      <c r="I518" s="342">
        <v>12450.97133</v>
      </c>
      <c r="J518" s="342">
        <v>28922.129850000001</v>
      </c>
      <c r="K518" s="342">
        <v>41373.101179999998</v>
      </c>
      <c r="L518" s="342">
        <v>52902.311119999998</v>
      </c>
      <c r="M518" s="342">
        <v>155136.52015</v>
      </c>
      <c r="N518" s="342">
        <v>208038.83127000002</v>
      </c>
      <c r="O518" s="342">
        <v>265189.55138000002</v>
      </c>
      <c r="P518" s="342">
        <v>6986.0571500000005</v>
      </c>
      <c r="Q518" s="342">
        <v>127405.14178000001</v>
      </c>
      <c r="R518" s="343">
        <v>134391.19893000001</v>
      </c>
      <c r="S518" s="7"/>
      <c r="T518" s="7"/>
      <c r="U518" s="7"/>
      <c r="V518" s="7"/>
      <c r="W518" s="7"/>
      <c r="X518" s="7"/>
      <c r="Y518" s="7"/>
      <c r="Z518" s="7"/>
      <c r="AA518" s="7"/>
      <c r="AB518" s="7"/>
    </row>
    <row r="519" spans="1:28" s="313" customFormat="1">
      <c r="A519" s="339"/>
      <c r="B519" s="339"/>
      <c r="C519" s="339"/>
      <c r="D519" s="339"/>
      <c r="E519" s="340">
        <v>168</v>
      </c>
      <c r="F519" s="341">
        <v>18999.288079999998</v>
      </c>
      <c r="G519" s="342">
        <v>25126.479500000001</v>
      </c>
      <c r="H519" s="342">
        <v>44125.76758</v>
      </c>
      <c r="I519" s="342">
        <v>41557.939740000002</v>
      </c>
      <c r="J519" s="342">
        <v>33049.816379999997</v>
      </c>
      <c r="K519" s="342">
        <v>74607.756120000005</v>
      </c>
      <c r="L519" s="342">
        <v>18811.776010000001</v>
      </c>
      <c r="M519" s="342">
        <v>22800.343219999999</v>
      </c>
      <c r="N519" s="342">
        <v>41612.119229999997</v>
      </c>
      <c r="O519" s="342">
        <v>160345.64293</v>
      </c>
      <c r="P519" s="342">
        <v>49238.979140000003</v>
      </c>
      <c r="Q519" s="342">
        <v>36803.246909999994</v>
      </c>
      <c r="R519" s="343">
        <v>86042.226049999997</v>
      </c>
      <c r="S519" s="7"/>
      <c r="T519" s="7"/>
      <c r="U519" s="7"/>
      <c r="V519" s="7"/>
      <c r="W519" s="7"/>
      <c r="X519" s="7"/>
      <c r="Y519" s="7"/>
      <c r="Z519" s="7"/>
      <c r="AA519" s="7"/>
      <c r="AB519" s="7"/>
    </row>
    <row r="520" spans="1:28" s="313" customFormat="1">
      <c r="A520" s="339"/>
      <c r="B520" s="339"/>
      <c r="C520" s="339"/>
      <c r="D520" s="339"/>
      <c r="E520" s="340">
        <v>169</v>
      </c>
      <c r="F520" s="341">
        <v>4495.0125099999996</v>
      </c>
      <c r="G520" s="342">
        <v>11624.72827</v>
      </c>
      <c r="H520" s="342">
        <v>16119.74078</v>
      </c>
      <c r="I520" s="342">
        <v>21207.5762</v>
      </c>
      <c r="J520" s="342">
        <v>23454.656899999998</v>
      </c>
      <c r="K520" s="342">
        <v>44662.233100000005</v>
      </c>
      <c r="L520" s="342">
        <v>14589.972470000001</v>
      </c>
      <c r="M520" s="342">
        <v>19675.285670000001</v>
      </c>
      <c r="N520" s="342">
        <v>34265.258139999998</v>
      </c>
      <c r="O520" s="342">
        <v>95047.232019999996</v>
      </c>
      <c r="P520" s="342">
        <v>40329.302340000002</v>
      </c>
      <c r="Q520" s="342">
        <v>74055.601030000005</v>
      </c>
      <c r="R520" s="343">
        <v>114384.90337</v>
      </c>
      <c r="S520" s="7"/>
      <c r="T520" s="7"/>
      <c r="U520" s="7"/>
      <c r="V520" s="7"/>
      <c r="W520" s="7"/>
      <c r="X520" s="7"/>
      <c r="Y520" s="7"/>
      <c r="Z520" s="7"/>
      <c r="AA520" s="7"/>
      <c r="AB520" s="7"/>
    </row>
    <row r="521" spans="1:28" s="313" customFormat="1">
      <c r="A521" s="339"/>
      <c r="B521" s="339"/>
      <c r="C521" s="339"/>
      <c r="D521" s="339"/>
      <c r="E521" s="340">
        <v>197</v>
      </c>
      <c r="F521" s="341">
        <v>4822893.4590699999</v>
      </c>
      <c r="G521" s="342">
        <v>3533087.5096199997</v>
      </c>
      <c r="H521" s="342">
        <v>8355980.9686899995</v>
      </c>
      <c r="I521" s="342">
        <v>2811948.1196900001</v>
      </c>
      <c r="J521" s="342">
        <v>695163.49401000002</v>
      </c>
      <c r="K521" s="342">
        <v>3507111.6136999996</v>
      </c>
      <c r="L521" s="342">
        <v>5031582.3056999994</v>
      </c>
      <c r="M521" s="342">
        <v>2164249.6904600002</v>
      </c>
      <c r="N521" s="342">
        <v>7195831.9961599996</v>
      </c>
      <c r="O521" s="342">
        <v>19058924.57855</v>
      </c>
      <c r="P521" s="342">
        <v>17097898.17199</v>
      </c>
      <c r="Q521" s="342">
        <v>8317250.4195600003</v>
      </c>
      <c r="R521" s="343">
        <v>25415148.59155</v>
      </c>
    </row>
    <row r="522" spans="1:28" s="313" customFormat="1">
      <c r="A522" s="339"/>
      <c r="B522" s="339"/>
      <c r="C522" s="339"/>
      <c r="D522" s="339"/>
      <c r="E522" s="340">
        <v>167</v>
      </c>
      <c r="F522" s="341">
        <v>7864.4190099999996</v>
      </c>
      <c r="G522" s="342">
        <v>13084.481830000001</v>
      </c>
      <c r="H522" s="342">
        <v>20948.900839999998</v>
      </c>
      <c r="I522" s="342">
        <v>15710.63024</v>
      </c>
      <c r="J522" s="342">
        <v>29027.388769999998</v>
      </c>
      <c r="K522" s="342">
        <v>44738.019009999996</v>
      </c>
      <c r="L522" s="342">
        <v>9804.7030099999993</v>
      </c>
      <c r="M522" s="342">
        <v>15454.502550000001</v>
      </c>
      <c r="N522" s="342">
        <v>25259.205559999999</v>
      </c>
      <c r="O522" s="342">
        <v>90946.125409999993</v>
      </c>
      <c r="P522" s="342">
        <v>27467.809969999998</v>
      </c>
      <c r="Q522" s="342">
        <v>14158.42151</v>
      </c>
      <c r="R522" s="343">
        <v>41626.231479999995</v>
      </c>
    </row>
    <row r="523" spans="1:28" s="313" customFormat="1">
      <c r="A523" s="339"/>
      <c r="B523" s="339"/>
      <c r="C523" s="339"/>
      <c r="D523" s="339"/>
      <c r="E523" s="340">
        <v>253</v>
      </c>
      <c r="F523" s="341">
        <v>144254.02710000001</v>
      </c>
      <c r="G523" s="342">
        <v>249661.94955000002</v>
      </c>
      <c r="H523" s="342">
        <v>393915.97664999997</v>
      </c>
      <c r="I523" s="342">
        <v>48469.269310000003</v>
      </c>
      <c r="J523" s="342">
        <v>93575.437810000003</v>
      </c>
      <c r="K523" s="342">
        <v>142044.70712000001</v>
      </c>
      <c r="L523" s="342">
        <v>28434.278910000001</v>
      </c>
      <c r="M523" s="342">
        <v>53988.920389999999</v>
      </c>
      <c r="N523" s="342">
        <v>82423.199299999993</v>
      </c>
      <c r="O523" s="342">
        <v>618383.8830700001</v>
      </c>
      <c r="P523" s="342">
        <v>288143.4779</v>
      </c>
      <c r="Q523" s="342">
        <v>502628.31139999995</v>
      </c>
      <c r="R523" s="343">
        <v>790771.78929999995</v>
      </c>
    </row>
    <row r="524" spans="1:28" s="313" customFormat="1">
      <c r="A524" s="339"/>
      <c r="B524" s="339"/>
      <c r="C524" s="339"/>
      <c r="D524" s="339"/>
      <c r="E524" s="340">
        <v>349</v>
      </c>
      <c r="F524" s="341">
        <v>50674.718590000004</v>
      </c>
      <c r="G524" s="342">
        <v>1047.7285999999999</v>
      </c>
      <c r="H524" s="342">
        <v>51722.447189999999</v>
      </c>
      <c r="I524" s="342">
        <v>17363.103070000001</v>
      </c>
      <c r="J524" s="342">
        <v>19500.42928</v>
      </c>
      <c r="K524" s="342">
        <v>36863.532350000001</v>
      </c>
      <c r="L524" s="342">
        <v>14874.52965</v>
      </c>
      <c r="M524" s="342">
        <v>31816.18606</v>
      </c>
      <c r="N524" s="342">
        <v>46690.715710000004</v>
      </c>
      <c r="O524" s="342">
        <v>135276.69524999999</v>
      </c>
      <c r="P524" s="342">
        <v>68717.49543000001</v>
      </c>
      <c r="Q524" s="342">
        <v>6223.7366900000006</v>
      </c>
      <c r="R524" s="343">
        <v>74941.232120000001</v>
      </c>
    </row>
    <row r="525" spans="1:28" s="313" customFormat="1">
      <c r="A525" s="339"/>
      <c r="B525" s="339"/>
      <c r="C525" s="339"/>
      <c r="D525" s="339"/>
      <c r="E525" s="340">
        <v>407</v>
      </c>
      <c r="F525" s="341">
        <v>964.44407999999999</v>
      </c>
      <c r="G525" s="342">
        <v>2257.17328</v>
      </c>
      <c r="H525" s="342">
        <v>3221.6173599999997</v>
      </c>
      <c r="I525" s="342">
        <v>8949.4292299999997</v>
      </c>
      <c r="J525" s="342">
        <v>31934.963399999997</v>
      </c>
      <c r="K525" s="342">
        <v>40884.392630000002</v>
      </c>
      <c r="L525" s="342">
        <v>19733.85586</v>
      </c>
      <c r="M525" s="342">
        <v>109667.67215000001</v>
      </c>
      <c r="N525" s="342">
        <v>129401.52801000001</v>
      </c>
      <c r="O525" s="342">
        <v>173507.538</v>
      </c>
      <c r="P525" s="342">
        <v>4384.1677900000004</v>
      </c>
      <c r="Q525" s="342">
        <v>7184.6162899999999</v>
      </c>
      <c r="R525" s="343">
        <v>11568.784079999999</v>
      </c>
    </row>
    <row r="526" spans="1:28" s="313" customFormat="1">
      <c r="A526" s="339"/>
      <c r="B526" s="339"/>
      <c r="C526" s="339"/>
      <c r="D526" s="339"/>
      <c r="E526" s="340">
        <v>397</v>
      </c>
      <c r="F526" s="341">
        <v>0</v>
      </c>
      <c r="G526" s="342">
        <v>0</v>
      </c>
      <c r="H526" s="342">
        <v>0</v>
      </c>
      <c r="I526" s="342">
        <v>9618.6577300000008</v>
      </c>
      <c r="J526" s="342">
        <v>13.561540000000001</v>
      </c>
      <c r="K526" s="342">
        <v>9632.2192699999996</v>
      </c>
      <c r="L526" s="342">
        <v>55.910139999999998</v>
      </c>
      <c r="M526" s="342">
        <v>23.47664</v>
      </c>
      <c r="N526" s="342">
        <v>79.386780000000002</v>
      </c>
      <c r="O526" s="342">
        <v>9711.6060500000003</v>
      </c>
      <c r="P526" s="342">
        <v>30182.776010000001</v>
      </c>
      <c r="Q526" s="342">
        <v>0</v>
      </c>
      <c r="R526" s="343">
        <v>30182.776010000001</v>
      </c>
    </row>
    <row r="527" spans="1:28" s="313" customFormat="1">
      <c r="A527" s="339"/>
      <c r="B527" s="339"/>
      <c r="C527" s="339"/>
      <c r="D527" s="339"/>
      <c r="E527" s="340">
        <v>406</v>
      </c>
      <c r="F527" s="341">
        <v>22129.437610000001</v>
      </c>
      <c r="G527" s="342">
        <v>71924.485029999996</v>
      </c>
      <c r="H527" s="342">
        <v>94053.922640000004</v>
      </c>
      <c r="I527" s="342">
        <v>42797.317510000001</v>
      </c>
      <c r="J527" s="342">
        <v>49438.395960000002</v>
      </c>
      <c r="K527" s="342">
        <v>92235.713470000002</v>
      </c>
      <c r="L527" s="342">
        <v>20040.5452</v>
      </c>
      <c r="M527" s="342">
        <v>27750.604670000001</v>
      </c>
      <c r="N527" s="342">
        <v>47791.149869999994</v>
      </c>
      <c r="O527" s="342">
        <v>234080.78597999999</v>
      </c>
      <c r="P527" s="342">
        <v>285870.06577999995</v>
      </c>
      <c r="Q527" s="342">
        <v>79406.656029999998</v>
      </c>
      <c r="R527" s="343">
        <v>365276.72181000002</v>
      </c>
    </row>
    <row r="528" spans="1:28" s="313" customFormat="1">
      <c r="A528" s="339"/>
      <c r="B528" s="339"/>
      <c r="C528" s="339"/>
      <c r="D528" s="339"/>
      <c r="E528" s="340">
        <v>270</v>
      </c>
      <c r="F528" s="341">
        <v>14973.9141</v>
      </c>
      <c r="G528" s="342">
        <v>14650.685960000001</v>
      </c>
      <c r="H528" s="342">
        <v>29624.600059999997</v>
      </c>
      <c r="I528" s="342">
        <v>27831.283010000003</v>
      </c>
      <c r="J528" s="342">
        <v>56191.597990000002</v>
      </c>
      <c r="K528" s="342">
        <v>84022.880999999994</v>
      </c>
      <c r="L528" s="342">
        <v>22765.21284</v>
      </c>
      <c r="M528" s="342">
        <v>32603.365389999999</v>
      </c>
      <c r="N528" s="342">
        <v>55368.578229999999</v>
      </c>
      <c r="O528" s="342">
        <v>169016.05929</v>
      </c>
      <c r="P528" s="342">
        <v>76169.302200000006</v>
      </c>
      <c r="Q528" s="342">
        <v>20427.674210000001</v>
      </c>
      <c r="R528" s="343">
        <v>96596.976410000003</v>
      </c>
    </row>
    <row r="529" spans="1:18" s="313" customFormat="1">
      <c r="A529" s="339"/>
      <c r="B529" s="339"/>
      <c r="C529" s="339"/>
      <c r="D529" s="339"/>
      <c r="E529" s="340">
        <v>405</v>
      </c>
      <c r="F529" s="341">
        <v>94.376899999999992</v>
      </c>
      <c r="G529" s="342">
        <v>137.16749999999999</v>
      </c>
      <c r="H529" s="342">
        <v>231.5444</v>
      </c>
      <c r="I529" s="342">
        <v>22346.439780000001</v>
      </c>
      <c r="J529" s="342">
        <v>25915.96458</v>
      </c>
      <c r="K529" s="342">
        <v>48262.40436</v>
      </c>
      <c r="L529" s="342">
        <v>16924.796999999999</v>
      </c>
      <c r="M529" s="342">
        <v>18022.152109999999</v>
      </c>
      <c r="N529" s="342">
        <v>34946.949110000001</v>
      </c>
      <c r="O529" s="342">
        <v>83440.897870000001</v>
      </c>
      <c r="P529" s="342">
        <v>69007.274209999989</v>
      </c>
      <c r="Q529" s="342">
        <v>4466.1340399999999</v>
      </c>
      <c r="R529" s="343">
        <v>73473.408249999993</v>
      </c>
    </row>
    <row r="530" spans="1:18" s="313" customFormat="1">
      <c r="A530" s="339"/>
      <c r="B530" s="339"/>
      <c r="C530" s="339"/>
      <c r="D530" s="334" t="s">
        <v>64</v>
      </c>
      <c r="E530" s="335">
        <v>70</v>
      </c>
      <c r="F530" s="336">
        <v>2920.0146099999997</v>
      </c>
      <c r="G530" s="337">
        <v>1714.6781100000001</v>
      </c>
      <c r="H530" s="337">
        <v>4634.69272</v>
      </c>
      <c r="I530" s="337">
        <v>27588.46675</v>
      </c>
      <c r="J530" s="337">
        <v>12882.888489999999</v>
      </c>
      <c r="K530" s="337">
        <v>40471.355240000004</v>
      </c>
      <c r="L530" s="337">
        <v>23559.916920000003</v>
      </c>
      <c r="M530" s="337">
        <v>12919.103300000001</v>
      </c>
      <c r="N530" s="337">
        <v>36479.020219999999</v>
      </c>
      <c r="O530" s="337">
        <v>81585.068180000002</v>
      </c>
      <c r="P530" s="337">
        <v>73681.283060000002</v>
      </c>
      <c r="Q530" s="337">
        <v>6673.1127200000001</v>
      </c>
      <c r="R530" s="338">
        <v>80354.395780000006</v>
      </c>
    </row>
    <row r="531" spans="1:18" s="313" customFormat="1">
      <c r="A531" s="339"/>
      <c r="B531" s="339"/>
      <c r="C531" s="339"/>
      <c r="D531" s="339"/>
      <c r="E531" s="340">
        <v>69</v>
      </c>
      <c r="F531" s="341">
        <v>9384.1283999999996</v>
      </c>
      <c r="G531" s="342">
        <v>7946.3961399999998</v>
      </c>
      <c r="H531" s="342">
        <v>17330.524539999999</v>
      </c>
      <c r="I531" s="342">
        <v>27781.516680000001</v>
      </c>
      <c r="J531" s="342">
        <v>11475.04097</v>
      </c>
      <c r="K531" s="342">
        <v>39256.557649999995</v>
      </c>
      <c r="L531" s="342">
        <v>17452.42467</v>
      </c>
      <c r="M531" s="342">
        <v>9968.8878499999992</v>
      </c>
      <c r="N531" s="342">
        <v>27421.312519999999</v>
      </c>
      <c r="O531" s="342">
        <v>84008.394709999993</v>
      </c>
      <c r="P531" s="342">
        <v>64491.154479999997</v>
      </c>
      <c r="Q531" s="342">
        <v>6790.5704900000001</v>
      </c>
      <c r="R531" s="343">
        <v>71281.724969999996</v>
      </c>
    </row>
    <row r="532" spans="1:18" s="313" customFormat="1">
      <c r="A532" s="339"/>
      <c r="B532" s="339"/>
      <c r="C532" s="339"/>
      <c r="D532" s="339"/>
      <c r="E532" s="340">
        <v>393</v>
      </c>
      <c r="F532" s="341">
        <v>0</v>
      </c>
      <c r="G532" s="342">
        <v>0</v>
      </c>
      <c r="H532" s="342">
        <v>0</v>
      </c>
      <c r="I532" s="342">
        <v>1789.0677000000001</v>
      </c>
      <c r="J532" s="342">
        <v>3955.3916300000001</v>
      </c>
      <c r="K532" s="342">
        <v>5744.4593299999997</v>
      </c>
      <c r="L532" s="342">
        <v>337.38703999999996</v>
      </c>
      <c r="M532" s="342">
        <v>0</v>
      </c>
      <c r="N532" s="342">
        <v>337.38703999999996</v>
      </c>
      <c r="O532" s="342">
        <v>6081.8463700000002</v>
      </c>
      <c r="P532" s="342">
        <v>3011.4264399999997</v>
      </c>
      <c r="Q532" s="342">
        <v>0</v>
      </c>
      <c r="R532" s="343">
        <v>3011.4264399999997</v>
      </c>
    </row>
    <row r="533" spans="1:18" s="313" customFormat="1">
      <c r="A533" s="339"/>
      <c r="B533" s="339"/>
      <c r="C533" s="339"/>
      <c r="D533" s="339"/>
      <c r="E533" s="340">
        <v>279</v>
      </c>
      <c r="F533" s="341">
        <v>3876.2379599999999</v>
      </c>
      <c r="G533" s="342">
        <v>701.74032999999997</v>
      </c>
      <c r="H533" s="342">
        <v>4577.97829</v>
      </c>
      <c r="I533" s="342">
        <v>23298.254559999998</v>
      </c>
      <c r="J533" s="342">
        <v>9424.8478000000014</v>
      </c>
      <c r="K533" s="342">
        <v>32723.102360000001</v>
      </c>
      <c r="L533" s="342">
        <v>11761.886390000001</v>
      </c>
      <c r="M533" s="342">
        <v>9258.3098100000007</v>
      </c>
      <c r="N533" s="342">
        <v>21020.196199999998</v>
      </c>
      <c r="O533" s="342">
        <v>58321.276850000002</v>
      </c>
      <c r="P533" s="342">
        <v>48074.139719999999</v>
      </c>
      <c r="Q533" s="342">
        <v>3698.4066499999999</v>
      </c>
      <c r="R533" s="343">
        <v>51772.546369999996</v>
      </c>
    </row>
    <row r="534" spans="1:18" s="313" customFormat="1">
      <c r="A534" s="339"/>
      <c r="B534" s="339"/>
      <c r="C534" s="339"/>
      <c r="D534" s="339"/>
      <c r="E534" s="340">
        <v>299</v>
      </c>
      <c r="F534" s="341">
        <v>3050.2062700000001</v>
      </c>
      <c r="G534" s="342">
        <v>531.66837999999996</v>
      </c>
      <c r="H534" s="342">
        <v>3581.8746499999997</v>
      </c>
      <c r="I534" s="342">
        <v>21946.447640000002</v>
      </c>
      <c r="J534" s="342">
        <v>6881.9017199999998</v>
      </c>
      <c r="K534" s="342">
        <v>28828.34936</v>
      </c>
      <c r="L534" s="342">
        <v>18346.079109999999</v>
      </c>
      <c r="M534" s="342">
        <v>4698.33626</v>
      </c>
      <c r="N534" s="342">
        <v>23044.415370000002</v>
      </c>
      <c r="O534" s="342">
        <v>55454.639380000001</v>
      </c>
      <c r="P534" s="342">
        <v>55111.016520000005</v>
      </c>
      <c r="Q534" s="342">
        <v>1251.6160300000001</v>
      </c>
      <c r="R534" s="343">
        <v>56362.632549999995</v>
      </c>
    </row>
    <row r="535" spans="1:18" s="313" customFormat="1">
      <c r="A535" s="339"/>
      <c r="B535" s="339"/>
      <c r="C535" s="339"/>
      <c r="D535" s="334" t="s">
        <v>84</v>
      </c>
      <c r="E535" s="335">
        <v>170</v>
      </c>
      <c r="F535" s="336">
        <v>9721.3568100000011</v>
      </c>
      <c r="G535" s="337">
        <v>1740.96893</v>
      </c>
      <c r="H535" s="337">
        <v>11462.32574</v>
      </c>
      <c r="I535" s="337">
        <v>31718.796760000001</v>
      </c>
      <c r="J535" s="337">
        <v>15586.27751</v>
      </c>
      <c r="K535" s="337">
        <v>47305.074270000005</v>
      </c>
      <c r="L535" s="337">
        <v>22539.71212</v>
      </c>
      <c r="M535" s="337">
        <v>11279.382220000001</v>
      </c>
      <c r="N535" s="337">
        <v>33819.094340000003</v>
      </c>
      <c r="O535" s="337">
        <v>92586.494349999994</v>
      </c>
      <c r="P535" s="337">
        <v>106484.66526000001</v>
      </c>
      <c r="Q535" s="337">
        <v>69502.992060000004</v>
      </c>
      <c r="R535" s="338">
        <v>175987.65732</v>
      </c>
    </row>
    <row r="536" spans="1:18" s="313" customFormat="1">
      <c r="A536" s="339"/>
      <c r="B536" s="339"/>
      <c r="C536" s="339"/>
      <c r="D536" s="339"/>
      <c r="E536" s="340">
        <v>396</v>
      </c>
      <c r="F536" s="341">
        <v>0</v>
      </c>
      <c r="G536" s="342">
        <v>0</v>
      </c>
      <c r="H536" s="342">
        <v>0</v>
      </c>
      <c r="I536" s="342">
        <v>1267.4003600000001</v>
      </c>
      <c r="J536" s="342">
        <v>166.75129999999999</v>
      </c>
      <c r="K536" s="342">
        <v>1434.15166</v>
      </c>
      <c r="L536" s="342">
        <v>0</v>
      </c>
      <c r="M536" s="342">
        <v>0</v>
      </c>
      <c r="N536" s="342">
        <v>0</v>
      </c>
      <c r="O536" s="342">
        <v>1434.15166</v>
      </c>
      <c r="P536" s="342">
        <v>33435.764410000003</v>
      </c>
      <c r="Q536" s="342">
        <v>0</v>
      </c>
      <c r="R536" s="343">
        <v>33435.764410000003</v>
      </c>
    </row>
    <row r="537" spans="1:18" s="313" customFormat="1">
      <c r="A537" s="339"/>
      <c r="B537" s="339"/>
      <c r="C537" s="339"/>
      <c r="D537" s="334" t="s">
        <v>273</v>
      </c>
      <c r="E537" s="335">
        <v>56</v>
      </c>
      <c r="F537" s="336">
        <v>12740.081900000001</v>
      </c>
      <c r="G537" s="337">
        <v>15234.22666</v>
      </c>
      <c r="H537" s="337">
        <v>27974.308559999998</v>
      </c>
      <c r="I537" s="337">
        <v>40236.831159999994</v>
      </c>
      <c r="J537" s="337">
        <v>24362.685329999997</v>
      </c>
      <c r="K537" s="337">
        <v>64599.516490000002</v>
      </c>
      <c r="L537" s="337">
        <v>36524.774770000004</v>
      </c>
      <c r="M537" s="337">
        <v>20138.66029</v>
      </c>
      <c r="N537" s="337">
        <v>56663.435060000003</v>
      </c>
      <c r="O537" s="337">
        <v>149237.26011</v>
      </c>
      <c r="P537" s="337">
        <v>89256.077069999999</v>
      </c>
      <c r="Q537" s="337">
        <v>13005.521839999999</v>
      </c>
      <c r="R537" s="338">
        <v>102261.59891</v>
      </c>
    </row>
    <row r="538" spans="1:18" s="313" customFormat="1">
      <c r="A538" s="339"/>
      <c r="B538" s="339"/>
      <c r="C538" s="339"/>
      <c r="D538" s="339"/>
      <c r="E538" s="340">
        <v>58</v>
      </c>
      <c r="F538" s="341">
        <v>5258.0764800000006</v>
      </c>
      <c r="G538" s="342">
        <v>2146.2765499999996</v>
      </c>
      <c r="H538" s="342">
        <v>7404.3530300000002</v>
      </c>
      <c r="I538" s="342">
        <v>33025.563569999998</v>
      </c>
      <c r="J538" s="342">
        <v>17292.747190000002</v>
      </c>
      <c r="K538" s="342">
        <v>50318.31076</v>
      </c>
      <c r="L538" s="342">
        <v>20209.687420000002</v>
      </c>
      <c r="M538" s="342">
        <v>11465.38726</v>
      </c>
      <c r="N538" s="342">
        <v>31675.074679999998</v>
      </c>
      <c r="O538" s="342">
        <v>89397.738469999997</v>
      </c>
      <c r="P538" s="342">
        <v>38852.749159999999</v>
      </c>
      <c r="Q538" s="342">
        <v>2738.6436800000001</v>
      </c>
      <c r="R538" s="343">
        <v>41591.39284</v>
      </c>
    </row>
    <row r="539" spans="1:18" s="313" customFormat="1">
      <c r="A539" s="339"/>
      <c r="B539" s="339"/>
      <c r="C539" s="339"/>
      <c r="D539" s="339"/>
      <c r="E539" s="340">
        <v>301</v>
      </c>
      <c r="F539" s="341">
        <v>4997.4742500000002</v>
      </c>
      <c r="G539" s="342">
        <v>1618.5229999999999</v>
      </c>
      <c r="H539" s="342">
        <v>6615.9972500000003</v>
      </c>
      <c r="I539" s="342">
        <v>23405.802239999997</v>
      </c>
      <c r="J539" s="342">
        <v>8837.7415600000004</v>
      </c>
      <c r="K539" s="342">
        <v>32243.543799999999</v>
      </c>
      <c r="L539" s="342">
        <v>15618.883619999999</v>
      </c>
      <c r="M539" s="342">
        <v>6090.4086200000002</v>
      </c>
      <c r="N539" s="342">
        <v>21709.292239999999</v>
      </c>
      <c r="O539" s="342">
        <v>60568.833290000002</v>
      </c>
      <c r="P539" s="342">
        <v>61171.017890000003</v>
      </c>
      <c r="Q539" s="342">
        <v>3347.8060699999996</v>
      </c>
      <c r="R539" s="343">
        <v>64518.823960000002</v>
      </c>
    </row>
    <row r="540" spans="1:18" s="313" customFormat="1">
      <c r="A540" s="339"/>
      <c r="B540" s="339"/>
      <c r="C540" s="339"/>
      <c r="D540" s="334" t="s">
        <v>68</v>
      </c>
      <c r="E540" s="335">
        <v>47</v>
      </c>
      <c r="F540" s="336">
        <v>18115.976050000001</v>
      </c>
      <c r="G540" s="337">
        <v>19970.82993</v>
      </c>
      <c r="H540" s="337">
        <v>38086.805979999997</v>
      </c>
      <c r="I540" s="337">
        <v>37782.35901</v>
      </c>
      <c r="J540" s="337">
        <v>30608.27722</v>
      </c>
      <c r="K540" s="337">
        <v>68390.636230000004</v>
      </c>
      <c r="L540" s="337">
        <v>39583.757239999999</v>
      </c>
      <c r="M540" s="337">
        <v>37369.402270000006</v>
      </c>
      <c r="N540" s="337">
        <v>76953.159510000012</v>
      </c>
      <c r="O540" s="337">
        <v>183430.60172000001</v>
      </c>
      <c r="P540" s="337">
        <v>133448.41516</v>
      </c>
      <c r="Q540" s="337">
        <v>23665.212729999999</v>
      </c>
      <c r="R540" s="338">
        <v>157113.62788999997</v>
      </c>
    </row>
    <row r="541" spans="1:18" s="313" customFormat="1">
      <c r="A541" s="339"/>
      <c r="B541" s="339"/>
      <c r="C541" s="339"/>
      <c r="D541" s="339"/>
      <c r="E541" s="340">
        <v>391</v>
      </c>
      <c r="F541" s="341">
        <v>12339.024519999999</v>
      </c>
      <c r="G541" s="342">
        <v>4790.0121300000001</v>
      </c>
      <c r="H541" s="342">
        <v>17129.036649999998</v>
      </c>
      <c r="I541" s="342">
        <v>44500.992859999998</v>
      </c>
      <c r="J541" s="342">
        <v>40273.213490000002</v>
      </c>
      <c r="K541" s="342">
        <v>84774.206349999993</v>
      </c>
      <c r="L541" s="342">
        <v>36034.146740000004</v>
      </c>
      <c r="M541" s="342">
        <v>41204.962469999999</v>
      </c>
      <c r="N541" s="342">
        <v>77239.109209999995</v>
      </c>
      <c r="O541" s="342">
        <v>179142.35221000001</v>
      </c>
      <c r="P541" s="342">
        <v>124762.2815</v>
      </c>
      <c r="Q541" s="342">
        <v>14769.053880000001</v>
      </c>
      <c r="R541" s="343">
        <v>139531.33538</v>
      </c>
    </row>
    <row r="542" spans="1:18" s="313" customFormat="1">
      <c r="A542" s="339"/>
      <c r="B542" s="339"/>
      <c r="C542" s="339"/>
      <c r="D542" s="339"/>
      <c r="E542" s="340">
        <v>266</v>
      </c>
      <c r="F542" s="341">
        <v>1570.80044</v>
      </c>
      <c r="G542" s="342">
        <v>2257.0134199999998</v>
      </c>
      <c r="H542" s="342">
        <v>3827.8138599999997</v>
      </c>
      <c r="I542" s="342">
        <v>25202.975309999998</v>
      </c>
      <c r="J542" s="342">
        <v>24490.998329999999</v>
      </c>
      <c r="K542" s="342">
        <v>49693.973640000004</v>
      </c>
      <c r="L542" s="342">
        <v>20915.851050000001</v>
      </c>
      <c r="M542" s="342">
        <v>21365.868309999998</v>
      </c>
      <c r="N542" s="342">
        <v>42281.719360000003</v>
      </c>
      <c r="O542" s="342">
        <v>95803.506859999994</v>
      </c>
      <c r="P542" s="342">
        <v>50131.517240000001</v>
      </c>
      <c r="Q542" s="342">
        <v>9471.6412899999996</v>
      </c>
      <c r="R542" s="343">
        <v>59603.158530000001</v>
      </c>
    </row>
    <row r="543" spans="1:18" s="313" customFormat="1">
      <c r="A543" s="339"/>
      <c r="B543" s="339"/>
      <c r="C543" s="339"/>
      <c r="D543" s="339"/>
      <c r="E543" s="340">
        <v>283</v>
      </c>
      <c r="F543" s="341">
        <v>12.6065</v>
      </c>
      <c r="G543" s="342">
        <v>0.11223000000000001</v>
      </c>
      <c r="H543" s="342">
        <v>12.718729999999999</v>
      </c>
      <c r="I543" s="342">
        <v>13684.39566</v>
      </c>
      <c r="J543" s="342">
        <v>2896.1880699999997</v>
      </c>
      <c r="K543" s="342">
        <v>16580.583730000002</v>
      </c>
      <c r="L543" s="342">
        <v>3378.1064900000001</v>
      </c>
      <c r="M543" s="342">
        <v>2215.6645400000002</v>
      </c>
      <c r="N543" s="342">
        <v>5593.7710299999999</v>
      </c>
      <c r="O543" s="342">
        <v>22187.073489999999</v>
      </c>
      <c r="P543" s="342">
        <v>262062.72927000001</v>
      </c>
      <c r="Q543" s="342">
        <v>336.65393999999998</v>
      </c>
      <c r="R543" s="343">
        <v>262399.38321</v>
      </c>
    </row>
    <row r="544" spans="1:18" s="313" customFormat="1">
      <c r="A544" s="339"/>
      <c r="B544" s="339"/>
      <c r="C544" s="339"/>
      <c r="D544" s="339"/>
      <c r="E544" s="340">
        <v>324</v>
      </c>
      <c r="F544" s="341">
        <v>2571.0232999999998</v>
      </c>
      <c r="G544" s="342">
        <v>852.44176000000004</v>
      </c>
      <c r="H544" s="342">
        <v>3423.46506</v>
      </c>
      <c r="I544" s="342">
        <v>19713.361069999999</v>
      </c>
      <c r="J544" s="342">
        <v>14820.000330000001</v>
      </c>
      <c r="K544" s="342">
        <v>34533.361400000002</v>
      </c>
      <c r="L544" s="342">
        <v>18182.274819999999</v>
      </c>
      <c r="M544" s="342">
        <v>10024.2538</v>
      </c>
      <c r="N544" s="342">
        <v>28206.528620000001</v>
      </c>
      <c r="O544" s="342">
        <v>66163.355079999994</v>
      </c>
      <c r="P544" s="342">
        <v>53932.353360000001</v>
      </c>
      <c r="Q544" s="342">
        <v>1235.2069199999999</v>
      </c>
      <c r="R544" s="343">
        <v>55167.560279999998</v>
      </c>
    </row>
    <row r="545" spans="1:18" s="313" customFormat="1">
      <c r="A545" s="339"/>
      <c r="B545" s="339"/>
      <c r="C545" s="339"/>
      <c r="D545" s="334" t="s">
        <v>83</v>
      </c>
      <c r="E545" s="335">
        <v>110</v>
      </c>
      <c r="F545" s="336">
        <v>35533.349049999997</v>
      </c>
      <c r="G545" s="337">
        <v>12859.37644</v>
      </c>
      <c r="H545" s="337">
        <v>48392.725490000004</v>
      </c>
      <c r="I545" s="337">
        <v>45542.313569999998</v>
      </c>
      <c r="J545" s="337">
        <v>21243.4512</v>
      </c>
      <c r="K545" s="337">
        <v>66785.764770000009</v>
      </c>
      <c r="L545" s="337">
        <v>33731.29825</v>
      </c>
      <c r="M545" s="337">
        <v>13055.25216</v>
      </c>
      <c r="N545" s="337">
        <v>46786.550409999996</v>
      </c>
      <c r="O545" s="337">
        <v>161965.04066999999</v>
      </c>
      <c r="P545" s="337">
        <v>120635.51909</v>
      </c>
      <c r="Q545" s="337">
        <v>34581.938529999999</v>
      </c>
      <c r="R545" s="338">
        <v>155217.45762</v>
      </c>
    </row>
    <row r="546" spans="1:18" s="313" customFormat="1">
      <c r="A546" s="339"/>
      <c r="B546" s="339"/>
      <c r="C546" s="339"/>
      <c r="D546" s="339"/>
      <c r="E546" s="340">
        <v>409</v>
      </c>
      <c r="F546" s="341">
        <v>4520.9435000000003</v>
      </c>
      <c r="G546" s="342">
        <v>3293.4799500000004</v>
      </c>
      <c r="H546" s="342">
        <v>7814.4234500000002</v>
      </c>
      <c r="I546" s="342">
        <v>22342.811719999998</v>
      </c>
      <c r="J546" s="342">
        <v>14306.353560000001</v>
      </c>
      <c r="K546" s="342">
        <v>36649.165280000001</v>
      </c>
      <c r="L546" s="342">
        <v>15357.547839999999</v>
      </c>
      <c r="M546" s="342">
        <v>14440.970880000001</v>
      </c>
      <c r="N546" s="342">
        <v>29798.51872</v>
      </c>
      <c r="O546" s="342">
        <v>74262.107449999996</v>
      </c>
      <c r="P546" s="342">
        <v>73455.518549999993</v>
      </c>
      <c r="Q546" s="342">
        <v>13137.652980000001</v>
      </c>
      <c r="R546" s="343">
        <v>86593.171530000007</v>
      </c>
    </row>
    <row r="547" spans="1:18" s="313" customFormat="1">
      <c r="A547" s="339"/>
      <c r="B547" s="339"/>
      <c r="C547" s="339"/>
      <c r="D547" s="334" t="s">
        <v>69</v>
      </c>
      <c r="E547" s="335">
        <v>19</v>
      </c>
      <c r="F547" s="336">
        <v>45484.061040000001</v>
      </c>
      <c r="G547" s="337">
        <v>39319.851719999999</v>
      </c>
      <c r="H547" s="337">
        <v>84803.912760000007</v>
      </c>
      <c r="I547" s="337">
        <v>50616.524880000004</v>
      </c>
      <c r="J547" s="337">
        <v>56509.700409999998</v>
      </c>
      <c r="K547" s="337">
        <v>107126.22529</v>
      </c>
      <c r="L547" s="337">
        <v>36803.257319999997</v>
      </c>
      <c r="M547" s="337">
        <v>61823.664600000004</v>
      </c>
      <c r="N547" s="337">
        <v>98626.921920000008</v>
      </c>
      <c r="O547" s="337">
        <v>290557.05997</v>
      </c>
      <c r="P547" s="337">
        <v>137175.78522999998</v>
      </c>
      <c r="Q547" s="337">
        <v>78300.856780000002</v>
      </c>
      <c r="R547" s="338">
        <v>215476.64200999998</v>
      </c>
    </row>
    <row r="548" spans="1:18" s="313" customFormat="1">
      <c r="A548" s="339"/>
      <c r="B548" s="339"/>
      <c r="C548" s="339"/>
      <c r="D548" s="339"/>
      <c r="E548" s="340">
        <v>48</v>
      </c>
      <c r="F548" s="341">
        <v>45504.385479999997</v>
      </c>
      <c r="G548" s="342">
        <v>26800.58569</v>
      </c>
      <c r="H548" s="342">
        <v>72304.971170000004</v>
      </c>
      <c r="I548" s="342">
        <v>39856.841439999997</v>
      </c>
      <c r="J548" s="342">
        <v>44387.283340000002</v>
      </c>
      <c r="K548" s="342">
        <v>84244.124779999998</v>
      </c>
      <c r="L548" s="342">
        <v>24967.825370000002</v>
      </c>
      <c r="M548" s="342">
        <v>44324.49235</v>
      </c>
      <c r="N548" s="342">
        <v>69292.317719999992</v>
      </c>
      <c r="O548" s="342">
        <v>225841.41366999998</v>
      </c>
      <c r="P548" s="342">
        <v>91196.534849999996</v>
      </c>
      <c r="Q548" s="342">
        <v>17545.51569</v>
      </c>
      <c r="R548" s="343">
        <v>108742.05054000001</v>
      </c>
    </row>
    <row r="549" spans="1:18" s="313" customFormat="1">
      <c r="A549" s="339"/>
      <c r="B549" s="339"/>
      <c r="C549" s="339"/>
      <c r="D549" s="339"/>
      <c r="E549" s="340">
        <v>49</v>
      </c>
      <c r="F549" s="341">
        <v>16996.016739999999</v>
      </c>
      <c r="G549" s="342">
        <v>17353.52061</v>
      </c>
      <c r="H549" s="342">
        <v>34349.537349999999</v>
      </c>
      <c r="I549" s="342">
        <v>34063.112939999999</v>
      </c>
      <c r="J549" s="342">
        <v>44439.145329999999</v>
      </c>
      <c r="K549" s="342">
        <v>78502.258269999991</v>
      </c>
      <c r="L549" s="342">
        <v>23533.2137</v>
      </c>
      <c r="M549" s="342">
        <v>39153.739600000001</v>
      </c>
      <c r="N549" s="342">
        <v>62686.953299999994</v>
      </c>
      <c r="O549" s="342">
        <v>175538.74891999998</v>
      </c>
      <c r="P549" s="342">
        <v>105628.00068000001</v>
      </c>
      <c r="Q549" s="342">
        <v>9633.6509800000003</v>
      </c>
      <c r="R549" s="343">
        <v>115261.65166</v>
      </c>
    </row>
    <row r="550" spans="1:18" s="313" customFormat="1">
      <c r="A550" s="339"/>
      <c r="B550" s="339"/>
      <c r="C550" s="339"/>
      <c r="D550" s="339"/>
      <c r="E550" s="340">
        <v>50</v>
      </c>
      <c r="F550" s="341">
        <v>25604.272969999998</v>
      </c>
      <c r="G550" s="342">
        <v>13113.927159999999</v>
      </c>
      <c r="H550" s="342">
        <v>38718.200130000005</v>
      </c>
      <c r="I550" s="342">
        <v>57767.415110000002</v>
      </c>
      <c r="J550" s="342">
        <v>78007.009680000003</v>
      </c>
      <c r="K550" s="342">
        <v>135774.42478999999</v>
      </c>
      <c r="L550" s="342">
        <v>35794.578159999997</v>
      </c>
      <c r="M550" s="342">
        <v>74849.636859999999</v>
      </c>
      <c r="N550" s="342">
        <v>110644.21501999999</v>
      </c>
      <c r="O550" s="342">
        <v>285136.83993999998</v>
      </c>
      <c r="P550" s="342">
        <v>114209.96737</v>
      </c>
      <c r="Q550" s="342">
        <v>33846.312640000004</v>
      </c>
      <c r="R550" s="343">
        <v>148056.28000999999</v>
      </c>
    </row>
    <row r="551" spans="1:18" s="313" customFormat="1">
      <c r="A551" s="339"/>
      <c r="B551" s="339"/>
      <c r="C551" s="339"/>
      <c r="D551" s="339"/>
      <c r="E551" s="340">
        <v>52</v>
      </c>
      <c r="F551" s="341">
        <v>7230.6385599999994</v>
      </c>
      <c r="G551" s="342">
        <v>15338.291300000001</v>
      </c>
      <c r="H551" s="342">
        <v>22568.92986</v>
      </c>
      <c r="I551" s="342">
        <v>48137.287420000001</v>
      </c>
      <c r="J551" s="342">
        <v>49997.859670000005</v>
      </c>
      <c r="K551" s="342">
        <v>98135.147089999999</v>
      </c>
      <c r="L551" s="342">
        <v>41422.717389999998</v>
      </c>
      <c r="M551" s="342">
        <v>41309.258729999994</v>
      </c>
      <c r="N551" s="342">
        <v>82731.976120000007</v>
      </c>
      <c r="O551" s="342">
        <v>203436.05306999999</v>
      </c>
      <c r="P551" s="342">
        <v>102434.31376</v>
      </c>
      <c r="Q551" s="342">
        <v>28937.60255</v>
      </c>
      <c r="R551" s="343">
        <v>131371.91631</v>
      </c>
    </row>
    <row r="552" spans="1:18" s="313" customFormat="1">
      <c r="A552" s="339"/>
      <c r="B552" s="339"/>
      <c r="C552" s="339"/>
      <c r="D552" s="339"/>
      <c r="E552" s="340">
        <v>114</v>
      </c>
      <c r="F552" s="341">
        <v>11626.848039999999</v>
      </c>
      <c r="G552" s="342">
        <v>12790.645349999999</v>
      </c>
      <c r="H552" s="342">
        <v>24417.49339</v>
      </c>
      <c r="I552" s="342">
        <v>54724.025310000005</v>
      </c>
      <c r="J552" s="342">
        <v>48321.088750000003</v>
      </c>
      <c r="K552" s="342">
        <v>103045.11406000001</v>
      </c>
      <c r="L552" s="342">
        <v>40809.217389999998</v>
      </c>
      <c r="M552" s="342">
        <v>59642.105450000003</v>
      </c>
      <c r="N552" s="342">
        <v>100451.32284000001</v>
      </c>
      <c r="O552" s="342">
        <v>227913.93028999999</v>
      </c>
      <c r="P552" s="342">
        <v>87615.931959999987</v>
      </c>
      <c r="Q552" s="342">
        <v>12862.388939999999</v>
      </c>
      <c r="R552" s="343">
        <v>100478.32090000001</v>
      </c>
    </row>
    <row r="553" spans="1:18" s="313" customFormat="1">
      <c r="A553" s="339"/>
      <c r="B553" s="339"/>
      <c r="C553" s="339"/>
      <c r="D553" s="339"/>
      <c r="E553" s="340">
        <v>369</v>
      </c>
      <c r="F553" s="341">
        <v>10387.08625</v>
      </c>
      <c r="G553" s="342">
        <v>23282.103629999998</v>
      </c>
      <c r="H553" s="342">
        <v>33669.189880000005</v>
      </c>
      <c r="I553" s="342">
        <v>65629.240149999998</v>
      </c>
      <c r="J553" s="342">
        <v>111896.51746999999</v>
      </c>
      <c r="K553" s="342">
        <v>177525.75762000002</v>
      </c>
      <c r="L553" s="342">
        <v>30349.88823</v>
      </c>
      <c r="M553" s="342">
        <v>36770.829149999998</v>
      </c>
      <c r="N553" s="342">
        <v>67120.717380000002</v>
      </c>
      <c r="O553" s="342">
        <v>278315.66488</v>
      </c>
      <c r="P553" s="342">
        <v>148555.4792</v>
      </c>
      <c r="Q553" s="342">
        <v>36508.078959999999</v>
      </c>
      <c r="R553" s="343">
        <v>185063.55815999999</v>
      </c>
    </row>
    <row r="554" spans="1:18" s="313" customFormat="1">
      <c r="A554" s="339"/>
      <c r="B554" s="339"/>
      <c r="C554" s="339"/>
      <c r="D554" s="339"/>
      <c r="E554" s="340">
        <v>399</v>
      </c>
      <c r="F554" s="341">
        <v>484.96397999999999</v>
      </c>
      <c r="G554" s="342">
        <v>2467.5220399999998</v>
      </c>
      <c r="H554" s="342">
        <v>2952.4860199999998</v>
      </c>
      <c r="I554" s="342">
        <v>6849.6431700000003</v>
      </c>
      <c r="J554" s="342">
        <v>11966.73826</v>
      </c>
      <c r="K554" s="342">
        <v>18816.381430000001</v>
      </c>
      <c r="L554" s="342">
        <v>19926.591339999999</v>
      </c>
      <c r="M554" s="342">
        <v>71454.590530000001</v>
      </c>
      <c r="N554" s="342">
        <v>91381.18187</v>
      </c>
      <c r="O554" s="342">
        <v>113150.04931999999</v>
      </c>
      <c r="P554" s="342">
        <v>25580.161889999999</v>
      </c>
      <c r="Q554" s="342">
        <v>15046.542730000001</v>
      </c>
      <c r="R554" s="343">
        <v>40626.704619999997</v>
      </c>
    </row>
    <row r="555" spans="1:18" s="313" customFormat="1">
      <c r="A555" s="339"/>
      <c r="B555" s="339"/>
      <c r="C555" s="339"/>
      <c r="D555" s="339"/>
      <c r="E555" s="340">
        <v>408</v>
      </c>
      <c r="F555" s="341">
        <v>864.1186899999999</v>
      </c>
      <c r="G555" s="342">
        <v>27.011770000000002</v>
      </c>
      <c r="H555" s="342">
        <v>891.13045999999997</v>
      </c>
      <c r="I555" s="342">
        <v>0</v>
      </c>
      <c r="J555" s="342">
        <v>0</v>
      </c>
      <c r="K555" s="342">
        <v>0</v>
      </c>
      <c r="L555" s="342">
        <v>0</v>
      </c>
      <c r="M555" s="342">
        <v>0</v>
      </c>
      <c r="N555" s="342">
        <v>0</v>
      </c>
      <c r="O555" s="342">
        <v>891.13045999999997</v>
      </c>
      <c r="P555" s="342">
        <v>330.72687999999999</v>
      </c>
      <c r="Q555" s="342">
        <v>0</v>
      </c>
      <c r="R555" s="343">
        <v>330.72687999999999</v>
      </c>
    </row>
    <row r="556" spans="1:18" s="313" customFormat="1">
      <c r="A556" s="339"/>
      <c r="B556" s="339"/>
      <c r="C556" s="339"/>
      <c r="D556" s="339"/>
      <c r="E556" s="340">
        <v>318</v>
      </c>
      <c r="F556" s="341">
        <v>1485.4045800000001</v>
      </c>
      <c r="G556" s="342">
        <v>954.94560000000001</v>
      </c>
      <c r="H556" s="342">
        <v>2440.3501800000004</v>
      </c>
      <c r="I556" s="342">
        <v>17432.02576</v>
      </c>
      <c r="J556" s="342">
        <v>24326.834059999997</v>
      </c>
      <c r="K556" s="342">
        <v>41758.859819999998</v>
      </c>
      <c r="L556" s="342">
        <v>13916.48503</v>
      </c>
      <c r="M556" s="342">
        <v>20449.392250000001</v>
      </c>
      <c r="N556" s="342">
        <v>34365.877280000001</v>
      </c>
      <c r="O556" s="342">
        <v>78565.087280000007</v>
      </c>
      <c r="P556" s="342">
        <v>35155.79</v>
      </c>
      <c r="Q556" s="342">
        <v>4458.2087999999994</v>
      </c>
      <c r="R556" s="343">
        <v>39613.998799999994</v>
      </c>
    </row>
    <row r="557" spans="1:18" s="313" customFormat="1">
      <c r="A557" s="339"/>
      <c r="B557" s="339"/>
      <c r="C557" s="339"/>
      <c r="D557" s="339"/>
      <c r="E557" s="340">
        <v>329</v>
      </c>
      <c r="F557" s="341">
        <v>2628.2156</v>
      </c>
      <c r="G557" s="342">
        <v>3027.88969</v>
      </c>
      <c r="H557" s="342">
        <v>5656.1052900000004</v>
      </c>
      <c r="I557" s="342">
        <v>25666.360539999998</v>
      </c>
      <c r="J557" s="342">
        <v>36128.876779999999</v>
      </c>
      <c r="K557" s="342">
        <v>61795.23732</v>
      </c>
      <c r="L557" s="342">
        <v>17055.02018</v>
      </c>
      <c r="M557" s="342">
        <v>35256.778600000005</v>
      </c>
      <c r="N557" s="342">
        <v>52311.798780000005</v>
      </c>
      <c r="O557" s="342">
        <v>119763.14139</v>
      </c>
      <c r="P557" s="342">
        <v>44696.386420000003</v>
      </c>
      <c r="Q557" s="342">
        <v>5040.4290099999998</v>
      </c>
      <c r="R557" s="343">
        <v>49736.815430000002</v>
      </c>
    </row>
    <row r="558" spans="1:18" s="313" customFormat="1">
      <c r="A558" s="339"/>
      <c r="B558" s="339"/>
      <c r="C558" s="339"/>
      <c r="D558" s="339"/>
      <c r="E558" s="340">
        <v>265</v>
      </c>
      <c r="F558" s="341">
        <v>13255.317710000001</v>
      </c>
      <c r="G558" s="342">
        <v>8081.3156799999997</v>
      </c>
      <c r="H558" s="342">
        <v>21336.633389999999</v>
      </c>
      <c r="I558" s="342">
        <v>35029.287400000001</v>
      </c>
      <c r="J558" s="342">
        <v>49321.618600000002</v>
      </c>
      <c r="K558" s="342">
        <v>84350.906000000003</v>
      </c>
      <c r="L558" s="342">
        <v>27777.163649999999</v>
      </c>
      <c r="M558" s="342">
        <v>30005.376399999997</v>
      </c>
      <c r="N558" s="342">
        <v>57782.540049999996</v>
      </c>
      <c r="O558" s="342">
        <v>163470.07944</v>
      </c>
      <c r="P558" s="342">
        <v>48960.333709999999</v>
      </c>
      <c r="Q558" s="342">
        <v>8737.9089399999993</v>
      </c>
      <c r="R558" s="343">
        <v>57698.24265</v>
      </c>
    </row>
    <row r="559" spans="1:18" s="313" customFormat="1">
      <c r="A559" s="339"/>
      <c r="B559" s="339"/>
      <c r="C559" s="339"/>
      <c r="D559" s="339"/>
      <c r="E559" s="340">
        <v>269</v>
      </c>
      <c r="F559" s="341">
        <v>15305.083909999999</v>
      </c>
      <c r="G559" s="342">
        <v>44272.262929999997</v>
      </c>
      <c r="H559" s="342">
        <v>59577.346840000006</v>
      </c>
      <c r="I559" s="342">
        <v>34193.607409999997</v>
      </c>
      <c r="J559" s="342">
        <v>44346.81568</v>
      </c>
      <c r="K559" s="342">
        <v>78540.423089999997</v>
      </c>
      <c r="L559" s="342">
        <v>32563.94083</v>
      </c>
      <c r="M559" s="342">
        <v>57808.740740000001</v>
      </c>
      <c r="N559" s="342">
        <v>90372.681569999986</v>
      </c>
      <c r="O559" s="342">
        <v>228490.4515</v>
      </c>
      <c r="P559" s="342">
        <v>67002.790979999991</v>
      </c>
      <c r="Q559" s="342">
        <v>7886.7910300000003</v>
      </c>
      <c r="R559" s="343">
        <v>74889.582009999998</v>
      </c>
    </row>
    <row r="560" spans="1:18" s="313" customFormat="1">
      <c r="A560" s="339"/>
      <c r="B560" s="339"/>
      <c r="C560" s="339"/>
      <c r="D560" s="334" t="s">
        <v>86</v>
      </c>
      <c r="E560" s="335">
        <v>244</v>
      </c>
      <c r="F560" s="336">
        <v>5173.7939500000002</v>
      </c>
      <c r="G560" s="337">
        <v>1397.4035900000001</v>
      </c>
      <c r="H560" s="337">
        <v>6571.1975400000001</v>
      </c>
      <c r="I560" s="337">
        <v>31668.822410000001</v>
      </c>
      <c r="J560" s="337">
        <v>11228.035980000001</v>
      </c>
      <c r="K560" s="337">
        <v>42896.858390000001</v>
      </c>
      <c r="L560" s="337">
        <v>16703.090550000001</v>
      </c>
      <c r="M560" s="337">
        <v>4790.7174999999997</v>
      </c>
      <c r="N560" s="337">
        <v>21493.80805</v>
      </c>
      <c r="O560" s="337">
        <v>70961.863980000009</v>
      </c>
      <c r="P560" s="337">
        <v>107119.39496999999</v>
      </c>
      <c r="Q560" s="337">
        <v>3505.8272599999996</v>
      </c>
      <c r="R560" s="338">
        <v>110625.22223</v>
      </c>
    </row>
    <row r="561" spans="1:18" s="313" customFormat="1">
      <c r="A561" s="339"/>
      <c r="B561" s="339"/>
      <c r="C561" s="339"/>
      <c r="D561" s="334" t="s">
        <v>274</v>
      </c>
      <c r="E561" s="335">
        <v>289</v>
      </c>
      <c r="F561" s="336">
        <v>2824.0356099999999</v>
      </c>
      <c r="G561" s="337">
        <v>1344.0868799999998</v>
      </c>
      <c r="H561" s="337">
        <v>4168.1224900000007</v>
      </c>
      <c r="I561" s="337">
        <v>25567.22623</v>
      </c>
      <c r="J561" s="337">
        <v>8643.8577699999987</v>
      </c>
      <c r="K561" s="337">
        <v>34211.084000000003</v>
      </c>
      <c r="L561" s="337">
        <v>16259.16087</v>
      </c>
      <c r="M561" s="337">
        <v>5862.7947400000003</v>
      </c>
      <c r="N561" s="337">
        <v>22121.955610000001</v>
      </c>
      <c r="O561" s="337">
        <v>60501.162100000001</v>
      </c>
      <c r="P561" s="337">
        <v>82917.263760000002</v>
      </c>
      <c r="Q561" s="337">
        <v>781.43216000000007</v>
      </c>
      <c r="R561" s="338">
        <v>83698.695919999998</v>
      </c>
    </row>
    <row r="562" spans="1:18" s="313" customFormat="1">
      <c r="A562" s="339"/>
      <c r="B562" s="339"/>
      <c r="C562" s="339"/>
      <c r="D562" s="334" t="s">
        <v>77</v>
      </c>
      <c r="E562" s="335">
        <v>232</v>
      </c>
      <c r="F562" s="336">
        <v>8007.5007900000001</v>
      </c>
      <c r="G562" s="337">
        <v>4912.8175799999999</v>
      </c>
      <c r="H562" s="337">
        <v>12920.318369999999</v>
      </c>
      <c r="I562" s="337">
        <v>48566.356500000002</v>
      </c>
      <c r="J562" s="337">
        <v>22818.359710000001</v>
      </c>
      <c r="K562" s="337">
        <v>71384.716209999999</v>
      </c>
      <c r="L562" s="337">
        <v>42329.290219999995</v>
      </c>
      <c r="M562" s="337">
        <v>17260.694030000002</v>
      </c>
      <c r="N562" s="337">
        <v>59589.984250000001</v>
      </c>
      <c r="O562" s="337">
        <v>143895.01883000002</v>
      </c>
      <c r="P562" s="337">
        <v>118539.88543000001</v>
      </c>
      <c r="Q562" s="337">
        <v>9690.5163000000011</v>
      </c>
      <c r="R562" s="338">
        <v>128230.40173</v>
      </c>
    </row>
    <row r="563" spans="1:18" s="313" customFormat="1">
      <c r="A563" s="339"/>
      <c r="B563" s="339"/>
      <c r="C563" s="339"/>
      <c r="D563" s="339"/>
      <c r="E563" s="340">
        <v>392</v>
      </c>
      <c r="F563" s="341">
        <v>869.63245999999992</v>
      </c>
      <c r="G563" s="342">
        <v>1071.73588</v>
      </c>
      <c r="H563" s="342">
        <v>1941.36834</v>
      </c>
      <c r="I563" s="342">
        <v>24733.947239999998</v>
      </c>
      <c r="J563" s="342">
        <v>11797.209419999999</v>
      </c>
      <c r="K563" s="342">
        <v>36531.156659999993</v>
      </c>
      <c r="L563" s="342">
        <v>22767.78674</v>
      </c>
      <c r="M563" s="342">
        <v>18684.171760000001</v>
      </c>
      <c r="N563" s="342">
        <v>41451.958500000001</v>
      </c>
      <c r="O563" s="342">
        <v>79924.483500000002</v>
      </c>
      <c r="P563" s="342">
        <v>51627.701399999998</v>
      </c>
      <c r="Q563" s="342">
        <v>966.13247000000001</v>
      </c>
      <c r="R563" s="343">
        <v>52593.833869999995</v>
      </c>
    </row>
    <row r="564" spans="1:18" s="313" customFormat="1">
      <c r="A564" s="339"/>
      <c r="B564" s="339"/>
      <c r="C564" s="339"/>
      <c r="D564" s="339"/>
      <c r="E564" s="340">
        <v>356</v>
      </c>
      <c r="F564" s="341">
        <v>5246.5302499999998</v>
      </c>
      <c r="G564" s="342">
        <v>679.8682</v>
      </c>
      <c r="H564" s="342">
        <v>5926.3984500000006</v>
      </c>
      <c r="I564" s="342">
        <v>19788.241469999997</v>
      </c>
      <c r="J564" s="342">
        <v>7580.18966</v>
      </c>
      <c r="K564" s="342">
        <v>27368.431129999997</v>
      </c>
      <c r="L564" s="342">
        <v>9937.3793499999992</v>
      </c>
      <c r="M564" s="342">
        <v>4725.1112800000001</v>
      </c>
      <c r="N564" s="342">
        <v>14662.49063</v>
      </c>
      <c r="O564" s="342">
        <v>47957.320209999998</v>
      </c>
      <c r="P564" s="342">
        <v>55851.68232</v>
      </c>
      <c r="Q564" s="342">
        <v>199.89932999999999</v>
      </c>
      <c r="R564" s="343">
        <v>56051.58165</v>
      </c>
    </row>
    <row r="565" spans="1:18" s="313" customFormat="1">
      <c r="A565" s="339"/>
      <c r="B565" s="339"/>
      <c r="C565" s="339"/>
      <c r="D565" s="334" t="s">
        <v>53</v>
      </c>
      <c r="E565" s="335">
        <v>20</v>
      </c>
      <c r="F565" s="336">
        <v>11425.245779999999</v>
      </c>
      <c r="G565" s="337">
        <v>9084.8449299999993</v>
      </c>
      <c r="H565" s="337">
        <v>20510.09071</v>
      </c>
      <c r="I565" s="337">
        <v>24702.077120000002</v>
      </c>
      <c r="J565" s="337">
        <v>17775.775109999999</v>
      </c>
      <c r="K565" s="337">
        <v>42477.852229999997</v>
      </c>
      <c r="L565" s="337">
        <v>24461.59114</v>
      </c>
      <c r="M565" s="337">
        <v>14890.54631</v>
      </c>
      <c r="N565" s="337">
        <v>39352.137450000002</v>
      </c>
      <c r="O565" s="337">
        <v>102340.08039</v>
      </c>
      <c r="P565" s="337">
        <v>72696.05154</v>
      </c>
      <c r="Q565" s="337">
        <v>7149.2426500000001</v>
      </c>
      <c r="R565" s="338">
        <v>79845.294190000001</v>
      </c>
    </row>
    <row r="566" spans="1:18" s="313" customFormat="1">
      <c r="A566" s="339"/>
      <c r="B566" s="339"/>
      <c r="C566" s="339"/>
      <c r="D566" s="339"/>
      <c r="E566" s="340">
        <v>21</v>
      </c>
      <c r="F566" s="341">
        <v>13162.78075</v>
      </c>
      <c r="G566" s="342">
        <v>4487.7702300000001</v>
      </c>
      <c r="H566" s="342">
        <v>17650.55098</v>
      </c>
      <c r="I566" s="342">
        <v>24071.234820000001</v>
      </c>
      <c r="J566" s="342">
        <v>10699.056210000001</v>
      </c>
      <c r="K566" s="342">
        <v>34770.29103</v>
      </c>
      <c r="L566" s="342">
        <v>12749.98242</v>
      </c>
      <c r="M566" s="342">
        <v>8492.6296700000003</v>
      </c>
      <c r="N566" s="342">
        <v>21242.612089999999</v>
      </c>
      <c r="O566" s="342">
        <v>73663.454099999988</v>
      </c>
      <c r="P566" s="342">
        <v>117813.17759000001</v>
      </c>
      <c r="Q566" s="342">
        <v>8840.8174799999997</v>
      </c>
      <c r="R566" s="343">
        <v>126653.99506999999</v>
      </c>
    </row>
    <row r="567" spans="1:18" s="313" customFormat="1">
      <c r="A567" s="339"/>
      <c r="B567" s="339"/>
      <c r="C567" s="339"/>
      <c r="D567" s="334" t="s">
        <v>275</v>
      </c>
      <c r="E567" s="335">
        <v>166</v>
      </c>
      <c r="F567" s="336">
        <v>12703.705599999999</v>
      </c>
      <c r="G567" s="337">
        <v>7154.2331100000001</v>
      </c>
      <c r="H567" s="337">
        <v>19857.938710000002</v>
      </c>
      <c r="I567" s="337">
        <v>44774.954560000006</v>
      </c>
      <c r="J567" s="337">
        <v>33803.808079999995</v>
      </c>
      <c r="K567" s="337">
        <v>78578.762640000001</v>
      </c>
      <c r="L567" s="337">
        <v>40372.102020000006</v>
      </c>
      <c r="M567" s="337">
        <v>38111.210920000005</v>
      </c>
      <c r="N567" s="337">
        <v>78483.312940000003</v>
      </c>
      <c r="O567" s="337">
        <v>176920.01428999999</v>
      </c>
      <c r="P567" s="337">
        <v>59247.543590000001</v>
      </c>
      <c r="Q567" s="337">
        <v>19325.52678</v>
      </c>
      <c r="R567" s="338">
        <v>78573.070370000001</v>
      </c>
    </row>
    <row r="568" spans="1:18" s="313" customFormat="1">
      <c r="A568" s="339"/>
      <c r="B568" s="339"/>
      <c r="C568" s="339"/>
      <c r="D568" s="334" t="s">
        <v>54</v>
      </c>
      <c r="E568" s="335">
        <v>22</v>
      </c>
      <c r="F568" s="336">
        <v>6425.3986999999997</v>
      </c>
      <c r="G568" s="337">
        <v>4529.1062000000002</v>
      </c>
      <c r="H568" s="337">
        <v>10954.5049</v>
      </c>
      <c r="I568" s="337">
        <v>19539.686559999998</v>
      </c>
      <c r="J568" s="337">
        <v>10214.121859999999</v>
      </c>
      <c r="K568" s="337">
        <v>29753.808420000001</v>
      </c>
      <c r="L568" s="337">
        <v>10394.490659999999</v>
      </c>
      <c r="M568" s="337">
        <v>7309.4848000000002</v>
      </c>
      <c r="N568" s="337">
        <v>17703.975460000001</v>
      </c>
      <c r="O568" s="337">
        <v>58412.288780000003</v>
      </c>
      <c r="P568" s="337">
        <v>57307.599450000002</v>
      </c>
      <c r="Q568" s="337">
        <v>16286.451560000001</v>
      </c>
      <c r="R568" s="338">
        <v>73594.05101000001</v>
      </c>
    </row>
    <row r="569" spans="1:18" s="313" customFormat="1">
      <c r="A569" s="339"/>
      <c r="B569" s="339"/>
      <c r="C569" s="339"/>
      <c r="D569" s="339"/>
      <c r="E569" s="340">
        <v>245</v>
      </c>
      <c r="F569" s="341">
        <v>3213.0140200000001</v>
      </c>
      <c r="G569" s="342">
        <v>2674.18712</v>
      </c>
      <c r="H569" s="342">
        <v>5887.2011399999992</v>
      </c>
      <c r="I569" s="342">
        <v>31151.834910000001</v>
      </c>
      <c r="J569" s="342">
        <v>15566.239439999999</v>
      </c>
      <c r="K569" s="342">
        <v>46718.074350000003</v>
      </c>
      <c r="L569" s="342">
        <v>24622.874489999998</v>
      </c>
      <c r="M569" s="342">
        <v>15633.65006</v>
      </c>
      <c r="N569" s="342">
        <v>40256.524549999995</v>
      </c>
      <c r="O569" s="342">
        <v>92861.800040000002</v>
      </c>
      <c r="P569" s="342">
        <v>44837.484779999999</v>
      </c>
      <c r="Q569" s="342">
        <v>11676.24303</v>
      </c>
      <c r="R569" s="343">
        <v>56513.727810000004</v>
      </c>
    </row>
    <row r="570" spans="1:18" s="313" customFormat="1">
      <c r="A570" s="339"/>
      <c r="B570" s="339"/>
      <c r="C570" s="339"/>
      <c r="D570" s="339"/>
      <c r="E570" s="340">
        <v>262</v>
      </c>
      <c r="F570" s="341">
        <v>265.82357000000002</v>
      </c>
      <c r="G570" s="342">
        <v>127.256</v>
      </c>
      <c r="H570" s="342">
        <v>393.07956999999999</v>
      </c>
      <c r="I570" s="342">
        <v>9385.2568100000008</v>
      </c>
      <c r="J570" s="342">
        <v>22634.72753</v>
      </c>
      <c r="K570" s="342">
        <v>32019.984339999999</v>
      </c>
      <c r="L570" s="342">
        <v>5617.7991700000002</v>
      </c>
      <c r="M570" s="342">
        <v>15702.01073</v>
      </c>
      <c r="N570" s="342">
        <v>21319.8099</v>
      </c>
      <c r="O570" s="342">
        <v>53732.873810000005</v>
      </c>
      <c r="P570" s="342">
        <v>9411.8760600000005</v>
      </c>
      <c r="Q570" s="342">
        <v>86.161020000000008</v>
      </c>
      <c r="R570" s="343">
        <v>9498.0370800000001</v>
      </c>
    </row>
    <row r="571" spans="1:18" s="313" customFormat="1">
      <c r="A571" s="339"/>
      <c r="B571" s="339"/>
      <c r="C571" s="339"/>
      <c r="D571" s="334" t="s">
        <v>276</v>
      </c>
      <c r="E571" s="335">
        <v>40</v>
      </c>
      <c r="F571" s="336">
        <v>15746.667089999999</v>
      </c>
      <c r="G571" s="337">
        <v>6007.9957400000003</v>
      </c>
      <c r="H571" s="337">
        <v>21754.662829999997</v>
      </c>
      <c r="I571" s="337">
        <v>29991.612390000002</v>
      </c>
      <c r="J571" s="337">
        <v>15620.60442</v>
      </c>
      <c r="K571" s="337">
        <v>45612.216810000005</v>
      </c>
      <c r="L571" s="337">
        <v>24303.053550000001</v>
      </c>
      <c r="M571" s="337">
        <v>11600.89878</v>
      </c>
      <c r="N571" s="337">
        <v>35903.95233</v>
      </c>
      <c r="O571" s="337">
        <v>103270.83197</v>
      </c>
      <c r="P571" s="337">
        <v>64355.220350000003</v>
      </c>
      <c r="Q571" s="337">
        <v>1819.1725800000002</v>
      </c>
      <c r="R571" s="338">
        <v>66174.392930000002</v>
      </c>
    </row>
    <row r="572" spans="1:18" s="313" customFormat="1">
      <c r="A572" s="339"/>
      <c r="B572" s="339"/>
      <c r="C572" s="339"/>
      <c r="D572" s="339"/>
      <c r="E572" s="340">
        <v>305</v>
      </c>
      <c r="F572" s="341">
        <v>3268.4668900000001</v>
      </c>
      <c r="G572" s="342">
        <v>1838.4954599999999</v>
      </c>
      <c r="H572" s="342">
        <v>5106.9623499999998</v>
      </c>
      <c r="I572" s="342">
        <v>11238.282949999999</v>
      </c>
      <c r="J572" s="342">
        <v>4330.9970300000004</v>
      </c>
      <c r="K572" s="342">
        <v>15569.279980000001</v>
      </c>
      <c r="L572" s="342">
        <v>8863.2522899999985</v>
      </c>
      <c r="M572" s="342">
        <v>2589.65335</v>
      </c>
      <c r="N572" s="342">
        <v>11452.905640000001</v>
      </c>
      <c r="O572" s="342">
        <v>32129.147969999998</v>
      </c>
      <c r="P572" s="342">
        <v>47988.524869999994</v>
      </c>
      <c r="Q572" s="342">
        <v>422.32434999999998</v>
      </c>
      <c r="R572" s="343">
        <v>48410.849219999996</v>
      </c>
    </row>
    <row r="573" spans="1:18" s="313" customFormat="1">
      <c r="A573" s="339"/>
      <c r="B573" s="339"/>
      <c r="C573" s="339"/>
      <c r="D573" s="334" t="s">
        <v>52</v>
      </c>
      <c r="E573" s="335">
        <v>46</v>
      </c>
      <c r="F573" s="336">
        <v>4567.4190799999997</v>
      </c>
      <c r="G573" s="337">
        <v>2922.66183</v>
      </c>
      <c r="H573" s="337">
        <v>7490.0809100000006</v>
      </c>
      <c r="I573" s="337">
        <v>26516.18332</v>
      </c>
      <c r="J573" s="337">
        <v>30898.130850000001</v>
      </c>
      <c r="K573" s="337">
        <v>57414.314170000005</v>
      </c>
      <c r="L573" s="337">
        <v>14239.895050000001</v>
      </c>
      <c r="M573" s="337">
        <v>21301.057079999999</v>
      </c>
      <c r="N573" s="337">
        <v>35540.952130000005</v>
      </c>
      <c r="O573" s="337">
        <v>100445.34720999999</v>
      </c>
      <c r="P573" s="337">
        <v>26189.51945</v>
      </c>
      <c r="Q573" s="337">
        <v>1214.5495000000001</v>
      </c>
      <c r="R573" s="338">
        <v>27404.068950000001</v>
      </c>
    </row>
    <row r="574" spans="1:18" s="313" customFormat="1">
      <c r="A574" s="339"/>
      <c r="B574" s="339"/>
      <c r="C574" s="339"/>
      <c r="D574" s="334" t="s">
        <v>277</v>
      </c>
      <c r="E574" s="335">
        <v>285</v>
      </c>
      <c r="F574" s="336">
        <v>4263.6203599999999</v>
      </c>
      <c r="G574" s="337">
        <v>1666.70039</v>
      </c>
      <c r="H574" s="337">
        <v>5930.3207499999999</v>
      </c>
      <c r="I574" s="337">
        <v>24808.848510000003</v>
      </c>
      <c r="J574" s="337">
        <v>23388.751780000002</v>
      </c>
      <c r="K574" s="337">
        <v>48197.600290000002</v>
      </c>
      <c r="L574" s="337">
        <v>16706.802189999999</v>
      </c>
      <c r="M574" s="337">
        <v>23340.50404</v>
      </c>
      <c r="N574" s="337">
        <v>40047.306229999995</v>
      </c>
      <c r="O574" s="337">
        <v>94175.227270000003</v>
      </c>
      <c r="P574" s="337">
        <v>51190.935259999998</v>
      </c>
      <c r="Q574" s="337">
        <v>6770.4168899999995</v>
      </c>
      <c r="R574" s="338">
        <v>57961.352149999999</v>
      </c>
    </row>
    <row r="575" spans="1:18" s="313" customFormat="1">
      <c r="A575" s="339"/>
      <c r="B575" s="339"/>
      <c r="C575" s="339"/>
      <c r="D575" s="339"/>
      <c r="E575" s="340">
        <v>341</v>
      </c>
      <c r="F575" s="341">
        <v>2964.5206499999999</v>
      </c>
      <c r="G575" s="342">
        <v>179.74126999999999</v>
      </c>
      <c r="H575" s="342">
        <v>3144.2619199999999</v>
      </c>
      <c r="I575" s="342">
        <v>15207.252279999999</v>
      </c>
      <c r="J575" s="342">
        <v>7450.8664400000007</v>
      </c>
      <c r="K575" s="342">
        <v>22658.118719999999</v>
      </c>
      <c r="L575" s="342">
        <v>8818.5980199999995</v>
      </c>
      <c r="M575" s="342">
        <v>4735.3037400000003</v>
      </c>
      <c r="N575" s="342">
        <v>13553.901760000001</v>
      </c>
      <c r="O575" s="342">
        <v>39356.282399999996</v>
      </c>
      <c r="P575" s="342">
        <v>46796.540030000004</v>
      </c>
      <c r="Q575" s="342">
        <v>2744.9133400000001</v>
      </c>
      <c r="R575" s="343">
        <v>49541.453369999996</v>
      </c>
    </row>
    <row r="576" spans="1:18" s="313" customFormat="1">
      <c r="A576" s="339"/>
      <c r="B576" s="339"/>
      <c r="C576" s="339"/>
      <c r="D576" s="334" t="s">
        <v>70</v>
      </c>
      <c r="E576" s="335">
        <v>54</v>
      </c>
      <c r="F576" s="336">
        <v>4936.6759099999999</v>
      </c>
      <c r="G576" s="337">
        <v>8371.8144699999993</v>
      </c>
      <c r="H576" s="337">
        <v>13308.490380000001</v>
      </c>
      <c r="I576" s="337">
        <v>23445.592539999998</v>
      </c>
      <c r="J576" s="337">
        <v>11529.602220000001</v>
      </c>
      <c r="K576" s="337">
        <v>34975.194759999998</v>
      </c>
      <c r="L576" s="337">
        <v>15777.89574</v>
      </c>
      <c r="M576" s="337">
        <v>11654.73893</v>
      </c>
      <c r="N576" s="337">
        <v>27432.634670000003</v>
      </c>
      <c r="O576" s="337">
        <v>75716.319810000001</v>
      </c>
      <c r="P576" s="337">
        <v>50328.321520000005</v>
      </c>
      <c r="Q576" s="337">
        <v>9734.3459600000006</v>
      </c>
      <c r="R576" s="338">
        <v>60062.667479999996</v>
      </c>
    </row>
    <row r="577" spans="1:18" s="313" customFormat="1">
      <c r="A577" s="339"/>
      <c r="B577" s="334" t="s">
        <v>17</v>
      </c>
      <c r="C577" s="334" t="s">
        <v>280</v>
      </c>
      <c r="D577" s="334" t="s">
        <v>281</v>
      </c>
      <c r="E577" s="335">
        <v>106</v>
      </c>
      <c r="F577" s="336">
        <v>29035.911899999999</v>
      </c>
      <c r="G577" s="337">
        <v>5642.7080300000007</v>
      </c>
      <c r="H577" s="337">
        <v>34678.619930000001</v>
      </c>
      <c r="I577" s="337">
        <v>34743.682350000003</v>
      </c>
      <c r="J577" s="337">
        <v>9761.2518099999998</v>
      </c>
      <c r="K577" s="337">
        <v>44504.934159999997</v>
      </c>
      <c r="L577" s="337">
        <v>17176.983960000001</v>
      </c>
      <c r="M577" s="337">
        <v>15651.52368</v>
      </c>
      <c r="N577" s="337">
        <v>32828.507640000003</v>
      </c>
      <c r="O577" s="337">
        <v>112012.06173</v>
      </c>
      <c r="P577" s="337">
        <v>249770.23071999999</v>
      </c>
      <c r="Q577" s="337">
        <v>767.73743000000002</v>
      </c>
      <c r="R577" s="338">
        <v>250537.96815</v>
      </c>
    </row>
    <row r="578" spans="1:18" s="313" customFormat="1">
      <c r="A578" s="339"/>
      <c r="B578" s="334" t="s">
        <v>18</v>
      </c>
      <c r="C578" s="334" t="s">
        <v>283</v>
      </c>
      <c r="D578" s="334" t="s">
        <v>283</v>
      </c>
      <c r="E578" s="335">
        <v>363</v>
      </c>
      <c r="F578" s="336">
        <v>1661.1377399999999</v>
      </c>
      <c r="G578" s="337">
        <v>843.82882999999993</v>
      </c>
      <c r="H578" s="337">
        <v>2504.96657</v>
      </c>
      <c r="I578" s="337">
        <v>16935.646239999998</v>
      </c>
      <c r="J578" s="337">
        <v>4568.5360099999998</v>
      </c>
      <c r="K578" s="337">
        <v>21504.182250000002</v>
      </c>
      <c r="L578" s="337">
        <v>4239.59076</v>
      </c>
      <c r="M578" s="337">
        <v>9861.0079800000003</v>
      </c>
      <c r="N578" s="337">
        <v>14100.598739999999</v>
      </c>
      <c r="O578" s="337">
        <v>38109.747560000003</v>
      </c>
      <c r="P578" s="337">
        <v>70468.757799999992</v>
      </c>
      <c r="Q578" s="337">
        <v>0</v>
      </c>
      <c r="R578" s="338">
        <v>70468.757799999992</v>
      </c>
    </row>
    <row r="579" spans="1:18" s="313" customFormat="1">
      <c r="A579" s="339"/>
      <c r="B579" s="334" t="s">
        <v>19</v>
      </c>
      <c r="C579" s="334" t="s">
        <v>284</v>
      </c>
      <c r="D579" s="334" t="s">
        <v>284</v>
      </c>
      <c r="E579" s="335">
        <v>101</v>
      </c>
      <c r="F579" s="336">
        <v>23469.58352</v>
      </c>
      <c r="G579" s="337">
        <v>13762.07639</v>
      </c>
      <c r="H579" s="337">
        <v>37231.659909999995</v>
      </c>
      <c r="I579" s="337">
        <v>24853.238590000001</v>
      </c>
      <c r="J579" s="337">
        <v>8055.6890100000001</v>
      </c>
      <c r="K579" s="337">
        <v>32908.927600000003</v>
      </c>
      <c r="L579" s="337">
        <v>23878.184829999998</v>
      </c>
      <c r="M579" s="337">
        <v>10313.75707</v>
      </c>
      <c r="N579" s="337">
        <v>34191.941899999998</v>
      </c>
      <c r="O579" s="337">
        <v>104332.52941</v>
      </c>
      <c r="P579" s="337">
        <v>34561.08425</v>
      </c>
      <c r="Q579" s="337">
        <v>1482.5259799999999</v>
      </c>
      <c r="R579" s="338">
        <v>36043.610229999998</v>
      </c>
    </row>
    <row r="580" spans="1:18" s="313" customFormat="1">
      <c r="A580" s="339"/>
      <c r="B580" s="339"/>
      <c r="C580" s="334" t="s">
        <v>286</v>
      </c>
      <c r="D580" s="334" t="s">
        <v>19</v>
      </c>
      <c r="E580" s="335">
        <v>352</v>
      </c>
      <c r="F580" s="336">
        <v>11348.59403</v>
      </c>
      <c r="G580" s="337">
        <v>819.96326999999997</v>
      </c>
      <c r="H580" s="337">
        <v>12168.5573</v>
      </c>
      <c r="I580" s="337">
        <v>17559.248149999999</v>
      </c>
      <c r="J580" s="337">
        <v>5878.8798200000001</v>
      </c>
      <c r="K580" s="337">
        <v>23438.127969999998</v>
      </c>
      <c r="L580" s="337">
        <v>5712.7964299999994</v>
      </c>
      <c r="M580" s="337">
        <v>5140.8285099999994</v>
      </c>
      <c r="N580" s="337">
        <v>10853.62494</v>
      </c>
      <c r="O580" s="337">
        <v>46460.310210000003</v>
      </c>
      <c r="P580" s="337">
        <v>47559.29206</v>
      </c>
      <c r="Q580" s="337">
        <v>249.19238000000001</v>
      </c>
      <c r="R580" s="338">
        <v>47808.48444</v>
      </c>
    </row>
    <row r="581" spans="1:18" s="313" customFormat="1">
      <c r="A581" s="339"/>
      <c r="B581" s="334" t="s">
        <v>20</v>
      </c>
      <c r="C581" s="334" t="s">
        <v>20</v>
      </c>
      <c r="D581" s="334" t="s">
        <v>289</v>
      </c>
      <c r="E581" s="335">
        <v>355</v>
      </c>
      <c r="F581" s="336">
        <v>5028.7619500000001</v>
      </c>
      <c r="G581" s="337">
        <v>582.81525999999997</v>
      </c>
      <c r="H581" s="337">
        <v>5611.5772100000004</v>
      </c>
      <c r="I581" s="337">
        <v>19407.656950000001</v>
      </c>
      <c r="J581" s="337">
        <v>1895.3881699999999</v>
      </c>
      <c r="K581" s="337">
        <v>21303.045120000002</v>
      </c>
      <c r="L581" s="337">
        <v>7499.4321399999999</v>
      </c>
      <c r="M581" s="337">
        <v>866.33762999999999</v>
      </c>
      <c r="N581" s="337">
        <v>8365.769769999999</v>
      </c>
      <c r="O581" s="337">
        <v>35280.392100000005</v>
      </c>
      <c r="P581" s="337">
        <v>42760.905439999995</v>
      </c>
      <c r="Q581" s="337">
        <v>0</v>
      </c>
      <c r="R581" s="338">
        <v>42760.905439999995</v>
      </c>
    </row>
    <row r="582" spans="1:18" s="313" customFormat="1">
      <c r="A582" s="339"/>
      <c r="B582" s="334" t="s">
        <v>21</v>
      </c>
      <c r="C582" s="334" t="s">
        <v>292</v>
      </c>
      <c r="D582" s="334" t="s">
        <v>292</v>
      </c>
      <c r="E582" s="335">
        <v>142</v>
      </c>
      <c r="F582" s="336">
        <v>3272.1317599999998</v>
      </c>
      <c r="G582" s="337">
        <v>5193.8178399999997</v>
      </c>
      <c r="H582" s="337">
        <v>8465.9495999999999</v>
      </c>
      <c r="I582" s="337">
        <v>7291.7033200000005</v>
      </c>
      <c r="J582" s="337">
        <v>2067.8037100000001</v>
      </c>
      <c r="K582" s="337">
        <v>9359.5070299999988</v>
      </c>
      <c r="L582" s="337">
        <v>2297.3358900000003</v>
      </c>
      <c r="M582" s="337">
        <v>1611.7228400000001</v>
      </c>
      <c r="N582" s="337">
        <v>3909.0587300000002</v>
      </c>
      <c r="O582" s="337">
        <v>21734.515359999998</v>
      </c>
      <c r="P582" s="337">
        <v>32917.921399999999</v>
      </c>
      <c r="Q582" s="337">
        <v>93490.725439999995</v>
      </c>
      <c r="R582" s="338">
        <v>126408.64684</v>
      </c>
    </row>
    <row r="583" spans="1:18" s="313" customFormat="1">
      <c r="A583" s="339"/>
      <c r="B583" s="339"/>
      <c r="C583" s="334" t="s">
        <v>21</v>
      </c>
      <c r="D583" s="334" t="s">
        <v>293</v>
      </c>
      <c r="E583" s="335">
        <v>317</v>
      </c>
      <c r="F583" s="336">
        <v>232.77195</v>
      </c>
      <c r="G583" s="337">
        <v>850.48582999999996</v>
      </c>
      <c r="H583" s="337">
        <v>1083.2577800000001</v>
      </c>
      <c r="I583" s="337">
        <v>15629.510029999999</v>
      </c>
      <c r="J583" s="337">
        <v>7125.2058200000001</v>
      </c>
      <c r="K583" s="337">
        <v>22754.715850000001</v>
      </c>
      <c r="L583" s="337">
        <v>6809.5556200000001</v>
      </c>
      <c r="M583" s="337">
        <v>5769.6357300000009</v>
      </c>
      <c r="N583" s="337">
        <v>12579.191349999999</v>
      </c>
      <c r="O583" s="337">
        <v>36417.164979999994</v>
      </c>
      <c r="P583" s="337">
        <v>56497.805100000005</v>
      </c>
      <c r="Q583" s="337">
        <v>1693.7128500000001</v>
      </c>
      <c r="R583" s="338">
        <v>58191.517950000001</v>
      </c>
    </row>
    <row r="584" spans="1:18" s="313" customFormat="1">
      <c r="A584" s="339"/>
      <c r="B584" s="339"/>
      <c r="C584" s="339"/>
      <c r="D584" s="334" t="s">
        <v>21</v>
      </c>
      <c r="E584" s="335">
        <v>95</v>
      </c>
      <c r="F584" s="336">
        <v>30498.539059999999</v>
      </c>
      <c r="G584" s="337">
        <v>34582.337650000001</v>
      </c>
      <c r="H584" s="337">
        <v>65080.876710000004</v>
      </c>
      <c r="I584" s="337">
        <v>40421.900020000001</v>
      </c>
      <c r="J584" s="337">
        <v>23321.491899999997</v>
      </c>
      <c r="K584" s="337">
        <v>63743.391920000002</v>
      </c>
      <c r="L584" s="337">
        <v>17843.680960000002</v>
      </c>
      <c r="M584" s="337">
        <v>107942.17477</v>
      </c>
      <c r="N584" s="337">
        <v>125785.85573000001</v>
      </c>
      <c r="O584" s="337">
        <v>254610.12436000002</v>
      </c>
      <c r="P584" s="337">
        <v>321303.38750000001</v>
      </c>
      <c r="Q584" s="337">
        <v>141055.69375000001</v>
      </c>
      <c r="R584" s="338">
        <v>462359.08124999999</v>
      </c>
    </row>
    <row r="585" spans="1:18" s="313" customFormat="1">
      <c r="A585" s="339"/>
      <c r="B585" s="339"/>
      <c r="C585" s="339"/>
      <c r="D585" s="339"/>
      <c r="E585" s="340">
        <v>320</v>
      </c>
      <c r="F585" s="341">
        <v>2388.2249700000002</v>
      </c>
      <c r="G585" s="342">
        <v>1217.8290400000001</v>
      </c>
      <c r="H585" s="342">
        <v>3606.0540099999998</v>
      </c>
      <c r="I585" s="342">
        <v>11002.419230000001</v>
      </c>
      <c r="J585" s="342">
        <v>3647.5069199999998</v>
      </c>
      <c r="K585" s="342">
        <v>14649.926150000001</v>
      </c>
      <c r="L585" s="342">
        <v>5888.1922000000004</v>
      </c>
      <c r="M585" s="342">
        <v>3717.2406599999999</v>
      </c>
      <c r="N585" s="342">
        <v>9605.432859999999</v>
      </c>
      <c r="O585" s="342">
        <v>27861.41302</v>
      </c>
      <c r="P585" s="342">
        <v>58378.848039999997</v>
      </c>
      <c r="Q585" s="342">
        <v>2096.4203899999998</v>
      </c>
      <c r="R585" s="343">
        <v>60475.268429999996</v>
      </c>
    </row>
    <row r="586" spans="1:18" s="313" customFormat="1">
      <c r="A586" s="339"/>
      <c r="B586" s="339"/>
      <c r="C586" s="334" t="s">
        <v>296</v>
      </c>
      <c r="D586" s="334" t="s">
        <v>296</v>
      </c>
      <c r="E586" s="335">
        <v>247</v>
      </c>
      <c r="F586" s="336">
        <v>5497.4171100000003</v>
      </c>
      <c r="G586" s="337">
        <v>8419.1643999999997</v>
      </c>
      <c r="H586" s="337">
        <v>13916.58151</v>
      </c>
      <c r="I586" s="337">
        <v>12209.960210000001</v>
      </c>
      <c r="J586" s="337">
        <v>3033.5182300000001</v>
      </c>
      <c r="K586" s="337">
        <v>15243.478439999999</v>
      </c>
      <c r="L586" s="337">
        <v>4065.8538399999998</v>
      </c>
      <c r="M586" s="337">
        <v>2863.7784200000001</v>
      </c>
      <c r="N586" s="337">
        <v>6929.6322599999994</v>
      </c>
      <c r="O586" s="337">
        <v>36089.692210000001</v>
      </c>
      <c r="P586" s="337">
        <v>110868.66748999999</v>
      </c>
      <c r="Q586" s="337">
        <v>787.42836</v>
      </c>
      <c r="R586" s="338">
        <v>111656.09585</v>
      </c>
    </row>
    <row r="587" spans="1:18" s="313" customFormat="1">
      <c r="A587" s="339"/>
      <c r="B587" s="339"/>
      <c r="C587" s="334" t="s">
        <v>297</v>
      </c>
      <c r="D587" s="334" t="s">
        <v>298</v>
      </c>
      <c r="E587" s="335">
        <v>99</v>
      </c>
      <c r="F587" s="336">
        <v>9457.4481400000004</v>
      </c>
      <c r="G587" s="337">
        <v>13265.726779999999</v>
      </c>
      <c r="H587" s="337">
        <v>22723.174920000001</v>
      </c>
      <c r="I587" s="337">
        <v>19753.770250000001</v>
      </c>
      <c r="J587" s="337">
        <v>8255.0046700000003</v>
      </c>
      <c r="K587" s="337">
        <v>28008.774920000003</v>
      </c>
      <c r="L587" s="337">
        <v>16702.297869999999</v>
      </c>
      <c r="M587" s="337">
        <v>5514.7769500000004</v>
      </c>
      <c r="N587" s="337">
        <v>22217.074820000002</v>
      </c>
      <c r="O587" s="337">
        <v>72949.024659999995</v>
      </c>
      <c r="P587" s="337">
        <v>42764.506529999999</v>
      </c>
      <c r="Q587" s="337">
        <v>4387.2829299999994</v>
      </c>
      <c r="R587" s="338">
        <v>47151.78946</v>
      </c>
    </row>
    <row r="588" spans="1:18" s="313" customFormat="1">
      <c r="A588" s="339"/>
      <c r="B588" s="334" t="s">
        <v>22</v>
      </c>
      <c r="C588" s="334" t="s">
        <v>22</v>
      </c>
      <c r="D588" s="334" t="s">
        <v>22</v>
      </c>
      <c r="E588" s="335">
        <v>223</v>
      </c>
      <c r="F588" s="336">
        <v>4558.9315999999999</v>
      </c>
      <c r="G588" s="337">
        <v>104.48550999999999</v>
      </c>
      <c r="H588" s="337">
        <v>4663.4171100000003</v>
      </c>
      <c r="I588" s="337">
        <v>31159.31612</v>
      </c>
      <c r="J588" s="337">
        <v>11050.443740000001</v>
      </c>
      <c r="K588" s="337">
        <v>42209.759859999998</v>
      </c>
      <c r="L588" s="337">
        <v>16769.74235</v>
      </c>
      <c r="M588" s="337">
        <v>7768.44002</v>
      </c>
      <c r="N588" s="337">
        <v>24538.182370000002</v>
      </c>
      <c r="O588" s="337">
        <v>71411.35934000001</v>
      </c>
      <c r="P588" s="337">
        <v>102178.78907</v>
      </c>
      <c r="Q588" s="337">
        <v>236.82289</v>
      </c>
      <c r="R588" s="338">
        <v>102415.61195999999</v>
      </c>
    </row>
    <row r="589" spans="1:18" s="313" customFormat="1">
      <c r="A589" s="339"/>
      <c r="B589" s="339"/>
      <c r="C589" s="334" t="s">
        <v>299</v>
      </c>
      <c r="D589" s="334" t="s">
        <v>300</v>
      </c>
      <c r="E589" s="335">
        <v>141</v>
      </c>
      <c r="F589" s="336">
        <v>15525.518880000001</v>
      </c>
      <c r="G589" s="337">
        <v>2572.3378600000001</v>
      </c>
      <c r="H589" s="337">
        <v>18097.856739999999</v>
      </c>
      <c r="I589" s="337">
        <v>32929.514089999997</v>
      </c>
      <c r="J589" s="337">
        <v>11644.48575</v>
      </c>
      <c r="K589" s="337">
        <v>44573.999840000004</v>
      </c>
      <c r="L589" s="337">
        <v>18885.892459999999</v>
      </c>
      <c r="M589" s="337">
        <v>7961.8031500000006</v>
      </c>
      <c r="N589" s="337">
        <v>26847.695609999999</v>
      </c>
      <c r="O589" s="337">
        <v>89519.552190000002</v>
      </c>
      <c r="P589" s="337">
        <v>98236.718030000004</v>
      </c>
      <c r="Q589" s="337">
        <v>798.14730000000009</v>
      </c>
      <c r="R589" s="338">
        <v>99034.865330000001</v>
      </c>
    </row>
    <row r="590" spans="1:18" s="313" customFormat="1">
      <c r="A590" s="339"/>
      <c r="B590" s="334" t="s">
        <v>301</v>
      </c>
      <c r="C590" s="334" t="s">
        <v>304</v>
      </c>
      <c r="D590" s="334" t="s">
        <v>304</v>
      </c>
      <c r="E590" s="335">
        <v>296</v>
      </c>
      <c r="F590" s="336">
        <v>15599.903699999999</v>
      </c>
      <c r="G590" s="337">
        <v>8.6323799999999995</v>
      </c>
      <c r="H590" s="337">
        <v>15608.53608</v>
      </c>
      <c r="I590" s="337">
        <v>14308.53026</v>
      </c>
      <c r="J590" s="337">
        <v>3096.3335499999998</v>
      </c>
      <c r="K590" s="337">
        <v>17404.863809999999</v>
      </c>
      <c r="L590" s="337">
        <v>7878.1240599999992</v>
      </c>
      <c r="M590" s="337">
        <v>3084.7310699999998</v>
      </c>
      <c r="N590" s="337">
        <v>10962.85513</v>
      </c>
      <c r="O590" s="337">
        <v>43976.255020000004</v>
      </c>
      <c r="P590" s="337">
        <v>107692.39542</v>
      </c>
      <c r="Q590" s="337">
        <v>198.63479999999998</v>
      </c>
      <c r="R590" s="338">
        <v>107891.03022</v>
      </c>
    </row>
    <row r="591" spans="1:18" s="313" customFormat="1">
      <c r="A591" s="339"/>
      <c r="B591" s="339"/>
      <c r="C591" s="334" t="s">
        <v>301</v>
      </c>
      <c r="D591" s="334" t="s">
        <v>307</v>
      </c>
      <c r="E591" s="335">
        <v>243</v>
      </c>
      <c r="F591" s="336">
        <v>25209.849289999998</v>
      </c>
      <c r="G591" s="337">
        <v>1153.77019</v>
      </c>
      <c r="H591" s="337">
        <v>26363.619480000001</v>
      </c>
      <c r="I591" s="337">
        <v>17929.452079999999</v>
      </c>
      <c r="J591" s="337">
        <v>6608.4618899999996</v>
      </c>
      <c r="K591" s="337">
        <v>24537.913969999998</v>
      </c>
      <c r="L591" s="337">
        <v>8876.7897799999992</v>
      </c>
      <c r="M591" s="337">
        <v>3766.2035799999999</v>
      </c>
      <c r="N591" s="337">
        <v>12642.993359999999</v>
      </c>
      <c r="O591" s="337">
        <v>63544.526810000003</v>
      </c>
      <c r="P591" s="337">
        <v>178756.76983999999</v>
      </c>
      <c r="Q591" s="337">
        <v>4049.52126</v>
      </c>
      <c r="R591" s="338">
        <v>182806.2911</v>
      </c>
    </row>
    <row r="592" spans="1:18" s="313" customFormat="1">
      <c r="A592" s="339"/>
      <c r="B592" s="334" t="s">
        <v>24</v>
      </c>
      <c r="C592" s="334" t="s">
        <v>24</v>
      </c>
      <c r="D592" s="334" t="s">
        <v>24</v>
      </c>
      <c r="E592" s="335">
        <v>97</v>
      </c>
      <c r="F592" s="336">
        <v>30501.264940000001</v>
      </c>
      <c r="G592" s="337">
        <v>13002.909170000001</v>
      </c>
      <c r="H592" s="337">
        <v>43504.17411</v>
      </c>
      <c r="I592" s="337">
        <v>56767.045030000001</v>
      </c>
      <c r="J592" s="337">
        <v>29406.799660000001</v>
      </c>
      <c r="K592" s="337">
        <v>86173.844689999998</v>
      </c>
      <c r="L592" s="337">
        <v>39024.131409999995</v>
      </c>
      <c r="M592" s="337">
        <v>32392.895280000001</v>
      </c>
      <c r="N592" s="337">
        <v>71417.026689999999</v>
      </c>
      <c r="O592" s="337">
        <v>201095.04549000002</v>
      </c>
      <c r="P592" s="337">
        <v>261853.98937</v>
      </c>
      <c r="Q592" s="337">
        <v>13528.202589999999</v>
      </c>
      <c r="R592" s="338">
        <v>275382.19195999997</v>
      </c>
    </row>
    <row r="593" spans="1:18" s="313" customFormat="1">
      <c r="A593" s="339"/>
      <c r="B593" s="339"/>
      <c r="C593" s="339"/>
      <c r="D593" s="339"/>
      <c r="E593" s="340">
        <v>306</v>
      </c>
      <c r="F593" s="341">
        <v>3687.4555699999996</v>
      </c>
      <c r="G593" s="342">
        <v>1598.9930400000001</v>
      </c>
      <c r="H593" s="342">
        <v>5286.4486100000004</v>
      </c>
      <c r="I593" s="342">
        <v>21073.117100000003</v>
      </c>
      <c r="J593" s="342">
        <v>13953.76987</v>
      </c>
      <c r="K593" s="342">
        <v>35026.88697</v>
      </c>
      <c r="L593" s="342">
        <v>9524.917449999999</v>
      </c>
      <c r="M593" s="342">
        <v>5673.7321500000007</v>
      </c>
      <c r="N593" s="342">
        <v>15198.649599999999</v>
      </c>
      <c r="O593" s="342">
        <v>55511.985180000003</v>
      </c>
      <c r="P593" s="342">
        <v>72478.678230000005</v>
      </c>
      <c r="Q593" s="342">
        <v>6524.8623099999995</v>
      </c>
      <c r="R593" s="343">
        <v>79003.540540000002</v>
      </c>
    </row>
    <row r="594" spans="1:18" s="313" customFormat="1">
      <c r="A594" s="339"/>
      <c r="B594" s="334" t="s">
        <v>25</v>
      </c>
      <c r="C594" s="334" t="s">
        <v>25</v>
      </c>
      <c r="D594" s="334" t="s">
        <v>25</v>
      </c>
      <c r="E594" s="335">
        <v>290</v>
      </c>
      <c r="F594" s="336">
        <v>773.19817</v>
      </c>
      <c r="G594" s="337">
        <v>1037.2258400000001</v>
      </c>
      <c r="H594" s="337">
        <v>1810.42401</v>
      </c>
      <c r="I594" s="337">
        <v>10395.07345</v>
      </c>
      <c r="J594" s="337">
        <v>3949.3414299999999</v>
      </c>
      <c r="K594" s="337">
        <v>14344.41488</v>
      </c>
      <c r="L594" s="337">
        <v>4957.7537000000002</v>
      </c>
      <c r="M594" s="337">
        <v>1979.1530400000001</v>
      </c>
      <c r="N594" s="337">
        <v>6936.9067400000004</v>
      </c>
      <c r="O594" s="337">
        <v>23091.745629999998</v>
      </c>
      <c r="P594" s="337">
        <v>81355.468529999998</v>
      </c>
      <c r="Q594" s="337">
        <v>535.49605000000008</v>
      </c>
      <c r="R594" s="338">
        <v>81890.96458</v>
      </c>
    </row>
    <row r="595" spans="1:18" s="313" customFormat="1">
      <c r="A595" s="339"/>
      <c r="B595" s="334" t="s">
        <v>26</v>
      </c>
      <c r="C595" s="334" t="s">
        <v>310</v>
      </c>
      <c r="D595" s="334" t="s">
        <v>311</v>
      </c>
      <c r="E595" s="335">
        <v>353</v>
      </c>
      <c r="F595" s="336">
        <v>1322.24182</v>
      </c>
      <c r="G595" s="337">
        <v>1.8926099999999999</v>
      </c>
      <c r="H595" s="337">
        <v>1324.1344299999998</v>
      </c>
      <c r="I595" s="337">
        <v>10383.167650000001</v>
      </c>
      <c r="J595" s="337">
        <v>1161.9046000000001</v>
      </c>
      <c r="K595" s="337">
        <v>11545.072249999999</v>
      </c>
      <c r="L595" s="337">
        <v>3714.2397299999998</v>
      </c>
      <c r="M595" s="337">
        <v>210.02515</v>
      </c>
      <c r="N595" s="337">
        <v>3924.2648799999997</v>
      </c>
      <c r="O595" s="337">
        <v>16793.471559999998</v>
      </c>
      <c r="P595" s="337">
        <v>82123.570590000003</v>
      </c>
      <c r="Q595" s="337">
        <v>0</v>
      </c>
      <c r="R595" s="338">
        <v>82123.570590000003</v>
      </c>
    </row>
    <row r="596" spans="1:18" s="313" customFormat="1">
      <c r="A596" s="339"/>
      <c r="B596" s="339"/>
      <c r="C596" s="339"/>
      <c r="D596" s="334" t="s">
        <v>312</v>
      </c>
      <c r="E596" s="335">
        <v>240</v>
      </c>
      <c r="F596" s="336">
        <v>38947.26485</v>
      </c>
      <c r="G596" s="337">
        <v>2520.8722499999999</v>
      </c>
      <c r="H596" s="337">
        <v>41468.1371</v>
      </c>
      <c r="I596" s="337">
        <v>19151.535789999998</v>
      </c>
      <c r="J596" s="337">
        <v>3891.3305599999999</v>
      </c>
      <c r="K596" s="337">
        <v>23042.86635</v>
      </c>
      <c r="L596" s="337">
        <v>7527.0768099999996</v>
      </c>
      <c r="M596" s="337">
        <v>3907.1756399999999</v>
      </c>
      <c r="N596" s="337">
        <v>11434.25245</v>
      </c>
      <c r="O596" s="337">
        <v>75945.255900000004</v>
      </c>
      <c r="P596" s="337">
        <v>177801.46361000001</v>
      </c>
      <c r="Q596" s="337">
        <v>9599.3558200000007</v>
      </c>
      <c r="R596" s="338">
        <v>187400.81943</v>
      </c>
    </row>
    <row r="597" spans="1:18" s="313" customFormat="1">
      <c r="A597" s="334" t="s">
        <v>319</v>
      </c>
      <c r="B597" s="334" t="s">
        <v>16</v>
      </c>
      <c r="C597" s="334" t="s">
        <v>16</v>
      </c>
      <c r="D597" s="334" t="s">
        <v>63</v>
      </c>
      <c r="E597" s="335">
        <v>1</v>
      </c>
      <c r="F597" s="336">
        <v>4198556.6527500004</v>
      </c>
      <c r="G597" s="337">
        <v>2216912.7023299998</v>
      </c>
      <c r="H597" s="337">
        <v>6415469.3550800001</v>
      </c>
      <c r="I597" s="337">
        <v>19863.601480000001</v>
      </c>
      <c r="J597" s="337">
        <v>73101.60153</v>
      </c>
      <c r="K597" s="337">
        <v>92965.203010000012</v>
      </c>
      <c r="L597" s="337">
        <v>48382.879500000003</v>
      </c>
      <c r="M597" s="337">
        <v>8037.6495700000005</v>
      </c>
      <c r="N597" s="337">
        <v>56420.529069999997</v>
      </c>
      <c r="O597" s="337">
        <v>6564855.0871599996</v>
      </c>
      <c r="P597" s="337">
        <v>1519808.9299399999</v>
      </c>
      <c r="Q597" s="337">
        <v>481392.59525000001</v>
      </c>
      <c r="R597" s="338">
        <v>2001201.52519</v>
      </c>
    </row>
    <row r="598" spans="1:18" s="313" customFormat="1">
      <c r="A598" s="334" t="s">
        <v>320</v>
      </c>
      <c r="B598" s="334" t="s">
        <v>3</v>
      </c>
      <c r="C598" s="334" t="s">
        <v>197</v>
      </c>
      <c r="D598" s="334" t="s">
        <v>197</v>
      </c>
      <c r="E598" s="335">
        <v>16</v>
      </c>
      <c r="F598" s="336">
        <v>19296.169100000003</v>
      </c>
      <c r="G598" s="337">
        <v>2514.6998100000001</v>
      </c>
      <c r="H598" s="337">
        <v>21810.868910000001</v>
      </c>
      <c r="I598" s="337">
        <v>40500.990259999999</v>
      </c>
      <c r="J598" s="337">
        <v>11161.337680000001</v>
      </c>
      <c r="K598" s="337">
        <v>51662.327939999996</v>
      </c>
      <c r="L598" s="337">
        <v>38458.344520000006</v>
      </c>
      <c r="M598" s="337">
        <v>7499.5363200000002</v>
      </c>
      <c r="N598" s="337">
        <v>45957.880840000005</v>
      </c>
      <c r="O598" s="337">
        <v>119431.07768999999</v>
      </c>
      <c r="P598" s="337">
        <v>166161.19626</v>
      </c>
      <c r="Q598" s="337">
        <v>1989.8722</v>
      </c>
      <c r="R598" s="338">
        <v>168151.06846000001</v>
      </c>
    </row>
    <row r="599" spans="1:18" s="313" customFormat="1">
      <c r="A599" s="339"/>
      <c r="B599" s="339"/>
      <c r="C599" s="334" t="s">
        <v>200</v>
      </c>
      <c r="D599" s="334" t="s">
        <v>201</v>
      </c>
      <c r="E599" s="335">
        <v>20</v>
      </c>
      <c r="F599" s="336">
        <v>10620.261470000001</v>
      </c>
      <c r="G599" s="337">
        <v>1711.4338</v>
      </c>
      <c r="H599" s="337">
        <v>12331.69527</v>
      </c>
      <c r="I599" s="337">
        <v>39844.132520000006</v>
      </c>
      <c r="J599" s="337">
        <v>15473.19593</v>
      </c>
      <c r="K599" s="337">
        <v>55317.328450000001</v>
      </c>
      <c r="L599" s="337">
        <v>39786.374499999998</v>
      </c>
      <c r="M599" s="337">
        <v>22331.742010000002</v>
      </c>
      <c r="N599" s="337">
        <v>62118.11651</v>
      </c>
      <c r="O599" s="337">
        <v>129767.14023</v>
      </c>
      <c r="P599" s="337">
        <v>214294.56474999999</v>
      </c>
      <c r="Q599" s="337">
        <v>1453.2005200000001</v>
      </c>
      <c r="R599" s="338">
        <v>215747.76527</v>
      </c>
    </row>
    <row r="600" spans="1:18" s="313" customFormat="1">
      <c r="A600" s="339"/>
      <c r="B600" s="339"/>
      <c r="C600" s="339"/>
      <c r="D600" s="339"/>
      <c r="E600" s="340">
        <v>483</v>
      </c>
      <c r="F600" s="341">
        <v>1024.79052</v>
      </c>
      <c r="G600" s="342">
        <v>27.900449999999999</v>
      </c>
      <c r="H600" s="342">
        <v>1052.6909699999999</v>
      </c>
      <c r="I600" s="342">
        <v>12367.698789999999</v>
      </c>
      <c r="J600" s="342">
        <v>7348.5201999999999</v>
      </c>
      <c r="K600" s="342">
        <v>19716.218989999998</v>
      </c>
      <c r="L600" s="342">
        <v>13557.858050000001</v>
      </c>
      <c r="M600" s="342">
        <v>5498.9176900000002</v>
      </c>
      <c r="N600" s="342">
        <v>19056.775739999997</v>
      </c>
      <c r="O600" s="342">
        <v>39825.685700000002</v>
      </c>
      <c r="P600" s="342">
        <v>25224.759679999999</v>
      </c>
      <c r="Q600" s="342">
        <v>858.47920999999997</v>
      </c>
      <c r="R600" s="343">
        <v>26083.238890000001</v>
      </c>
    </row>
    <row r="601" spans="1:18" s="313" customFormat="1">
      <c r="A601" s="339"/>
      <c r="B601" s="334" t="s">
        <v>202</v>
      </c>
      <c r="C601" s="334" t="s">
        <v>203</v>
      </c>
      <c r="D601" s="334" t="s">
        <v>203</v>
      </c>
      <c r="E601" s="335">
        <v>436</v>
      </c>
      <c r="F601" s="336">
        <v>4766.9990499999994</v>
      </c>
      <c r="G601" s="337">
        <v>4420.7746399999996</v>
      </c>
      <c r="H601" s="337">
        <v>9187.77369</v>
      </c>
      <c r="I601" s="337">
        <v>37308.625659999998</v>
      </c>
      <c r="J601" s="337">
        <v>8630.9480399999993</v>
      </c>
      <c r="K601" s="337">
        <v>45939.573700000001</v>
      </c>
      <c r="L601" s="337">
        <v>16043.851429999999</v>
      </c>
      <c r="M601" s="337">
        <v>2013.37871</v>
      </c>
      <c r="N601" s="337">
        <v>18057.23014</v>
      </c>
      <c r="O601" s="337">
        <v>73184.577529999995</v>
      </c>
      <c r="P601" s="337">
        <v>71450.354290000003</v>
      </c>
      <c r="Q601" s="337">
        <v>283.63026000000002</v>
      </c>
      <c r="R601" s="338">
        <v>71733.984549999994</v>
      </c>
    </row>
    <row r="602" spans="1:18" s="313" customFormat="1">
      <c r="A602" s="339"/>
      <c r="B602" s="339"/>
      <c r="C602" s="334" t="s">
        <v>321</v>
      </c>
      <c r="D602" s="334" t="s">
        <v>322</v>
      </c>
      <c r="E602" s="335">
        <v>460</v>
      </c>
      <c r="F602" s="336">
        <v>11367.256599999999</v>
      </c>
      <c r="G602" s="337">
        <v>2750.3249100000003</v>
      </c>
      <c r="H602" s="337">
        <v>14117.58151</v>
      </c>
      <c r="I602" s="337">
        <v>33917.222479999997</v>
      </c>
      <c r="J602" s="337">
        <v>5205.8705199999995</v>
      </c>
      <c r="K602" s="337">
        <v>39123.093000000001</v>
      </c>
      <c r="L602" s="337">
        <v>106070.80284999999</v>
      </c>
      <c r="M602" s="337">
        <v>407.77671999999995</v>
      </c>
      <c r="N602" s="337">
        <v>106478.57956999999</v>
      </c>
      <c r="O602" s="337">
        <v>159719.25408000001</v>
      </c>
      <c r="P602" s="337">
        <v>5819.4669000000004</v>
      </c>
      <c r="Q602" s="337">
        <v>79.771590000000003</v>
      </c>
      <c r="R602" s="338">
        <v>5899.2384900000006</v>
      </c>
    </row>
    <row r="603" spans="1:18" s="313" customFormat="1">
      <c r="A603" s="339"/>
      <c r="B603" s="334" t="s">
        <v>5</v>
      </c>
      <c r="C603" s="334" t="s">
        <v>5</v>
      </c>
      <c r="D603" s="334" t="s">
        <v>5</v>
      </c>
      <c r="E603" s="335">
        <v>86</v>
      </c>
      <c r="F603" s="336">
        <v>329080.36161999998</v>
      </c>
      <c r="G603" s="337">
        <v>41096.26887</v>
      </c>
      <c r="H603" s="337">
        <v>370176.63049000001</v>
      </c>
      <c r="I603" s="337">
        <v>111989.28443000001</v>
      </c>
      <c r="J603" s="337">
        <v>75175.962599999999</v>
      </c>
      <c r="K603" s="337">
        <v>187165.24703</v>
      </c>
      <c r="L603" s="337">
        <v>93941.218290000004</v>
      </c>
      <c r="M603" s="337">
        <v>48553.507680000002</v>
      </c>
      <c r="N603" s="337">
        <v>142494.72597</v>
      </c>
      <c r="O603" s="337">
        <v>699836.60349000001</v>
      </c>
      <c r="P603" s="337">
        <v>544048.86651999992</v>
      </c>
      <c r="Q603" s="337">
        <v>20418.551079999997</v>
      </c>
      <c r="R603" s="338">
        <v>564467.41760000004</v>
      </c>
    </row>
    <row r="604" spans="1:18" s="313" customFormat="1">
      <c r="A604" s="339"/>
      <c r="B604" s="339"/>
      <c r="C604" s="339"/>
      <c r="D604" s="334" t="s">
        <v>205</v>
      </c>
      <c r="E604" s="335">
        <v>261</v>
      </c>
      <c r="F604" s="336">
        <v>6106.1550199999992</v>
      </c>
      <c r="G604" s="337">
        <v>2756.93732</v>
      </c>
      <c r="H604" s="337">
        <v>8863.0923399999992</v>
      </c>
      <c r="I604" s="337">
        <v>81441.499150000003</v>
      </c>
      <c r="J604" s="337">
        <v>73340.51479999999</v>
      </c>
      <c r="K604" s="337">
        <v>154782.01394999999</v>
      </c>
      <c r="L604" s="337">
        <v>66393.537920000002</v>
      </c>
      <c r="M604" s="337">
        <v>51683.734130000004</v>
      </c>
      <c r="N604" s="337">
        <v>118077.27205</v>
      </c>
      <c r="O604" s="337">
        <v>281722.37834</v>
      </c>
      <c r="P604" s="337">
        <v>233344.77128000002</v>
      </c>
      <c r="Q604" s="337">
        <v>27817.63911</v>
      </c>
      <c r="R604" s="338">
        <v>261162.41038999998</v>
      </c>
    </row>
    <row r="605" spans="1:18" s="313" customFormat="1">
      <c r="A605" s="339"/>
      <c r="B605" s="339"/>
      <c r="C605" s="339"/>
      <c r="D605" s="334" t="s">
        <v>207</v>
      </c>
      <c r="E605" s="335">
        <v>434</v>
      </c>
      <c r="F605" s="336">
        <v>2587.3547200000003</v>
      </c>
      <c r="G605" s="337">
        <v>268.89762000000002</v>
      </c>
      <c r="H605" s="337">
        <v>2856.25234</v>
      </c>
      <c r="I605" s="337">
        <v>47807.63609</v>
      </c>
      <c r="J605" s="337">
        <v>15866.876890000001</v>
      </c>
      <c r="K605" s="337">
        <v>63674.51298</v>
      </c>
      <c r="L605" s="337">
        <v>18037.239600000001</v>
      </c>
      <c r="M605" s="337">
        <v>8917.6699399999998</v>
      </c>
      <c r="N605" s="337">
        <v>26954.909540000001</v>
      </c>
      <c r="O605" s="337">
        <v>93485.674859999999</v>
      </c>
      <c r="P605" s="337">
        <v>33218.972329999997</v>
      </c>
      <c r="Q605" s="337">
        <v>521.38775999999996</v>
      </c>
      <c r="R605" s="338">
        <v>33740.360090000002</v>
      </c>
    </row>
    <row r="606" spans="1:18" s="313" customFormat="1">
      <c r="A606" s="339"/>
      <c r="B606" s="339"/>
      <c r="C606" s="339"/>
      <c r="D606" s="334" t="s">
        <v>208</v>
      </c>
      <c r="E606" s="335">
        <v>492</v>
      </c>
      <c r="F606" s="336">
        <v>1150.5207399999999</v>
      </c>
      <c r="G606" s="337">
        <v>842.14337</v>
      </c>
      <c r="H606" s="337">
        <v>1992.6641100000002</v>
      </c>
      <c r="I606" s="337">
        <v>43192.659540000001</v>
      </c>
      <c r="J606" s="337">
        <v>27097.696219999998</v>
      </c>
      <c r="K606" s="337">
        <v>70290.355760000006</v>
      </c>
      <c r="L606" s="337">
        <v>42880.652340000001</v>
      </c>
      <c r="M606" s="337">
        <v>21506.136149999998</v>
      </c>
      <c r="N606" s="337">
        <v>64386.788489999999</v>
      </c>
      <c r="O606" s="337">
        <v>136669.80836000002</v>
      </c>
      <c r="P606" s="337">
        <v>79421.181989999997</v>
      </c>
      <c r="Q606" s="337">
        <v>1745.3200900000002</v>
      </c>
      <c r="R606" s="338">
        <v>81166.502079999991</v>
      </c>
    </row>
    <row r="607" spans="1:18" s="313" customFormat="1">
      <c r="A607" s="339"/>
      <c r="B607" s="339"/>
      <c r="C607" s="339"/>
      <c r="D607" s="334" t="s">
        <v>211</v>
      </c>
      <c r="E607" s="335">
        <v>520</v>
      </c>
      <c r="F607" s="336">
        <v>3006.3757799999998</v>
      </c>
      <c r="G607" s="337">
        <v>316.67566999999997</v>
      </c>
      <c r="H607" s="337">
        <v>3323.0514500000004</v>
      </c>
      <c r="I607" s="337">
        <v>30935.607760000003</v>
      </c>
      <c r="J607" s="337">
        <v>22321.10398</v>
      </c>
      <c r="K607" s="337">
        <v>53256.711739999999</v>
      </c>
      <c r="L607" s="337">
        <v>33635.099299999994</v>
      </c>
      <c r="M607" s="337">
        <v>18770.349480000001</v>
      </c>
      <c r="N607" s="337">
        <v>52405.448779999999</v>
      </c>
      <c r="O607" s="337">
        <v>108985.21197</v>
      </c>
      <c r="P607" s="337">
        <v>104141.07882</v>
      </c>
      <c r="Q607" s="337">
        <v>2220.62464</v>
      </c>
      <c r="R607" s="338">
        <v>106361.70345999999</v>
      </c>
    </row>
    <row r="608" spans="1:18" s="313" customFormat="1">
      <c r="A608" s="339"/>
      <c r="B608" s="339"/>
      <c r="C608" s="334" t="s">
        <v>213</v>
      </c>
      <c r="D608" s="334" t="s">
        <v>213</v>
      </c>
      <c r="E608" s="335">
        <v>446</v>
      </c>
      <c r="F608" s="336">
        <v>2606.4123199999999</v>
      </c>
      <c r="G608" s="337">
        <v>1258.0524599999999</v>
      </c>
      <c r="H608" s="337">
        <v>3864.4647799999998</v>
      </c>
      <c r="I608" s="337">
        <v>13543.388499999999</v>
      </c>
      <c r="J608" s="337">
        <v>6234.7980599999992</v>
      </c>
      <c r="K608" s="337">
        <v>19778.186559999998</v>
      </c>
      <c r="L608" s="337">
        <v>11610.170189999999</v>
      </c>
      <c r="M608" s="337">
        <v>2744.3590899999999</v>
      </c>
      <c r="N608" s="337">
        <v>14354.529279999999</v>
      </c>
      <c r="O608" s="337">
        <v>37997.180619999999</v>
      </c>
      <c r="P608" s="337">
        <v>20928.228609999998</v>
      </c>
      <c r="Q608" s="337">
        <v>235.21804999999998</v>
      </c>
      <c r="R608" s="338">
        <v>21163.446660000001</v>
      </c>
    </row>
    <row r="609" spans="1:18" s="313" customFormat="1">
      <c r="A609" s="339"/>
      <c r="B609" s="334" t="s">
        <v>6</v>
      </c>
      <c r="C609" s="334" t="s">
        <v>218</v>
      </c>
      <c r="D609" s="334" t="s">
        <v>6</v>
      </c>
      <c r="E609" s="335">
        <v>50</v>
      </c>
      <c r="F609" s="336">
        <v>47135.431280000004</v>
      </c>
      <c r="G609" s="337">
        <v>1900.0224499999999</v>
      </c>
      <c r="H609" s="337">
        <v>49035.453729999994</v>
      </c>
      <c r="I609" s="337">
        <v>97666.681209999995</v>
      </c>
      <c r="J609" s="337">
        <v>13313.599470000001</v>
      </c>
      <c r="K609" s="337">
        <v>110980.28068000001</v>
      </c>
      <c r="L609" s="337">
        <v>41858.18172</v>
      </c>
      <c r="M609" s="337">
        <v>8723.2913900000003</v>
      </c>
      <c r="N609" s="337">
        <v>50581.473109999999</v>
      </c>
      <c r="O609" s="337">
        <v>210597.20752</v>
      </c>
      <c r="P609" s="337">
        <v>177224.83569000001</v>
      </c>
      <c r="Q609" s="337">
        <v>40736.415580000001</v>
      </c>
      <c r="R609" s="338">
        <v>217961.25127000001</v>
      </c>
    </row>
    <row r="610" spans="1:18" s="313" customFormat="1">
      <c r="A610" s="339"/>
      <c r="B610" s="334" t="s">
        <v>7</v>
      </c>
      <c r="C610" s="334" t="s">
        <v>7</v>
      </c>
      <c r="D610" s="334" t="s">
        <v>7</v>
      </c>
      <c r="E610" s="335">
        <v>535</v>
      </c>
      <c r="F610" s="336">
        <v>13727.12268</v>
      </c>
      <c r="G610" s="337">
        <v>8875.6172799999986</v>
      </c>
      <c r="H610" s="337">
        <v>22602.739960000003</v>
      </c>
      <c r="I610" s="337">
        <v>62970.096219999999</v>
      </c>
      <c r="J610" s="337">
        <v>17158.17251</v>
      </c>
      <c r="K610" s="337">
        <v>80128.268730000011</v>
      </c>
      <c r="L610" s="337">
        <v>62285.852570000003</v>
      </c>
      <c r="M610" s="337">
        <v>18612.554809999998</v>
      </c>
      <c r="N610" s="337">
        <v>80898.40737999999</v>
      </c>
      <c r="O610" s="337">
        <v>183629.41607000001</v>
      </c>
      <c r="P610" s="337">
        <v>258355.13623</v>
      </c>
      <c r="Q610" s="337">
        <v>2364.3946099999998</v>
      </c>
      <c r="R610" s="338">
        <v>260719.53083999999</v>
      </c>
    </row>
    <row r="611" spans="1:18" s="313" customFormat="1">
      <c r="A611" s="339"/>
      <c r="B611" s="339"/>
      <c r="C611" s="334" t="s">
        <v>220</v>
      </c>
      <c r="D611" s="334" t="s">
        <v>220</v>
      </c>
      <c r="E611" s="335">
        <v>527</v>
      </c>
      <c r="F611" s="336">
        <v>9272.6714499999998</v>
      </c>
      <c r="G611" s="337">
        <v>2615.4364300000002</v>
      </c>
      <c r="H611" s="337">
        <v>11888.107880000001</v>
      </c>
      <c r="I611" s="337">
        <v>14028.213960000001</v>
      </c>
      <c r="J611" s="337">
        <v>1527.8982699999999</v>
      </c>
      <c r="K611" s="337">
        <v>15556.112230000001</v>
      </c>
      <c r="L611" s="337">
        <v>6368.7305299999998</v>
      </c>
      <c r="M611" s="337">
        <v>612.66908999999998</v>
      </c>
      <c r="N611" s="337">
        <v>6981.3996200000001</v>
      </c>
      <c r="O611" s="337">
        <v>34425.619729999999</v>
      </c>
      <c r="P611" s="337">
        <v>286351.24362000002</v>
      </c>
      <c r="Q611" s="337">
        <v>166.39404000000002</v>
      </c>
      <c r="R611" s="338">
        <v>286517.63766000001</v>
      </c>
    </row>
    <row r="612" spans="1:18" s="313" customFormat="1">
      <c r="A612" s="339"/>
      <c r="B612" s="334" t="s">
        <v>8</v>
      </c>
      <c r="C612" s="334" t="s">
        <v>221</v>
      </c>
      <c r="D612" s="334" t="s">
        <v>89</v>
      </c>
      <c r="E612" s="335">
        <v>442</v>
      </c>
      <c r="F612" s="336">
        <v>2184.0086200000001</v>
      </c>
      <c r="G612" s="337">
        <v>493.74326000000002</v>
      </c>
      <c r="H612" s="337">
        <v>2677.7518799999998</v>
      </c>
      <c r="I612" s="337">
        <v>30731.396829999998</v>
      </c>
      <c r="J612" s="337">
        <v>23889.596879999997</v>
      </c>
      <c r="K612" s="337">
        <v>54620.993710000002</v>
      </c>
      <c r="L612" s="337">
        <v>31530.056350000003</v>
      </c>
      <c r="M612" s="337">
        <v>15849.40094</v>
      </c>
      <c r="N612" s="337">
        <v>47379.457289999998</v>
      </c>
      <c r="O612" s="337">
        <v>104678.20288</v>
      </c>
      <c r="P612" s="337">
        <v>27670.580399999999</v>
      </c>
      <c r="Q612" s="337">
        <v>1472.8514399999999</v>
      </c>
      <c r="R612" s="338">
        <v>29143.431840000001</v>
      </c>
    </row>
    <row r="613" spans="1:18" s="313" customFormat="1">
      <c r="A613" s="339"/>
      <c r="B613" s="339"/>
      <c r="C613" s="339"/>
      <c r="D613" s="334" t="s">
        <v>8</v>
      </c>
      <c r="E613" s="335">
        <v>340</v>
      </c>
      <c r="F613" s="336">
        <v>2228.52351</v>
      </c>
      <c r="G613" s="337">
        <v>3202.65949</v>
      </c>
      <c r="H613" s="337">
        <v>5431.183</v>
      </c>
      <c r="I613" s="337">
        <v>30709.861989999998</v>
      </c>
      <c r="J613" s="337">
        <v>23108.733260000001</v>
      </c>
      <c r="K613" s="337">
        <v>53818.595249999998</v>
      </c>
      <c r="L613" s="337">
        <v>32498.885870000002</v>
      </c>
      <c r="M613" s="337">
        <v>10353.1556</v>
      </c>
      <c r="N613" s="337">
        <v>42852.041469999996</v>
      </c>
      <c r="O613" s="337">
        <v>102101.81972</v>
      </c>
      <c r="P613" s="337">
        <v>37049.042020000001</v>
      </c>
      <c r="Q613" s="337">
        <v>4260.8387999999995</v>
      </c>
      <c r="R613" s="338">
        <v>41309.880819999998</v>
      </c>
    </row>
    <row r="614" spans="1:18" s="313" customFormat="1">
      <c r="A614" s="339"/>
      <c r="B614" s="339"/>
      <c r="C614" s="339"/>
      <c r="D614" s="339"/>
      <c r="E614" s="340">
        <v>441</v>
      </c>
      <c r="F614" s="341">
        <v>883.10156000000006</v>
      </c>
      <c r="G614" s="342">
        <v>338.03346000000005</v>
      </c>
      <c r="H614" s="342">
        <v>1221.1350199999999</v>
      </c>
      <c r="I614" s="342">
        <v>36933.856060000006</v>
      </c>
      <c r="J614" s="342">
        <v>20556.04953</v>
      </c>
      <c r="K614" s="342">
        <v>57489.905590000002</v>
      </c>
      <c r="L614" s="342">
        <v>29863.175329999998</v>
      </c>
      <c r="M614" s="342">
        <v>9074.5970699999998</v>
      </c>
      <c r="N614" s="342">
        <v>38937.772400000002</v>
      </c>
      <c r="O614" s="342">
        <v>97648.813010000013</v>
      </c>
      <c r="P614" s="342">
        <v>23891.398499999999</v>
      </c>
      <c r="Q614" s="342">
        <v>949.34032999999999</v>
      </c>
      <c r="R614" s="343">
        <v>24840.738829999998</v>
      </c>
    </row>
    <row r="615" spans="1:18" s="313" customFormat="1">
      <c r="A615" s="339"/>
      <c r="B615" s="339"/>
      <c r="C615" s="339"/>
      <c r="D615" s="339"/>
      <c r="E615" s="340">
        <v>310</v>
      </c>
      <c r="F615" s="341">
        <v>81.231449999999995</v>
      </c>
      <c r="G615" s="342">
        <v>0</v>
      </c>
      <c r="H615" s="342">
        <v>81.231449999999995</v>
      </c>
      <c r="I615" s="342">
        <v>13645.57272</v>
      </c>
      <c r="J615" s="342">
        <v>10291.525900000001</v>
      </c>
      <c r="K615" s="342">
        <v>23937.098620000001</v>
      </c>
      <c r="L615" s="342">
        <v>13471.68311</v>
      </c>
      <c r="M615" s="342">
        <v>6073.9314800000002</v>
      </c>
      <c r="N615" s="342">
        <v>19545.614590000001</v>
      </c>
      <c r="O615" s="342">
        <v>43563.944659999994</v>
      </c>
      <c r="P615" s="342">
        <v>5411.6572300000007</v>
      </c>
      <c r="Q615" s="342">
        <v>663.24305000000004</v>
      </c>
      <c r="R615" s="343">
        <v>6074.9002799999998</v>
      </c>
    </row>
    <row r="616" spans="1:18" s="313" customFormat="1">
      <c r="A616" s="339"/>
      <c r="B616" s="339"/>
      <c r="C616" s="339"/>
      <c r="D616" s="339"/>
      <c r="E616" s="340">
        <v>327</v>
      </c>
      <c r="F616" s="341">
        <v>3.3000000000000002E-2</v>
      </c>
      <c r="G616" s="342">
        <v>0</v>
      </c>
      <c r="H616" s="342">
        <v>3.3000000000000002E-2</v>
      </c>
      <c r="I616" s="342">
        <v>872.18888000000004</v>
      </c>
      <c r="J616" s="342">
        <v>811.61502000000007</v>
      </c>
      <c r="K616" s="342">
        <v>1683.8038999999999</v>
      </c>
      <c r="L616" s="342">
        <v>2937.6174700000001</v>
      </c>
      <c r="M616" s="342">
        <v>1490.29558</v>
      </c>
      <c r="N616" s="342">
        <v>4427.9130500000001</v>
      </c>
      <c r="O616" s="342">
        <v>6111.7499500000004</v>
      </c>
      <c r="P616" s="342">
        <v>2740.6729</v>
      </c>
      <c r="Q616" s="342">
        <v>23.448049999999999</v>
      </c>
      <c r="R616" s="343">
        <v>2764.12095</v>
      </c>
    </row>
    <row r="617" spans="1:18" s="313" customFormat="1">
      <c r="A617" s="339"/>
      <c r="B617" s="339"/>
      <c r="C617" s="339"/>
      <c r="D617" s="334" t="s">
        <v>93</v>
      </c>
      <c r="E617" s="335">
        <v>389</v>
      </c>
      <c r="F617" s="336">
        <v>1636.4348</v>
      </c>
      <c r="G617" s="337">
        <v>30.694380000000002</v>
      </c>
      <c r="H617" s="337">
        <v>1667.1291799999999</v>
      </c>
      <c r="I617" s="337">
        <v>24660.894359999998</v>
      </c>
      <c r="J617" s="337">
        <v>9246.383240000001</v>
      </c>
      <c r="K617" s="337">
        <v>33907.277600000001</v>
      </c>
      <c r="L617" s="337">
        <v>17624.29581</v>
      </c>
      <c r="M617" s="337">
        <v>6129.2774100000006</v>
      </c>
      <c r="N617" s="337">
        <v>23753.573219999998</v>
      </c>
      <c r="O617" s="337">
        <v>59327.98</v>
      </c>
      <c r="P617" s="337">
        <v>13065.029199999999</v>
      </c>
      <c r="Q617" s="337">
        <v>429.30862000000002</v>
      </c>
      <c r="R617" s="338">
        <v>13494.337820000001</v>
      </c>
    </row>
    <row r="618" spans="1:18" s="313" customFormat="1">
      <c r="A618" s="339"/>
      <c r="B618" s="334" t="s">
        <v>9</v>
      </c>
      <c r="C618" s="334" t="s">
        <v>9</v>
      </c>
      <c r="D618" s="334" t="s">
        <v>9</v>
      </c>
      <c r="E618" s="335">
        <v>82</v>
      </c>
      <c r="F618" s="336">
        <v>148659.82008</v>
      </c>
      <c r="G618" s="337">
        <v>27831.890629999998</v>
      </c>
      <c r="H618" s="337">
        <v>176491.71071000001</v>
      </c>
      <c r="I618" s="337">
        <v>91600.922010000009</v>
      </c>
      <c r="J618" s="337">
        <v>78289.923410000003</v>
      </c>
      <c r="K618" s="337">
        <v>169890.84542</v>
      </c>
      <c r="L618" s="337">
        <v>48019.576740000004</v>
      </c>
      <c r="M618" s="337">
        <v>25318.901530000003</v>
      </c>
      <c r="N618" s="337">
        <v>73338.478269999992</v>
      </c>
      <c r="O618" s="337">
        <v>419721.0344</v>
      </c>
      <c r="P618" s="337">
        <v>233063.09866999998</v>
      </c>
      <c r="Q618" s="337">
        <v>6124.6022300000004</v>
      </c>
      <c r="R618" s="338">
        <v>239187.7009</v>
      </c>
    </row>
    <row r="619" spans="1:18" s="313" customFormat="1">
      <c r="A619" s="339"/>
      <c r="B619" s="339"/>
      <c r="C619" s="339"/>
      <c r="D619" s="339"/>
      <c r="E619" s="340">
        <v>538</v>
      </c>
      <c r="F619" s="341">
        <v>5155.5167899999997</v>
      </c>
      <c r="G619" s="342">
        <v>1610.31242</v>
      </c>
      <c r="H619" s="342">
        <v>6765.8292099999999</v>
      </c>
      <c r="I619" s="342">
        <v>62499.6849</v>
      </c>
      <c r="J619" s="342">
        <v>50378.866310000005</v>
      </c>
      <c r="K619" s="342">
        <v>112878.55120999999</v>
      </c>
      <c r="L619" s="342">
        <v>25065.47796</v>
      </c>
      <c r="M619" s="342">
        <v>16913.464230000001</v>
      </c>
      <c r="N619" s="342">
        <v>41978.942189999994</v>
      </c>
      <c r="O619" s="342">
        <v>161623.32261</v>
      </c>
      <c r="P619" s="342">
        <v>89740.341879999993</v>
      </c>
      <c r="Q619" s="342">
        <v>5496.2380400000002</v>
      </c>
      <c r="R619" s="343">
        <v>95236.579920000004</v>
      </c>
    </row>
    <row r="620" spans="1:18" s="313" customFormat="1">
      <c r="A620" s="339"/>
      <c r="B620" s="339"/>
      <c r="C620" s="339"/>
      <c r="D620" s="334" t="s">
        <v>318</v>
      </c>
      <c r="E620" s="335">
        <v>525</v>
      </c>
      <c r="F620" s="336">
        <v>5423.7618700000003</v>
      </c>
      <c r="G620" s="337">
        <v>2001.95904</v>
      </c>
      <c r="H620" s="337">
        <v>7425.72091</v>
      </c>
      <c r="I620" s="337">
        <v>22778.44688</v>
      </c>
      <c r="J620" s="337">
        <v>13815.354660000001</v>
      </c>
      <c r="K620" s="337">
        <v>36593.80154</v>
      </c>
      <c r="L620" s="337">
        <v>18649.62442</v>
      </c>
      <c r="M620" s="337">
        <v>4918.48452</v>
      </c>
      <c r="N620" s="337">
        <v>23568.108940000002</v>
      </c>
      <c r="O620" s="337">
        <v>67587.631389999995</v>
      </c>
      <c r="P620" s="337">
        <v>23012.098679999999</v>
      </c>
      <c r="Q620" s="337">
        <v>511.47059999999999</v>
      </c>
      <c r="R620" s="338">
        <v>23523.56928</v>
      </c>
    </row>
    <row r="621" spans="1:18" s="313" customFormat="1">
      <c r="A621" s="339"/>
      <c r="B621" s="334" t="s">
        <v>231</v>
      </c>
      <c r="C621" s="334" t="s">
        <v>231</v>
      </c>
      <c r="D621" s="334" t="s">
        <v>231</v>
      </c>
      <c r="E621" s="335">
        <v>521</v>
      </c>
      <c r="F621" s="336">
        <v>4746.2672400000001</v>
      </c>
      <c r="G621" s="337">
        <v>702.99585999999999</v>
      </c>
      <c r="H621" s="337">
        <v>5449.2630999999992</v>
      </c>
      <c r="I621" s="337">
        <v>24703.104050000002</v>
      </c>
      <c r="J621" s="337">
        <v>6313.1545199999991</v>
      </c>
      <c r="K621" s="337">
        <v>31016.258570000002</v>
      </c>
      <c r="L621" s="337">
        <v>19215.045529999999</v>
      </c>
      <c r="M621" s="337">
        <v>3894.4327000000003</v>
      </c>
      <c r="N621" s="337">
        <v>23109.478230000001</v>
      </c>
      <c r="O621" s="337">
        <v>59574.999899999995</v>
      </c>
      <c r="P621" s="337">
        <v>152389.08043</v>
      </c>
      <c r="Q621" s="337">
        <v>472.84689000000003</v>
      </c>
      <c r="R621" s="338">
        <v>152861.92731999999</v>
      </c>
    </row>
    <row r="622" spans="1:18" s="313" customFormat="1">
      <c r="A622" s="339"/>
      <c r="B622" s="334" t="s">
        <v>12</v>
      </c>
      <c r="C622" s="334" t="s">
        <v>234</v>
      </c>
      <c r="D622" s="334" t="s">
        <v>235</v>
      </c>
      <c r="E622" s="335">
        <v>54</v>
      </c>
      <c r="F622" s="336">
        <v>22677.757870000001</v>
      </c>
      <c r="G622" s="337">
        <v>11700.758669999999</v>
      </c>
      <c r="H622" s="337">
        <v>34378.516539999997</v>
      </c>
      <c r="I622" s="337">
        <v>20346.886839999999</v>
      </c>
      <c r="J622" s="337">
        <v>9319.7713000000003</v>
      </c>
      <c r="K622" s="337">
        <v>29666.65814</v>
      </c>
      <c r="L622" s="337">
        <v>17776.948789999999</v>
      </c>
      <c r="M622" s="337">
        <v>8157.7125999999998</v>
      </c>
      <c r="N622" s="337">
        <v>25934.661390000001</v>
      </c>
      <c r="O622" s="337">
        <v>89979.83606999999</v>
      </c>
      <c r="P622" s="337">
        <v>107568.88774999999</v>
      </c>
      <c r="Q622" s="337">
        <v>98748.193549999996</v>
      </c>
      <c r="R622" s="338">
        <v>206317.08130000002</v>
      </c>
    </row>
    <row r="623" spans="1:18" s="313" customFormat="1">
      <c r="A623" s="339"/>
      <c r="B623" s="339"/>
      <c r="C623" s="334" t="s">
        <v>12</v>
      </c>
      <c r="D623" s="334" t="s">
        <v>12</v>
      </c>
      <c r="E623" s="335">
        <v>53</v>
      </c>
      <c r="F623" s="336">
        <v>27187.336640000001</v>
      </c>
      <c r="G623" s="337">
        <v>83302.871959999989</v>
      </c>
      <c r="H623" s="337">
        <v>110490.2086</v>
      </c>
      <c r="I623" s="337">
        <v>61767.252159999996</v>
      </c>
      <c r="J623" s="337">
        <v>14362.595140000001</v>
      </c>
      <c r="K623" s="337">
        <v>76129.847299999994</v>
      </c>
      <c r="L623" s="337">
        <v>29185.421920000001</v>
      </c>
      <c r="M623" s="337">
        <v>4680.8007500000003</v>
      </c>
      <c r="N623" s="337">
        <v>33866.222670000003</v>
      </c>
      <c r="O623" s="337">
        <v>220486.27856999999</v>
      </c>
      <c r="P623" s="337">
        <v>196675.37938</v>
      </c>
      <c r="Q623" s="337">
        <v>193842.61669</v>
      </c>
      <c r="R623" s="338">
        <v>390517.99606999999</v>
      </c>
    </row>
    <row r="624" spans="1:18" s="313" customFormat="1">
      <c r="A624" s="339"/>
      <c r="B624" s="339"/>
      <c r="C624" s="339"/>
      <c r="D624" s="339"/>
      <c r="E624" s="340">
        <v>330</v>
      </c>
      <c r="F624" s="341">
        <v>4987.4433799999997</v>
      </c>
      <c r="G624" s="342">
        <v>320.24115999999998</v>
      </c>
      <c r="H624" s="342">
        <v>5307.6845400000002</v>
      </c>
      <c r="I624" s="342">
        <v>26462.65553</v>
      </c>
      <c r="J624" s="342">
        <v>11206.54672</v>
      </c>
      <c r="K624" s="342">
        <v>37669.202250000002</v>
      </c>
      <c r="L624" s="342">
        <v>35230.52837</v>
      </c>
      <c r="M624" s="342">
        <v>6763.4703200000004</v>
      </c>
      <c r="N624" s="342">
        <v>41993.99869</v>
      </c>
      <c r="O624" s="342">
        <v>84970.885479999997</v>
      </c>
      <c r="P624" s="342">
        <v>46856.871659999997</v>
      </c>
      <c r="Q624" s="342">
        <v>1203.13041</v>
      </c>
      <c r="R624" s="343">
        <v>48060.002070000002</v>
      </c>
    </row>
    <row r="625" spans="1:18" s="313" customFormat="1">
      <c r="A625" s="339"/>
      <c r="B625" s="339"/>
      <c r="C625" s="339"/>
      <c r="D625" s="339"/>
      <c r="E625" s="340">
        <v>531</v>
      </c>
      <c r="F625" s="341">
        <v>1440.96153</v>
      </c>
      <c r="G625" s="342">
        <v>93.514210000000006</v>
      </c>
      <c r="H625" s="342">
        <v>1534.4757400000001</v>
      </c>
      <c r="I625" s="342">
        <v>18483.590629999999</v>
      </c>
      <c r="J625" s="342">
        <v>8358.4109000000008</v>
      </c>
      <c r="K625" s="342">
        <v>26842.001530000001</v>
      </c>
      <c r="L625" s="342">
        <v>15589.720039999998</v>
      </c>
      <c r="M625" s="342">
        <v>4470.6355599999997</v>
      </c>
      <c r="N625" s="342">
        <v>20060.355600000003</v>
      </c>
      <c r="O625" s="342">
        <v>48436.832869999998</v>
      </c>
      <c r="P625" s="342">
        <v>28199.317739999999</v>
      </c>
      <c r="Q625" s="342">
        <v>1471.1868200000001</v>
      </c>
      <c r="R625" s="343">
        <v>29670.504559999998</v>
      </c>
    </row>
    <row r="626" spans="1:18" s="313" customFormat="1">
      <c r="A626" s="339"/>
      <c r="B626" s="339"/>
      <c r="C626" s="334" t="s">
        <v>236</v>
      </c>
      <c r="D626" s="334" t="s">
        <v>236</v>
      </c>
      <c r="E626" s="335">
        <v>518</v>
      </c>
      <c r="F626" s="336">
        <v>7792.8142400000006</v>
      </c>
      <c r="G626" s="337">
        <v>5578.8815999999997</v>
      </c>
      <c r="H626" s="337">
        <v>13371.69584</v>
      </c>
      <c r="I626" s="337">
        <v>19586.704859999998</v>
      </c>
      <c r="J626" s="337">
        <v>7672.5715099999998</v>
      </c>
      <c r="K626" s="337">
        <v>27259.27637</v>
      </c>
      <c r="L626" s="337">
        <v>10270.57273</v>
      </c>
      <c r="M626" s="337">
        <v>2609.2087700000002</v>
      </c>
      <c r="N626" s="337">
        <v>12879.781499999999</v>
      </c>
      <c r="O626" s="337">
        <v>53510.753710000005</v>
      </c>
      <c r="P626" s="337">
        <v>32078.482210000002</v>
      </c>
      <c r="Q626" s="337">
        <v>1152.8398400000001</v>
      </c>
      <c r="R626" s="338">
        <v>33231.322050000002</v>
      </c>
    </row>
    <row r="627" spans="1:18" s="313" customFormat="1">
      <c r="A627" s="339"/>
      <c r="B627" s="339"/>
      <c r="C627" s="339"/>
      <c r="D627" s="334" t="s">
        <v>237</v>
      </c>
      <c r="E627" s="335">
        <v>516</v>
      </c>
      <c r="F627" s="336">
        <v>18054.830890000001</v>
      </c>
      <c r="G627" s="337">
        <v>3994.34085</v>
      </c>
      <c r="H627" s="337">
        <v>22049.171739999998</v>
      </c>
      <c r="I627" s="337">
        <v>35664.834419999999</v>
      </c>
      <c r="J627" s="337">
        <v>5198.8673899999994</v>
      </c>
      <c r="K627" s="337">
        <v>40863.701810000006</v>
      </c>
      <c r="L627" s="337">
        <v>36755.078179999997</v>
      </c>
      <c r="M627" s="337">
        <v>13947.60109</v>
      </c>
      <c r="N627" s="337">
        <v>50702.679270000001</v>
      </c>
      <c r="O627" s="337">
        <v>113615.55282</v>
      </c>
      <c r="P627" s="337">
        <v>17823.610399999998</v>
      </c>
      <c r="Q627" s="337">
        <v>164.09764999999999</v>
      </c>
      <c r="R627" s="338">
        <v>17987.708050000001</v>
      </c>
    </row>
    <row r="628" spans="1:18" s="313" customFormat="1">
      <c r="A628" s="339"/>
      <c r="B628" s="339"/>
      <c r="C628" s="334" t="s">
        <v>238</v>
      </c>
      <c r="D628" s="334" t="s">
        <v>238</v>
      </c>
      <c r="E628" s="335">
        <v>57</v>
      </c>
      <c r="F628" s="336">
        <v>6976.7942000000003</v>
      </c>
      <c r="G628" s="337">
        <v>1201.78919</v>
      </c>
      <c r="H628" s="337">
        <v>8178.5833899999998</v>
      </c>
      <c r="I628" s="337">
        <v>27044.519980000001</v>
      </c>
      <c r="J628" s="337">
        <v>5772.1444800000008</v>
      </c>
      <c r="K628" s="337">
        <v>32816.66446</v>
      </c>
      <c r="L628" s="337">
        <v>30538.430210000002</v>
      </c>
      <c r="M628" s="337">
        <v>3738.45514</v>
      </c>
      <c r="N628" s="337">
        <v>34276.885350000004</v>
      </c>
      <c r="O628" s="337">
        <v>75272.133199999997</v>
      </c>
      <c r="P628" s="337">
        <v>56837.109060000003</v>
      </c>
      <c r="Q628" s="337">
        <v>684.11779000000001</v>
      </c>
      <c r="R628" s="338">
        <v>57521.226849999999</v>
      </c>
    </row>
    <row r="629" spans="1:18" s="313" customFormat="1">
      <c r="A629" s="339"/>
      <c r="B629" s="334" t="s">
        <v>239</v>
      </c>
      <c r="C629" s="334" t="s">
        <v>240</v>
      </c>
      <c r="D629" s="334" t="s">
        <v>240</v>
      </c>
      <c r="E629" s="335">
        <v>507</v>
      </c>
      <c r="F629" s="336">
        <v>3823.71594</v>
      </c>
      <c r="G629" s="337">
        <v>155.67160999999999</v>
      </c>
      <c r="H629" s="337">
        <v>3979.3875499999999</v>
      </c>
      <c r="I629" s="337">
        <v>21167.524519999999</v>
      </c>
      <c r="J629" s="337">
        <v>4075.2178399999998</v>
      </c>
      <c r="K629" s="337">
        <v>25242.74236</v>
      </c>
      <c r="L629" s="337">
        <v>5748.63177</v>
      </c>
      <c r="M629" s="337">
        <v>2897.8069</v>
      </c>
      <c r="N629" s="337">
        <v>8646.4386699999995</v>
      </c>
      <c r="O629" s="337">
        <v>37868.568579999999</v>
      </c>
      <c r="P629" s="337">
        <v>47681.126280000004</v>
      </c>
      <c r="Q629" s="337">
        <v>154.04096999999999</v>
      </c>
      <c r="R629" s="338">
        <v>47835.167249999999</v>
      </c>
    </row>
    <row r="630" spans="1:18" s="313" customFormat="1">
      <c r="A630" s="339"/>
      <c r="B630" s="339"/>
      <c r="C630" s="334" t="s">
        <v>242</v>
      </c>
      <c r="D630" s="334" t="s">
        <v>243</v>
      </c>
      <c r="E630" s="335">
        <v>400</v>
      </c>
      <c r="F630" s="336">
        <v>2169.6624300000003</v>
      </c>
      <c r="G630" s="337">
        <v>144.91849999999999</v>
      </c>
      <c r="H630" s="337">
        <v>2314.5809300000001</v>
      </c>
      <c r="I630" s="337">
        <v>24620.017159999999</v>
      </c>
      <c r="J630" s="337">
        <v>9443.9828100000013</v>
      </c>
      <c r="K630" s="337">
        <v>34063.999969999997</v>
      </c>
      <c r="L630" s="337">
        <v>14494.628050000001</v>
      </c>
      <c r="M630" s="337">
        <v>6520.4085400000004</v>
      </c>
      <c r="N630" s="337">
        <v>21015.03659</v>
      </c>
      <c r="O630" s="337">
        <v>57393.617490000004</v>
      </c>
      <c r="P630" s="337">
        <v>74678.897549999994</v>
      </c>
      <c r="Q630" s="337">
        <v>494.94484999999997</v>
      </c>
      <c r="R630" s="338">
        <v>75173.842400000009</v>
      </c>
    </row>
    <row r="631" spans="1:18" s="313" customFormat="1">
      <c r="A631" s="339"/>
      <c r="B631" s="339"/>
      <c r="C631" s="339"/>
      <c r="D631" s="334" t="s">
        <v>242</v>
      </c>
      <c r="E631" s="335">
        <v>58</v>
      </c>
      <c r="F631" s="336">
        <v>68761.720379999999</v>
      </c>
      <c r="G631" s="337">
        <v>9081.9299200000005</v>
      </c>
      <c r="H631" s="337">
        <v>77843.650299999994</v>
      </c>
      <c r="I631" s="337">
        <v>63790.912450000003</v>
      </c>
      <c r="J631" s="337">
        <v>29059.168870000001</v>
      </c>
      <c r="K631" s="337">
        <v>92850.081319999998</v>
      </c>
      <c r="L631" s="337">
        <v>28552.84359</v>
      </c>
      <c r="M631" s="337">
        <v>14764.3048</v>
      </c>
      <c r="N631" s="337">
        <v>43317.148390000002</v>
      </c>
      <c r="O631" s="337">
        <v>214010.88000999999</v>
      </c>
      <c r="P631" s="337">
        <v>372244.51431</v>
      </c>
      <c r="Q631" s="337">
        <v>2502.5932000000003</v>
      </c>
      <c r="R631" s="338">
        <v>374747.10751</v>
      </c>
    </row>
    <row r="632" spans="1:18" s="313" customFormat="1">
      <c r="A632" s="339"/>
      <c r="B632" s="339"/>
      <c r="C632" s="339"/>
      <c r="D632" s="339"/>
      <c r="E632" s="340">
        <v>422</v>
      </c>
      <c r="F632" s="341">
        <v>5576.8346600000004</v>
      </c>
      <c r="G632" s="342">
        <v>43.852559999999997</v>
      </c>
      <c r="H632" s="342">
        <v>5620.6872199999998</v>
      </c>
      <c r="I632" s="342">
        <v>24678.460769999998</v>
      </c>
      <c r="J632" s="342">
        <v>5917.0099</v>
      </c>
      <c r="K632" s="342">
        <v>30595.470670000002</v>
      </c>
      <c r="L632" s="342">
        <v>10816.55666</v>
      </c>
      <c r="M632" s="342">
        <v>4733.8019899999999</v>
      </c>
      <c r="N632" s="342">
        <v>15550.35865</v>
      </c>
      <c r="O632" s="342">
        <v>51766.516539999997</v>
      </c>
      <c r="P632" s="342">
        <v>56723.417270000005</v>
      </c>
      <c r="Q632" s="342">
        <v>906.83954000000006</v>
      </c>
      <c r="R632" s="343">
        <v>57630.256809999999</v>
      </c>
    </row>
    <row r="633" spans="1:18" s="313" customFormat="1">
      <c r="A633" s="339"/>
      <c r="B633" s="334" t="s">
        <v>14</v>
      </c>
      <c r="C633" s="334" t="s">
        <v>253</v>
      </c>
      <c r="D633" s="334" t="s">
        <v>253</v>
      </c>
      <c r="E633" s="335">
        <v>23</v>
      </c>
      <c r="F633" s="336">
        <v>115790.74379000001</v>
      </c>
      <c r="G633" s="337">
        <v>72240.614319999993</v>
      </c>
      <c r="H633" s="337">
        <v>188031.35811</v>
      </c>
      <c r="I633" s="337">
        <v>164206.12857</v>
      </c>
      <c r="J633" s="337">
        <v>107338.08141</v>
      </c>
      <c r="K633" s="337">
        <v>271544.20998000004</v>
      </c>
      <c r="L633" s="337">
        <v>211967.64047000001</v>
      </c>
      <c r="M633" s="337">
        <v>46573.489799999996</v>
      </c>
      <c r="N633" s="337">
        <v>258541.13027000002</v>
      </c>
      <c r="O633" s="337">
        <v>718116.69836000004</v>
      </c>
      <c r="P633" s="337">
        <v>1012471.01237</v>
      </c>
      <c r="Q633" s="337">
        <v>17312.156269999999</v>
      </c>
      <c r="R633" s="338">
        <v>1029783.1686399999</v>
      </c>
    </row>
    <row r="634" spans="1:18" s="313" customFormat="1">
      <c r="A634" s="339"/>
      <c r="B634" s="339"/>
      <c r="C634" s="339"/>
      <c r="D634" s="339"/>
      <c r="E634" s="340">
        <v>459</v>
      </c>
      <c r="F634" s="341">
        <v>224.35824</v>
      </c>
      <c r="G634" s="342">
        <v>777.50756000000001</v>
      </c>
      <c r="H634" s="342">
        <v>1001.8658</v>
      </c>
      <c r="I634" s="342">
        <v>15653.512480000001</v>
      </c>
      <c r="J634" s="342">
        <v>7047.7527499999997</v>
      </c>
      <c r="K634" s="342">
        <v>22701.265230000001</v>
      </c>
      <c r="L634" s="342">
        <v>8252.0425500000001</v>
      </c>
      <c r="M634" s="342">
        <v>3256.1902</v>
      </c>
      <c r="N634" s="342">
        <v>11508.232749999999</v>
      </c>
      <c r="O634" s="342">
        <v>35211.36378</v>
      </c>
      <c r="P634" s="342">
        <v>22234.9581</v>
      </c>
      <c r="Q634" s="342">
        <v>177.69575</v>
      </c>
      <c r="R634" s="343">
        <v>22412.653850000002</v>
      </c>
    </row>
    <row r="635" spans="1:18" s="313" customFormat="1">
      <c r="A635" s="339"/>
      <c r="B635" s="339"/>
      <c r="C635" s="339"/>
      <c r="D635" s="339"/>
      <c r="E635" s="340">
        <v>378</v>
      </c>
      <c r="F635" s="341">
        <v>704.76545999999996</v>
      </c>
      <c r="G635" s="342">
        <v>35.454360000000001</v>
      </c>
      <c r="H635" s="342">
        <v>740.21981999999991</v>
      </c>
      <c r="I635" s="342">
        <v>34105.997670000004</v>
      </c>
      <c r="J635" s="342">
        <v>30950.881390000002</v>
      </c>
      <c r="K635" s="342">
        <v>65056.879059999999</v>
      </c>
      <c r="L635" s="342">
        <v>48887.425390000004</v>
      </c>
      <c r="M635" s="342">
        <v>20483.498309999999</v>
      </c>
      <c r="N635" s="342">
        <v>69370.923699999999</v>
      </c>
      <c r="O635" s="342">
        <v>135168.02258000002</v>
      </c>
      <c r="P635" s="342">
        <v>66155.434380000006</v>
      </c>
      <c r="Q635" s="342">
        <v>2319.8511800000001</v>
      </c>
      <c r="R635" s="343">
        <v>68475.285560000004</v>
      </c>
    </row>
    <row r="636" spans="1:18" s="313" customFormat="1">
      <c r="A636" s="339"/>
      <c r="B636" s="339"/>
      <c r="C636" s="339"/>
      <c r="D636" s="339"/>
      <c r="E636" s="340">
        <v>397</v>
      </c>
      <c r="F636" s="341">
        <v>593.94603000000006</v>
      </c>
      <c r="G636" s="342">
        <v>3457.0121200000003</v>
      </c>
      <c r="H636" s="342">
        <v>4050.9581499999999</v>
      </c>
      <c r="I636" s="342">
        <v>35490.705569999998</v>
      </c>
      <c r="J636" s="342">
        <v>21877.003210000003</v>
      </c>
      <c r="K636" s="342">
        <v>57367.708780000001</v>
      </c>
      <c r="L636" s="342">
        <v>27523.033760000002</v>
      </c>
      <c r="M636" s="342">
        <v>7935.8657699999994</v>
      </c>
      <c r="N636" s="342">
        <v>35458.899530000002</v>
      </c>
      <c r="O636" s="342">
        <v>96877.566459999987</v>
      </c>
      <c r="P636" s="342">
        <v>72002.034889999995</v>
      </c>
      <c r="Q636" s="342">
        <v>2618.8571000000002</v>
      </c>
      <c r="R636" s="343">
        <v>74620.891989999989</v>
      </c>
    </row>
    <row r="637" spans="1:18" s="313" customFormat="1">
      <c r="A637" s="339"/>
      <c r="B637" s="339"/>
      <c r="C637" s="339"/>
      <c r="D637" s="339"/>
      <c r="E637" s="340">
        <v>506</v>
      </c>
      <c r="F637" s="341">
        <v>13201.939460000001</v>
      </c>
      <c r="G637" s="342">
        <v>14067.04802</v>
      </c>
      <c r="H637" s="342">
        <v>27268.98748</v>
      </c>
      <c r="I637" s="342">
        <v>29196.387360000001</v>
      </c>
      <c r="J637" s="342">
        <v>21370.66332</v>
      </c>
      <c r="K637" s="342">
        <v>50567.05068</v>
      </c>
      <c r="L637" s="342">
        <v>33619.99136</v>
      </c>
      <c r="M637" s="342">
        <v>15075.514720000001</v>
      </c>
      <c r="N637" s="342">
        <v>48695.506079999999</v>
      </c>
      <c r="O637" s="342">
        <v>126531.54423999999</v>
      </c>
      <c r="P637" s="342">
        <v>90953.328010000012</v>
      </c>
      <c r="Q637" s="342">
        <v>12553.118119999999</v>
      </c>
      <c r="R637" s="343">
        <v>103506.44613</v>
      </c>
    </row>
    <row r="638" spans="1:18" s="313" customFormat="1">
      <c r="A638" s="339"/>
      <c r="B638" s="339"/>
      <c r="C638" s="334" t="s">
        <v>323</v>
      </c>
      <c r="D638" s="334" t="s">
        <v>324</v>
      </c>
      <c r="E638" s="335">
        <v>526</v>
      </c>
      <c r="F638" s="336">
        <v>5853.04061</v>
      </c>
      <c r="G638" s="337">
        <v>777.99761000000001</v>
      </c>
      <c r="H638" s="337">
        <v>6631.0382199999995</v>
      </c>
      <c r="I638" s="337">
        <v>70005.33398000001</v>
      </c>
      <c r="J638" s="337">
        <v>20480.92297</v>
      </c>
      <c r="K638" s="337">
        <v>90486.25695000001</v>
      </c>
      <c r="L638" s="337">
        <v>34012.549939999997</v>
      </c>
      <c r="M638" s="337">
        <v>526.09046000000001</v>
      </c>
      <c r="N638" s="337">
        <v>34538.640399999997</v>
      </c>
      <c r="O638" s="337">
        <v>131655.93557</v>
      </c>
      <c r="P638" s="337">
        <v>1068.6364900000001</v>
      </c>
      <c r="Q638" s="337">
        <v>3.5189999999999999E-2</v>
      </c>
      <c r="R638" s="338">
        <v>1068.6716799999999</v>
      </c>
    </row>
    <row r="639" spans="1:18" s="313" customFormat="1">
      <c r="A639" s="339"/>
      <c r="B639" s="334" t="s">
        <v>15</v>
      </c>
      <c r="C639" s="334" t="s">
        <v>256</v>
      </c>
      <c r="D639" s="334" t="s">
        <v>256</v>
      </c>
      <c r="E639" s="335">
        <v>5</v>
      </c>
      <c r="F639" s="336">
        <v>58997.278789999997</v>
      </c>
      <c r="G639" s="337">
        <v>5774.6985199999999</v>
      </c>
      <c r="H639" s="337">
        <v>64771.977310000002</v>
      </c>
      <c r="I639" s="337">
        <v>60840.694630000005</v>
      </c>
      <c r="J639" s="337">
        <v>22409.20377</v>
      </c>
      <c r="K639" s="337">
        <v>83249.898400000005</v>
      </c>
      <c r="L639" s="337">
        <v>46256.870869999999</v>
      </c>
      <c r="M639" s="337">
        <v>21737.264050000002</v>
      </c>
      <c r="N639" s="337">
        <v>67994.134919999997</v>
      </c>
      <c r="O639" s="337">
        <v>216016.01063</v>
      </c>
      <c r="P639" s="337">
        <v>384763.78758</v>
      </c>
      <c r="Q639" s="337">
        <v>4692.0919299999996</v>
      </c>
      <c r="R639" s="338">
        <v>389455.87951</v>
      </c>
    </row>
    <row r="640" spans="1:18" s="313" customFormat="1">
      <c r="A640" s="339"/>
      <c r="B640" s="339"/>
      <c r="C640" s="339"/>
      <c r="D640" s="339"/>
      <c r="E640" s="340">
        <v>335</v>
      </c>
      <c r="F640" s="341">
        <v>224.76673000000002</v>
      </c>
      <c r="G640" s="342">
        <v>4.3448100000000007</v>
      </c>
      <c r="H640" s="342">
        <v>229.11154000000002</v>
      </c>
      <c r="I640" s="342">
        <v>15220.73984</v>
      </c>
      <c r="J640" s="342">
        <v>6440.7831999999999</v>
      </c>
      <c r="K640" s="342">
        <v>21661.52304</v>
      </c>
      <c r="L640" s="342">
        <v>14238.08231</v>
      </c>
      <c r="M640" s="342">
        <v>8751.8435600000012</v>
      </c>
      <c r="N640" s="342">
        <v>22989.925870000003</v>
      </c>
      <c r="O640" s="342">
        <v>44880.560450000004</v>
      </c>
      <c r="P640" s="342">
        <v>58838.099390000003</v>
      </c>
      <c r="Q640" s="342">
        <v>1565.69382</v>
      </c>
      <c r="R640" s="343">
        <v>60403.793210000003</v>
      </c>
    </row>
    <row r="641" spans="1:18" s="313" customFormat="1">
      <c r="A641" s="339"/>
      <c r="B641" s="339"/>
      <c r="C641" s="339"/>
      <c r="D641" s="339"/>
      <c r="E641" s="340">
        <v>511</v>
      </c>
      <c r="F641" s="341">
        <v>1551.73892</v>
      </c>
      <c r="G641" s="342">
        <v>803.54956000000004</v>
      </c>
      <c r="H641" s="342">
        <v>2355.2884800000002</v>
      </c>
      <c r="I641" s="342">
        <v>21684.756920000003</v>
      </c>
      <c r="J641" s="342">
        <v>11747.49648</v>
      </c>
      <c r="K641" s="342">
        <v>33432.253400000001</v>
      </c>
      <c r="L641" s="342">
        <v>23874.23128</v>
      </c>
      <c r="M641" s="342">
        <v>11420.262550000001</v>
      </c>
      <c r="N641" s="342">
        <v>35294.493829999999</v>
      </c>
      <c r="O641" s="342">
        <v>71082.035709999996</v>
      </c>
      <c r="P641" s="342">
        <v>56563.662060000002</v>
      </c>
      <c r="Q641" s="342">
        <v>1589.2515100000001</v>
      </c>
      <c r="R641" s="343">
        <v>58152.913569999997</v>
      </c>
    </row>
    <row r="642" spans="1:18" s="313" customFormat="1">
      <c r="A642" s="339"/>
      <c r="B642" s="334" t="s">
        <v>16</v>
      </c>
      <c r="C642" s="334" t="s">
        <v>258</v>
      </c>
      <c r="D642" s="334" t="s">
        <v>258</v>
      </c>
      <c r="E642" s="335">
        <v>77</v>
      </c>
      <c r="F642" s="336">
        <v>5557.9417800000001</v>
      </c>
      <c r="G642" s="337">
        <v>440.22967</v>
      </c>
      <c r="H642" s="337">
        <v>5998.1714499999998</v>
      </c>
      <c r="I642" s="337">
        <v>40728.963759999999</v>
      </c>
      <c r="J642" s="337">
        <v>12497.524789999999</v>
      </c>
      <c r="K642" s="337">
        <v>53226.488549999995</v>
      </c>
      <c r="L642" s="337">
        <v>38858.985619999999</v>
      </c>
      <c r="M642" s="337">
        <v>13535.219279999999</v>
      </c>
      <c r="N642" s="337">
        <v>52394.204899999997</v>
      </c>
      <c r="O642" s="337">
        <v>111618.8649</v>
      </c>
      <c r="P642" s="337">
        <v>39975.028859999999</v>
      </c>
      <c r="Q642" s="337">
        <v>813.25639000000001</v>
      </c>
      <c r="R642" s="338">
        <v>40788.285250000001</v>
      </c>
    </row>
    <row r="643" spans="1:18" s="313" customFormat="1">
      <c r="A643" s="339"/>
      <c r="B643" s="339"/>
      <c r="C643" s="334" t="s">
        <v>259</v>
      </c>
      <c r="D643" s="334" t="s">
        <v>262</v>
      </c>
      <c r="E643" s="335">
        <v>72</v>
      </c>
      <c r="F643" s="336">
        <v>6533.7045699999999</v>
      </c>
      <c r="G643" s="337">
        <v>139.50104000000002</v>
      </c>
      <c r="H643" s="337">
        <v>6673.20561</v>
      </c>
      <c r="I643" s="337">
        <v>18689.299940000001</v>
      </c>
      <c r="J643" s="337">
        <v>6959.8119500000003</v>
      </c>
      <c r="K643" s="337">
        <v>25649.11189</v>
      </c>
      <c r="L643" s="337">
        <v>15407.949070000001</v>
      </c>
      <c r="M643" s="337">
        <v>6978.96036</v>
      </c>
      <c r="N643" s="337">
        <v>22386.90943</v>
      </c>
      <c r="O643" s="337">
        <v>54709.226929999997</v>
      </c>
      <c r="P643" s="337">
        <v>47984.581359999996</v>
      </c>
      <c r="Q643" s="337">
        <v>1688.35709</v>
      </c>
      <c r="R643" s="338">
        <v>49672.938450000001</v>
      </c>
    </row>
    <row r="644" spans="1:18" s="313" customFormat="1">
      <c r="A644" s="339"/>
      <c r="B644" s="339"/>
      <c r="C644" s="334" t="s">
        <v>264</v>
      </c>
      <c r="D644" s="334" t="s">
        <v>264</v>
      </c>
      <c r="E644" s="335">
        <v>75</v>
      </c>
      <c r="F644" s="336">
        <v>8286.9179899999999</v>
      </c>
      <c r="G644" s="337">
        <v>4518.7533300000005</v>
      </c>
      <c r="H644" s="337">
        <v>12805.671319999999</v>
      </c>
      <c r="I644" s="337">
        <v>22003.586920000002</v>
      </c>
      <c r="J644" s="337">
        <v>11101.15235</v>
      </c>
      <c r="K644" s="337">
        <v>33104.739269999998</v>
      </c>
      <c r="L644" s="337">
        <v>40771.281390000004</v>
      </c>
      <c r="M644" s="337">
        <v>25191.350899999998</v>
      </c>
      <c r="N644" s="337">
        <v>65962.632289999994</v>
      </c>
      <c r="O644" s="337">
        <v>111873.04287999999</v>
      </c>
      <c r="P644" s="337">
        <v>43371.603009999999</v>
      </c>
      <c r="Q644" s="337">
        <v>456.68056999999999</v>
      </c>
      <c r="R644" s="338">
        <v>43828.283579999996</v>
      </c>
    </row>
    <row r="645" spans="1:18" s="313" customFormat="1">
      <c r="A645" s="339"/>
      <c r="B645" s="339"/>
      <c r="C645" s="339"/>
      <c r="D645" s="334" t="s">
        <v>265</v>
      </c>
      <c r="E645" s="335">
        <v>503</v>
      </c>
      <c r="F645" s="336">
        <v>188.61107999999999</v>
      </c>
      <c r="G645" s="337">
        <v>166.43382</v>
      </c>
      <c r="H645" s="337">
        <v>355.04490000000004</v>
      </c>
      <c r="I645" s="337">
        <v>15613.07633</v>
      </c>
      <c r="J645" s="337">
        <v>4042.2383300000001</v>
      </c>
      <c r="K645" s="337">
        <v>19655.31466</v>
      </c>
      <c r="L645" s="337">
        <v>17196.140289999999</v>
      </c>
      <c r="M645" s="337">
        <v>4077.6675699999996</v>
      </c>
      <c r="N645" s="337">
        <v>21273.807860000001</v>
      </c>
      <c r="O645" s="337">
        <v>41284.167420000005</v>
      </c>
      <c r="P645" s="337">
        <v>11744.56832</v>
      </c>
      <c r="Q645" s="337">
        <v>1258.53891</v>
      </c>
      <c r="R645" s="338">
        <v>13003.10723</v>
      </c>
    </row>
    <row r="646" spans="1:18" s="313" customFormat="1">
      <c r="A646" s="339"/>
      <c r="B646" s="339"/>
      <c r="C646" s="334" t="s">
        <v>266</v>
      </c>
      <c r="D646" s="334" t="s">
        <v>267</v>
      </c>
      <c r="E646" s="335">
        <v>402</v>
      </c>
      <c r="F646" s="336">
        <v>8098.9440199999999</v>
      </c>
      <c r="G646" s="337">
        <v>2959.3468599999997</v>
      </c>
      <c r="H646" s="337">
        <v>11058.29088</v>
      </c>
      <c r="I646" s="337">
        <v>40020.673450000002</v>
      </c>
      <c r="J646" s="337">
        <v>11554.27584</v>
      </c>
      <c r="K646" s="337">
        <v>51574.949289999997</v>
      </c>
      <c r="L646" s="337">
        <v>28408.054210000002</v>
      </c>
      <c r="M646" s="337">
        <v>6453.53539</v>
      </c>
      <c r="N646" s="337">
        <v>34861.589599999999</v>
      </c>
      <c r="O646" s="337">
        <v>97494.829769999997</v>
      </c>
      <c r="P646" s="337">
        <v>83571.788249999998</v>
      </c>
      <c r="Q646" s="337">
        <v>453.04723999999999</v>
      </c>
      <c r="R646" s="338">
        <v>84024.835489999998</v>
      </c>
    </row>
    <row r="647" spans="1:18" s="313" customFormat="1">
      <c r="A647" s="339"/>
      <c r="B647" s="339"/>
      <c r="C647" s="334" t="s">
        <v>16</v>
      </c>
      <c r="D647" s="334" t="s">
        <v>268</v>
      </c>
      <c r="E647" s="335">
        <v>408</v>
      </c>
      <c r="F647" s="336">
        <v>638.55449999999996</v>
      </c>
      <c r="G647" s="337">
        <v>19.809159999999999</v>
      </c>
      <c r="H647" s="337">
        <v>658.36365999999998</v>
      </c>
      <c r="I647" s="337">
        <v>36387.789320000003</v>
      </c>
      <c r="J647" s="337">
        <v>15583.374529999999</v>
      </c>
      <c r="K647" s="337">
        <v>51971.163850000004</v>
      </c>
      <c r="L647" s="337">
        <v>16057.295109999999</v>
      </c>
      <c r="M647" s="337">
        <v>3706.7729399999998</v>
      </c>
      <c r="N647" s="337">
        <v>19764.068050000002</v>
      </c>
      <c r="O647" s="337">
        <v>72393.595560000002</v>
      </c>
      <c r="P647" s="337">
        <v>8980.2688200000011</v>
      </c>
      <c r="Q647" s="337">
        <v>4450.9388799999997</v>
      </c>
      <c r="R647" s="338">
        <v>13431.207699999999</v>
      </c>
    </row>
    <row r="648" spans="1:18" s="313" customFormat="1">
      <c r="A648" s="339"/>
      <c r="B648" s="339"/>
      <c r="C648" s="339"/>
      <c r="D648" s="339"/>
      <c r="E648" s="340">
        <v>567</v>
      </c>
      <c r="F648" s="341">
        <v>9021.4094000000005</v>
      </c>
      <c r="G648" s="342">
        <v>73.745490000000004</v>
      </c>
      <c r="H648" s="342">
        <v>9095.1548899999998</v>
      </c>
      <c r="I648" s="342">
        <v>15787.45515</v>
      </c>
      <c r="J648" s="342">
        <v>7368.98729</v>
      </c>
      <c r="K648" s="342">
        <v>23156.442440000003</v>
      </c>
      <c r="L648" s="342">
        <v>22523.083859999999</v>
      </c>
      <c r="M648" s="342">
        <v>7988.6048899999996</v>
      </c>
      <c r="N648" s="342">
        <v>30511.688750000001</v>
      </c>
      <c r="O648" s="342">
        <v>62763.286079999998</v>
      </c>
      <c r="P648" s="342">
        <v>13840.590189999999</v>
      </c>
      <c r="Q648" s="342">
        <v>293.14113000000003</v>
      </c>
      <c r="R648" s="343">
        <v>14133.731320000001</v>
      </c>
    </row>
    <row r="649" spans="1:18" s="313" customFormat="1">
      <c r="A649" s="339"/>
      <c r="B649" s="339"/>
      <c r="C649" s="339"/>
      <c r="D649" s="339"/>
      <c r="E649" s="340">
        <v>318</v>
      </c>
      <c r="F649" s="341">
        <v>24.617990000000002</v>
      </c>
      <c r="G649" s="342">
        <v>0</v>
      </c>
      <c r="H649" s="342">
        <v>24.617990000000002</v>
      </c>
      <c r="I649" s="342">
        <v>19513.62</v>
      </c>
      <c r="J649" s="342">
        <v>14301.52283</v>
      </c>
      <c r="K649" s="342">
        <v>33815.142829999997</v>
      </c>
      <c r="L649" s="342">
        <v>10453.132300000001</v>
      </c>
      <c r="M649" s="342">
        <v>9238.6727599999995</v>
      </c>
      <c r="N649" s="342">
        <v>19691.805059999999</v>
      </c>
      <c r="O649" s="342">
        <v>53531.565880000002</v>
      </c>
      <c r="P649" s="342">
        <v>6797.2952699999996</v>
      </c>
      <c r="Q649" s="342">
        <v>359.87876</v>
      </c>
      <c r="R649" s="343">
        <v>7157.1740300000001</v>
      </c>
    </row>
    <row r="650" spans="1:18" s="313" customFormat="1">
      <c r="A650" s="339"/>
      <c r="B650" s="339"/>
      <c r="C650" s="339"/>
      <c r="D650" s="339"/>
      <c r="E650" s="340">
        <v>457</v>
      </c>
      <c r="F650" s="341">
        <v>2807.7443699999999</v>
      </c>
      <c r="G650" s="342">
        <v>847.19947000000002</v>
      </c>
      <c r="H650" s="342">
        <v>3654.9438399999999</v>
      </c>
      <c r="I650" s="342">
        <v>35317.816570000003</v>
      </c>
      <c r="J650" s="342">
        <v>20482.854480000002</v>
      </c>
      <c r="K650" s="342">
        <v>55800.671049999997</v>
      </c>
      <c r="L650" s="342">
        <v>27939.84318</v>
      </c>
      <c r="M650" s="342">
        <v>6540.9367000000002</v>
      </c>
      <c r="N650" s="342">
        <v>34480.779880000002</v>
      </c>
      <c r="O650" s="342">
        <v>93936.394769999999</v>
      </c>
      <c r="P650" s="342">
        <v>22681.128579999997</v>
      </c>
      <c r="Q650" s="342">
        <v>1739.271</v>
      </c>
      <c r="R650" s="343">
        <v>24420.399579999998</v>
      </c>
    </row>
    <row r="651" spans="1:18" s="313" customFormat="1">
      <c r="A651" s="339"/>
      <c r="B651" s="339"/>
      <c r="C651" s="339"/>
      <c r="D651" s="334" t="s">
        <v>74</v>
      </c>
      <c r="E651" s="335">
        <v>547</v>
      </c>
      <c r="F651" s="336">
        <v>230.88017000000002</v>
      </c>
      <c r="G651" s="337">
        <v>535.99009999999998</v>
      </c>
      <c r="H651" s="337">
        <v>766.87027</v>
      </c>
      <c r="I651" s="337">
        <v>20783.759489999997</v>
      </c>
      <c r="J651" s="337">
        <v>12268.467500000001</v>
      </c>
      <c r="K651" s="337">
        <v>33052.226989999996</v>
      </c>
      <c r="L651" s="337">
        <v>18569.449199999999</v>
      </c>
      <c r="M651" s="337">
        <v>9235.3398500000003</v>
      </c>
      <c r="N651" s="337">
        <v>27804.789049999999</v>
      </c>
      <c r="O651" s="337">
        <v>61623.886310000002</v>
      </c>
      <c r="P651" s="337">
        <v>15000.329369999999</v>
      </c>
      <c r="Q651" s="337">
        <v>286.93565999999998</v>
      </c>
      <c r="R651" s="338">
        <v>15287.265029999999</v>
      </c>
    </row>
    <row r="652" spans="1:18" s="313" customFormat="1">
      <c r="A652" s="339"/>
      <c r="B652" s="339"/>
      <c r="C652" s="339"/>
      <c r="D652" s="334" t="s">
        <v>73</v>
      </c>
      <c r="E652" s="335">
        <v>348</v>
      </c>
      <c r="F652" s="336">
        <v>25.865380000000002</v>
      </c>
      <c r="G652" s="337">
        <v>0</v>
      </c>
      <c r="H652" s="337">
        <v>25.865380000000002</v>
      </c>
      <c r="I652" s="337">
        <v>10220.78969</v>
      </c>
      <c r="J652" s="337">
        <v>12562.721460000001</v>
      </c>
      <c r="K652" s="337">
        <v>22783.511149999998</v>
      </c>
      <c r="L652" s="337">
        <v>3061.36967</v>
      </c>
      <c r="M652" s="337">
        <v>13554.376319999999</v>
      </c>
      <c r="N652" s="337">
        <v>16615.745989999999</v>
      </c>
      <c r="O652" s="337">
        <v>39425.122520000004</v>
      </c>
      <c r="P652" s="337">
        <v>6015.6334400000005</v>
      </c>
      <c r="Q652" s="337">
        <v>229.76864</v>
      </c>
      <c r="R652" s="338">
        <v>6245.4020799999998</v>
      </c>
    </row>
    <row r="653" spans="1:18" s="313" customFormat="1">
      <c r="A653" s="339"/>
      <c r="B653" s="339"/>
      <c r="C653" s="339"/>
      <c r="D653" s="339"/>
      <c r="E653" s="340">
        <v>292</v>
      </c>
      <c r="F653" s="341">
        <v>1582.69074</v>
      </c>
      <c r="G653" s="342">
        <v>1434.6038100000001</v>
      </c>
      <c r="H653" s="342">
        <v>3017.2945499999996</v>
      </c>
      <c r="I653" s="342">
        <v>29900.125199999999</v>
      </c>
      <c r="J653" s="342">
        <v>21860.070909999999</v>
      </c>
      <c r="K653" s="342">
        <v>51760.196109999997</v>
      </c>
      <c r="L653" s="342">
        <v>30966.26685</v>
      </c>
      <c r="M653" s="342">
        <v>11014.71074</v>
      </c>
      <c r="N653" s="342">
        <v>41980.977590000002</v>
      </c>
      <c r="O653" s="342">
        <v>96758.468250000005</v>
      </c>
      <c r="P653" s="342">
        <v>17962.99237</v>
      </c>
      <c r="Q653" s="342">
        <v>543.36043000000006</v>
      </c>
      <c r="R653" s="343">
        <v>18506.352800000001</v>
      </c>
    </row>
    <row r="654" spans="1:18" s="313" customFormat="1">
      <c r="A654" s="339"/>
      <c r="B654" s="339"/>
      <c r="C654" s="339"/>
      <c r="D654" s="334" t="s">
        <v>269</v>
      </c>
      <c r="E654" s="335">
        <v>176</v>
      </c>
      <c r="F654" s="336">
        <v>7259.0786799999996</v>
      </c>
      <c r="G654" s="337">
        <v>9723.9880599999997</v>
      </c>
      <c r="H654" s="337">
        <v>16983.066739999998</v>
      </c>
      <c r="I654" s="337">
        <v>58749.398609999997</v>
      </c>
      <c r="J654" s="337">
        <v>58874.378689999998</v>
      </c>
      <c r="K654" s="337">
        <v>117623.7773</v>
      </c>
      <c r="L654" s="337">
        <v>68710.953909999997</v>
      </c>
      <c r="M654" s="337">
        <v>54447.451880000001</v>
      </c>
      <c r="N654" s="337">
        <v>123158.40579</v>
      </c>
      <c r="O654" s="337">
        <v>257765.24983000002</v>
      </c>
      <c r="P654" s="337">
        <v>72774.199049999996</v>
      </c>
      <c r="Q654" s="337">
        <v>3779.9189700000002</v>
      </c>
      <c r="R654" s="338">
        <v>76554.118019999994</v>
      </c>
    </row>
    <row r="655" spans="1:18" s="313" customFormat="1">
      <c r="A655" s="339"/>
      <c r="B655" s="339"/>
      <c r="C655" s="339"/>
      <c r="D655" s="339"/>
      <c r="E655" s="340">
        <v>541</v>
      </c>
      <c r="F655" s="341">
        <v>2138.3943899999999</v>
      </c>
      <c r="G655" s="342">
        <v>3567.1365900000001</v>
      </c>
      <c r="H655" s="342">
        <v>5705.5309800000005</v>
      </c>
      <c r="I655" s="342">
        <v>42416.45218</v>
      </c>
      <c r="J655" s="342">
        <v>37680.973819999999</v>
      </c>
      <c r="K655" s="342">
        <v>80097.426000000007</v>
      </c>
      <c r="L655" s="342">
        <v>44466.010009999998</v>
      </c>
      <c r="M655" s="342">
        <v>42943.734490000003</v>
      </c>
      <c r="N655" s="342">
        <v>87409.744500000001</v>
      </c>
      <c r="O655" s="342">
        <v>173212.70147999999</v>
      </c>
      <c r="P655" s="342">
        <v>42542.167420000005</v>
      </c>
      <c r="Q655" s="342">
        <v>3687.5950800000001</v>
      </c>
      <c r="R655" s="343">
        <v>46229.762499999997</v>
      </c>
    </row>
    <row r="656" spans="1:18" s="313" customFormat="1">
      <c r="A656" s="339"/>
      <c r="B656" s="339"/>
      <c r="C656" s="339"/>
      <c r="D656" s="339"/>
      <c r="E656" s="340">
        <v>273</v>
      </c>
      <c r="F656" s="341">
        <v>2.47641</v>
      </c>
      <c r="G656" s="342">
        <v>0</v>
      </c>
      <c r="H656" s="342">
        <v>2.47641</v>
      </c>
      <c r="I656" s="342">
        <v>10407.93449</v>
      </c>
      <c r="J656" s="342">
        <v>4157.3269099999998</v>
      </c>
      <c r="K656" s="342">
        <v>14565.261400000001</v>
      </c>
      <c r="L656" s="342">
        <v>4155.1298100000004</v>
      </c>
      <c r="M656" s="342">
        <v>126.72578999999999</v>
      </c>
      <c r="N656" s="342">
        <v>4281.8555999999999</v>
      </c>
      <c r="O656" s="342">
        <v>18849.593410000001</v>
      </c>
      <c r="P656" s="342">
        <v>6971.9118200000003</v>
      </c>
      <c r="Q656" s="342">
        <v>842.76985000000002</v>
      </c>
      <c r="R656" s="343">
        <v>7814.6816699999999</v>
      </c>
    </row>
    <row r="657" spans="1:18" s="313" customFormat="1">
      <c r="A657" s="339"/>
      <c r="B657" s="339"/>
      <c r="C657" s="339"/>
      <c r="D657" s="334" t="s">
        <v>78</v>
      </c>
      <c r="E657" s="335">
        <v>539</v>
      </c>
      <c r="F657" s="336">
        <v>3743.7148700000002</v>
      </c>
      <c r="G657" s="337">
        <v>3140.5240299999996</v>
      </c>
      <c r="H657" s="337">
        <v>6884.2389000000003</v>
      </c>
      <c r="I657" s="337">
        <v>35207.111840000005</v>
      </c>
      <c r="J657" s="337">
        <v>46754.296689999996</v>
      </c>
      <c r="K657" s="337">
        <v>81961.408530000001</v>
      </c>
      <c r="L657" s="337">
        <v>58291.136210000004</v>
      </c>
      <c r="M657" s="337">
        <v>42213.696409999997</v>
      </c>
      <c r="N657" s="337">
        <v>100504.83262</v>
      </c>
      <c r="O657" s="337">
        <v>189350.48005000001</v>
      </c>
      <c r="P657" s="337">
        <v>43135.574799999995</v>
      </c>
      <c r="Q657" s="337">
        <v>4348.2825700000003</v>
      </c>
      <c r="R657" s="338">
        <v>47483.857369999998</v>
      </c>
    </row>
    <row r="658" spans="1:18" s="313" customFormat="1">
      <c r="A658" s="339"/>
      <c r="B658" s="339"/>
      <c r="C658" s="339"/>
      <c r="D658" s="339"/>
      <c r="E658" s="340">
        <v>299</v>
      </c>
      <c r="F658" s="341">
        <v>1359.21236</v>
      </c>
      <c r="G658" s="342">
        <v>1528.4342799999999</v>
      </c>
      <c r="H658" s="342">
        <v>2887.6466399999999</v>
      </c>
      <c r="I658" s="342">
        <v>33631.550179999998</v>
      </c>
      <c r="J658" s="342">
        <v>49090.459069999997</v>
      </c>
      <c r="K658" s="342">
        <v>82722.009250000003</v>
      </c>
      <c r="L658" s="342">
        <v>45096.823490000002</v>
      </c>
      <c r="M658" s="342">
        <v>35170.988310000001</v>
      </c>
      <c r="N658" s="342">
        <v>80267.811799999996</v>
      </c>
      <c r="O658" s="342">
        <v>165877.46768999999</v>
      </c>
      <c r="P658" s="342">
        <v>23400.45853</v>
      </c>
      <c r="Q658" s="342">
        <v>3241.8297499999999</v>
      </c>
      <c r="R658" s="343">
        <v>26642.288280000001</v>
      </c>
    </row>
    <row r="659" spans="1:18" s="313" customFormat="1">
      <c r="A659" s="339"/>
      <c r="B659" s="339"/>
      <c r="C659" s="339"/>
      <c r="D659" s="339"/>
      <c r="E659" s="340">
        <v>322</v>
      </c>
      <c r="F659" s="341">
        <v>1159.52576</v>
      </c>
      <c r="G659" s="342">
        <v>1897.59422</v>
      </c>
      <c r="H659" s="342">
        <v>3057.1199799999999</v>
      </c>
      <c r="I659" s="342">
        <v>30764.548039999998</v>
      </c>
      <c r="J659" s="342">
        <v>30420.63783</v>
      </c>
      <c r="K659" s="342">
        <v>61185.185869999994</v>
      </c>
      <c r="L659" s="342">
        <v>27867.133679999999</v>
      </c>
      <c r="M659" s="342">
        <v>20476.032460000002</v>
      </c>
      <c r="N659" s="342">
        <v>48343.166140000001</v>
      </c>
      <c r="O659" s="342">
        <v>112585.47198999999</v>
      </c>
      <c r="P659" s="342">
        <v>13754.42517</v>
      </c>
      <c r="Q659" s="342">
        <v>1314.39822</v>
      </c>
      <c r="R659" s="343">
        <v>15068.823390000001</v>
      </c>
    </row>
    <row r="660" spans="1:18" s="313" customFormat="1">
      <c r="A660" s="339"/>
      <c r="B660" s="339"/>
      <c r="C660" s="339"/>
      <c r="D660" s="334" t="s">
        <v>56</v>
      </c>
      <c r="E660" s="335">
        <v>274</v>
      </c>
      <c r="F660" s="336">
        <v>4210675.6759299999</v>
      </c>
      <c r="G660" s="337">
        <v>2532352.1008099997</v>
      </c>
      <c r="H660" s="337">
        <v>6743027.7767399997</v>
      </c>
      <c r="I660" s="337">
        <v>6048658.2209700001</v>
      </c>
      <c r="J660" s="337">
        <v>2603318.4601999996</v>
      </c>
      <c r="K660" s="337">
        <v>8651976.6811699998</v>
      </c>
      <c r="L660" s="337">
        <v>6664308.3260399997</v>
      </c>
      <c r="M660" s="337">
        <v>3253669.3321999996</v>
      </c>
      <c r="N660" s="337">
        <v>9917977.6582399998</v>
      </c>
      <c r="O660" s="337">
        <v>25312982.116150003</v>
      </c>
      <c r="P660" s="337">
        <v>4281889.8659499995</v>
      </c>
      <c r="Q660" s="337">
        <v>2717873.7097499999</v>
      </c>
      <c r="R660" s="338">
        <v>6999763.5756999999</v>
      </c>
    </row>
    <row r="661" spans="1:18" s="313" customFormat="1">
      <c r="A661" s="339"/>
      <c r="B661" s="339"/>
      <c r="C661" s="339"/>
      <c r="D661" s="339"/>
      <c r="E661" s="340">
        <v>344</v>
      </c>
      <c r="F661" s="341">
        <v>7778.6039000000001</v>
      </c>
      <c r="G661" s="342">
        <v>442.01006999999998</v>
      </c>
      <c r="H661" s="342">
        <v>8220.6139700000003</v>
      </c>
      <c r="I661" s="342">
        <v>25047.97856</v>
      </c>
      <c r="J661" s="342">
        <v>12741.59376</v>
      </c>
      <c r="K661" s="342">
        <v>37789.572319999999</v>
      </c>
      <c r="L661" s="342">
        <v>36161.495950000004</v>
      </c>
      <c r="M661" s="342">
        <v>10029.90559</v>
      </c>
      <c r="N661" s="342">
        <v>46191.401539999999</v>
      </c>
      <c r="O661" s="342">
        <v>92201.587830000004</v>
      </c>
      <c r="P661" s="342">
        <v>74810.684779999996</v>
      </c>
      <c r="Q661" s="342">
        <v>2784.9388399999998</v>
      </c>
      <c r="R661" s="343">
        <v>77595.623619999998</v>
      </c>
    </row>
    <row r="662" spans="1:18" s="313" customFormat="1">
      <c r="A662" s="339"/>
      <c r="B662" s="339"/>
      <c r="C662" s="339"/>
      <c r="D662" s="334" t="s">
        <v>16</v>
      </c>
      <c r="E662" s="335">
        <v>111</v>
      </c>
      <c r="F662" s="336">
        <v>1149170.4143399999</v>
      </c>
      <c r="G662" s="337">
        <v>120324.62471999999</v>
      </c>
      <c r="H662" s="337">
        <v>1269495.0390599999</v>
      </c>
      <c r="I662" s="337">
        <v>99293.602129999999</v>
      </c>
      <c r="J662" s="337">
        <v>93701.487040000007</v>
      </c>
      <c r="K662" s="337">
        <v>192995.08916999999</v>
      </c>
      <c r="L662" s="337">
        <v>255987.68215000001</v>
      </c>
      <c r="M662" s="337">
        <v>91568.511249999996</v>
      </c>
      <c r="N662" s="337">
        <v>347556.19339999999</v>
      </c>
      <c r="O662" s="337">
        <v>1810046.3216300001</v>
      </c>
      <c r="P662" s="337">
        <v>12379737.46057</v>
      </c>
      <c r="Q662" s="337">
        <v>7956276.0365000004</v>
      </c>
      <c r="R662" s="338">
        <v>20336013.49707</v>
      </c>
    </row>
    <row r="663" spans="1:18" s="313" customFormat="1">
      <c r="A663" s="339"/>
      <c r="B663" s="339"/>
      <c r="C663" s="339"/>
      <c r="D663" s="339"/>
      <c r="E663" s="340">
        <v>120</v>
      </c>
      <c r="F663" s="341">
        <v>18819.499889999999</v>
      </c>
      <c r="G663" s="342">
        <v>1829.5284799999999</v>
      </c>
      <c r="H663" s="342">
        <v>20649.02837</v>
      </c>
      <c r="I663" s="342">
        <v>35586.818869999996</v>
      </c>
      <c r="J663" s="342">
        <v>25326.071479999999</v>
      </c>
      <c r="K663" s="342">
        <v>60912.890350000001</v>
      </c>
      <c r="L663" s="342">
        <v>41199.695289999996</v>
      </c>
      <c r="M663" s="342">
        <v>15537.89595</v>
      </c>
      <c r="N663" s="342">
        <v>56737.591240000002</v>
      </c>
      <c r="O663" s="342">
        <v>138299.50996</v>
      </c>
      <c r="P663" s="342">
        <v>32129.02493</v>
      </c>
      <c r="Q663" s="342">
        <v>1438.3210800000002</v>
      </c>
      <c r="R663" s="343">
        <v>33567.346010000001</v>
      </c>
    </row>
    <row r="664" spans="1:18" s="313" customFormat="1">
      <c r="A664" s="339"/>
      <c r="B664" s="339"/>
      <c r="C664" s="339"/>
      <c r="D664" s="339"/>
      <c r="E664" s="340">
        <v>465</v>
      </c>
      <c r="F664" s="341">
        <v>4361.4843600000004</v>
      </c>
      <c r="G664" s="342">
        <v>1605.1834199999998</v>
      </c>
      <c r="H664" s="342">
        <v>5966.6677800000007</v>
      </c>
      <c r="I664" s="342">
        <v>44672.14284</v>
      </c>
      <c r="J664" s="342">
        <v>22170.319460000002</v>
      </c>
      <c r="K664" s="342">
        <v>66842.462299999999</v>
      </c>
      <c r="L664" s="342">
        <v>35951.485569999997</v>
      </c>
      <c r="M664" s="342">
        <v>13730.41214</v>
      </c>
      <c r="N664" s="342">
        <v>49681.897709999997</v>
      </c>
      <c r="O664" s="342">
        <v>122491.02779000001</v>
      </c>
      <c r="P664" s="342">
        <v>180701.27647000001</v>
      </c>
      <c r="Q664" s="342">
        <v>2761.2139200000001</v>
      </c>
      <c r="R664" s="343">
        <v>183462.49038999999</v>
      </c>
    </row>
    <row r="665" spans="1:18" s="313" customFormat="1">
      <c r="A665" s="339"/>
      <c r="B665" s="339"/>
      <c r="C665" s="339"/>
      <c r="D665" s="339"/>
      <c r="E665" s="340">
        <v>468</v>
      </c>
      <c r="F665" s="341">
        <v>167.02286999999998</v>
      </c>
      <c r="G665" s="342">
        <v>34.676550000000006</v>
      </c>
      <c r="H665" s="342">
        <v>201.69942</v>
      </c>
      <c r="I665" s="342">
        <v>11281.32028</v>
      </c>
      <c r="J665" s="342">
        <v>6503.0587000000005</v>
      </c>
      <c r="K665" s="342">
        <v>17784.378980000001</v>
      </c>
      <c r="L665" s="342">
        <v>964.21807999999999</v>
      </c>
      <c r="M665" s="342">
        <v>166.91522000000001</v>
      </c>
      <c r="N665" s="342">
        <v>1131.1333</v>
      </c>
      <c r="O665" s="342">
        <v>19117.2117</v>
      </c>
      <c r="P665" s="342">
        <v>5474.1326100000006</v>
      </c>
      <c r="Q665" s="342">
        <v>486.12648999999999</v>
      </c>
      <c r="R665" s="343">
        <v>5960.2590999999993</v>
      </c>
    </row>
    <row r="666" spans="1:18" s="313" customFormat="1">
      <c r="A666" s="339"/>
      <c r="B666" s="339"/>
      <c r="C666" s="339"/>
      <c r="D666" s="339"/>
      <c r="E666" s="340">
        <v>281</v>
      </c>
      <c r="F666" s="341">
        <v>2378.97192</v>
      </c>
      <c r="G666" s="342">
        <v>1351.5658000000001</v>
      </c>
      <c r="H666" s="342">
        <v>3730.5377200000003</v>
      </c>
      <c r="I666" s="342">
        <v>22435.259679999999</v>
      </c>
      <c r="J666" s="342">
        <v>81633.69541</v>
      </c>
      <c r="K666" s="342">
        <v>104068.95509</v>
      </c>
      <c r="L666" s="342">
        <v>12321.70852</v>
      </c>
      <c r="M666" s="342">
        <v>28953.26758</v>
      </c>
      <c r="N666" s="342">
        <v>41274.9761</v>
      </c>
      <c r="O666" s="342">
        <v>149074.46891</v>
      </c>
      <c r="P666" s="342">
        <v>26429.43838</v>
      </c>
      <c r="Q666" s="342">
        <v>59926.265140000003</v>
      </c>
      <c r="R666" s="343">
        <v>86355.703519999995</v>
      </c>
    </row>
    <row r="667" spans="1:18" s="313" customFormat="1">
      <c r="A667" s="339"/>
      <c r="B667" s="339"/>
      <c r="C667" s="339"/>
      <c r="D667" s="334" t="s">
        <v>57</v>
      </c>
      <c r="E667" s="335">
        <v>137</v>
      </c>
      <c r="F667" s="336">
        <v>8449.2348099999999</v>
      </c>
      <c r="G667" s="337">
        <v>1525.16174</v>
      </c>
      <c r="H667" s="337">
        <v>9974.3965500000013</v>
      </c>
      <c r="I667" s="337">
        <v>28261.797079999997</v>
      </c>
      <c r="J667" s="337">
        <v>26628.966100000001</v>
      </c>
      <c r="K667" s="337">
        <v>54890.763180000002</v>
      </c>
      <c r="L667" s="337">
        <v>33292.055309999996</v>
      </c>
      <c r="M667" s="337">
        <v>18174.033769999998</v>
      </c>
      <c r="N667" s="337">
        <v>51466.089079999998</v>
      </c>
      <c r="O667" s="337">
        <v>116331.24881</v>
      </c>
      <c r="P667" s="337">
        <v>33488.405319999998</v>
      </c>
      <c r="Q667" s="337">
        <v>2171.9110599999999</v>
      </c>
      <c r="R667" s="338">
        <v>35660.316380000004</v>
      </c>
    </row>
    <row r="668" spans="1:18" s="313" customFormat="1">
      <c r="A668" s="339"/>
      <c r="B668" s="339"/>
      <c r="C668" s="339"/>
      <c r="D668" s="339"/>
      <c r="E668" s="340">
        <v>334</v>
      </c>
      <c r="F668" s="341">
        <v>2.8213499999999998</v>
      </c>
      <c r="G668" s="342">
        <v>0</v>
      </c>
      <c r="H668" s="342">
        <v>2.8213499999999998</v>
      </c>
      <c r="I668" s="342">
        <v>16073.071830000001</v>
      </c>
      <c r="J668" s="342">
        <v>12546.118279999999</v>
      </c>
      <c r="K668" s="342">
        <v>28619.19011</v>
      </c>
      <c r="L668" s="342">
        <v>5587.9191300000002</v>
      </c>
      <c r="M668" s="342">
        <v>1854.5317700000001</v>
      </c>
      <c r="N668" s="342">
        <v>7442.4509000000007</v>
      </c>
      <c r="O668" s="342">
        <v>36064.462359999998</v>
      </c>
      <c r="P668" s="342">
        <v>11725.961569999999</v>
      </c>
      <c r="Q668" s="342">
        <v>907.64828</v>
      </c>
      <c r="R668" s="343">
        <v>12633.609849999999</v>
      </c>
    </row>
    <row r="669" spans="1:18" s="313" customFormat="1">
      <c r="A669" s="339"/>
      <c r="B669" s="339"/>
      <c r="C669" s="339"/>
      <c r="D669" s="334" t="s">
        <v>58</v>
      </c>
      <c r="E669" s="335">
        <v>317</v>
      </c>
      <c r="F669" s="336">
        <v>1.75972</v>
      </c>
      <c r="G669" s="337">
        <v>0</v>
      </c>
      <c r="H669" s="337">
        <v>1.75972</v>
      </c>
      <c r="I669" s="337">
        <v>19679.81984</v>
      </c>
      <c r="J669" s="337">
        <v>14000.33957</v>
      </c>
      <c r="K669" s="337">
        <v>33680.159409999993</v>
      </c>
      <c r="L669" s="337">
        <v>10977.091470000001</v>
      </c>
      <c r="M669" s="337">
        <v>2979.5158900000001</v>
      </c>
      <c r="N669" s="337">
        <v>13956.60736</v>
      </c>
      <c r="O669" s="337">
        <v>47638.526490000004</v>
      </c>
      <c r="P669" s="337">
        <v>7531.1710700000003</v>
      </c>
      <c r="Q669" s="337">
        <v>676.94769999999994</v>
      </c>
      <c r="R669" s="338">
        <v>8208.1187699999991</v>
      </c>
    </row>
    <row r="670" spans="1:18" s="313" customFormat="1">
      <c r="A670" s="339"/>
      <c r="B670" s="339"/>
      <c r="C670" s="339"/>
      <c r="D670" s="339"/>
      <c r="E670" s="340">
        <v>393</v>
      </c>
      <c r="F670" s="341">
        <v>9244.3265700000011</v>
      </c>
      <c r="G670" s="342">
        <v>2153.0147900000002</v>
      </c>
      <c r="H670" s="342">
        <v>11397.341359999999</v>
      </c>
      <c r="I670" s="342">
        <v>38197.408280000003</v>
      </c>
      <c r="J670" s="342">
        <v>26438.606879999999</v>
      </c>
      <c r="K670" s="342">
        <v>64636.015159999995</v>
      </c>
      <c r="L670" s="342">
        <v>28748.002260000001</v>
      </c>
      <c r="M670" s="342">
        <v>19805.862739999997</v>
      </c>
      <c r="N670" s="342">
        <v>48553.864999999998</v>
      </c>
      <c r="O670" s="342">
        <v>124587.22151999999</v>
      </c>
      <c r="P670" s="342">
        <v>102841.77726</v>
      </c>
      <c r="Q670" s="342">
        <v>1534.80502</v>
      </c>
      <c r="R670" s="343">
        <v>104376.58228</v>
      </c>
    </row>
    <row r="671" spans="1:18" s="313" customFormat="1">
      <c r="A671" s="339"/>
      <c r="B671" s="339"/>
      <c r="C671" s="339"/>
      <c r="D671" s="339"/>
      <c r="E671" s="340">
        <v>428</v>
      </c>
      <c r="F671" s="341">
        <v>2881.6523900000002</v>
      </c>
      <c r="G671" s="342">
        <v>696.50072</v>
      </c>
      <c r="H671" s="342">
        <v>3578.1531099999997</v>
      </c>
      <c r="I671" s="342">
        <v>28291.569210000001</v>
      </c>
      <c r="J671" s="342">
        <v>12751.216279999999</v>
      </c>
      <c r="K671" s="342">
        <v>41042.785490000002</v>
      </c>
      <c r="L671" s="342">
        <v>28193.889719999999</v>
      </c>
      <c r="M671" s="342">
        <v>13747.76074</v>
      </c>
      <c r="N671" s="342">
        <v>41941.650460000004</v>
      </c>
      <c r="O671" s="342">
        <v>86562.589059999998</v>
      </c>
      <c r="P671" s="342">
        <v>15743.757750000001</v>
      </c>
      <c r="Q671" s="342">
        <v>829.20616000000007</v>
      </c>
      <c r="R671" s="343">
        <v>16572.963909999999</v>
      </c>
    </row>
    <row r="672" spans="1:18" s="313" customFormat="1">
      <c r="A672" s="339"/>
      <c r="B672" s="339"/>
      <c r="C672" s="339"/>
      <c r="D672" s="334" t="s">
        <v>270</v>
      </c>
      <c r="E672" s="335">
        <v>474</v>
      </c>
      <c r="F672" s="336">
        <v>1986.7324199999998</v>
      </c>
      <c r="G672" s="337">
        <v>279.17039</v>
      </c>
      <c r="H672" s="337">
        <v>2265.90281</v>
      </c>
      <c r="I672" s="337">
        <v>16148.46471</v>
      </c>
      <c r="J672" s="337">
        <v>10587.033710000002</v>
      </c>
      <c r="K672" s="337">
        <v>26735.498420000004</v>
      </c>
      <c r="L672" s="337">
        <v>20841.536760000003</v>
      </c>
      <c r="M672" s="337">
        <v>8593.33187</v>
      </c>
      <c r="N672" s="337">
        <v>29434.868629999997</v>
      </c>
      <c r="O672" s="337">
        <v>58436.26986</v>
      </c>
      <c r="P672" s="337">
        <v>6552.9439000000002</v>
      </c>
      <c r="Q672" s="337">
        <v>722.19844999999998</v>
      </c>
      <c r="R672" s="338">
        <v>7275.1423500000001</v>
      </c>
    </row>
    <row r="673" spans="1:18" s="313" customFormat="1">
      <c r="A673" s="339"/>
      <c r="B673" s="339"/>
      <c r="C673" s="339"/>
      <c r="D673" s="334" t="s">
        <v>271</v>
      </c>
      <c r="E673" s="335">
        <v>367</v>
      </c>
      <c r="F673" s="336">
        <v>2404.3894599999999</v>
      </c>
      <c r="G673" s="337">
        <v>882.17922999999996</v>
      </c>
      <c r="H673" s="337">
        <v>3286.5686900000001</v>
      </c>
      <c r="I673" s="337">
        <v>26596.186739999997</v>
      </c>
      <c r="J673" s="337">
        <v>12158.88862</v>
      </c>
      <c r="K673" s="337">
        <v>38755.075360000003</v>
      </c>
      <c r="L673" s="337">
        <v>27975.054620000003</v>
      </c>
      <c r="M673" s="337">
        <v>17500.930499999999</v>
      </c>
      <c r="N673" s="337">
        <v>45475.985119999998</v>
      </c>
      <c r="O673" s="337">
        <v>87517.62917</v>
      </c>
      <c r="P673" s="337">
        <v>14200.71235</v>
      </c>
      <c r="Q673" s="337">
        <v>2160.52981</v>
      </c>
      <c r="R673" s="338">
        <v>16361.24216</v>
      </c>
    </row>
    <row r="674" spans="1:18" s="313" customFormat="1">
      <c r="A674" s="339"/>
      <c r="B674" s="339"/>
      <c r="C674" s="339"/>
      <c r="D674" s="334" t="s">
        <v>272</v>
      </c>
      <c r="E674" s="335">
        <v>412</v>
      </c>
      <c r="F674" s="336">
        <v>0.37767000000000001</v>
      </c>
      <c r="G674" s="337">
        <v>168.45032999999998</v>
      </c>
      <c r="H674" s="337">
        <v>168.828</v>
      </c>
      <c r="I674" s="337">
        <v>14008.66322</v>
      </c>
      <c r="J674" s="337">
        <v>16034.611210000001</v>
      </c>
      <c r="K674" s="337">
        <v>30043.274430000001</v>
      </c>
      <c r="L674" s="337">
        <v>7752.43786</v>
      </c>
      <c r="M674" s="337">
        <v>11130.403539999999</v>
      </c>
      <c r="N674" s="337">
        <v>18882.841399999998</v>
      </c>
      <c r="O674" s="337">
        <v>49094.943829999997</v>
      </c>
      <c r="P674" s="337">
        <v>14003.052390000001</v>
      </c>
      <c r="Q674" s="337">
        <v>1896.2099599999999</v>
      </c>
      <c r="R674" s="338">
        <v>15899.262349999999</v>
      </c>
    </row>
    <row r="675" spans="1:18" s="313" customFormat="1">
      <c r="A675" s="339"/>
      <c r="B675" s="339"/>
      <c r="C675" s="339"/>
      <c r="D675" s="339"/>
      <c r="E675" s="340">
        <v>420</v>
      </c>
      <c r="F675" s="341">
        <v>1275.47397</v>
      </c>
      <c r="G675" s="342">
        <v>329.46896000000004</v>
      </c>
      <c r="H675" s="342">
        <v>1604.9429299999999</v>
      </c>
      <c r="I675" s="342">
        <v>34159.194060000002</v>
      </c>
      <c r="J675" s="342">
        <v>37996.004059999999</v>
      </c>
      <c r="K675" s="342">
        <v>72155.198120000001</v>
      </c>
      <c r="L675" s="342">
        <v>30087.43923</v>
      </c>
      <c r="M675" s="342">
        <v>18229.483700000001</v>
      </c>
      <c r="N675" s="342">
        <v>48316.922930000001</v>
      </c>
      <c r="O675" s="342">
        <v>122077.06398000001</v>
      </c>
      <c r="P675" s="342">
        <v>28631.906760000002</v>
      </c>
      <c r="Q675" s="342">
        <v>1346.1466200000002</v>
      </c>
      <c r="R675" s="343">
        <v>29978.053379999998</v>
      </c>
    </row>
    <row r="676" spans="1:18" s="313" customFormat="1">
      <c r="A676" s="339"/>
      <c r="B676" s="339"/>
      <c r="C676" s="339"/>
      <c r="D676" s="334" t="s">
        <v>60</v>
      </c>
      <c r="E676" s="335">
        <v>142</v>
      </c>
      <c r="F676" s="336">
        <v>104672.26226</v>
      </c>
      <c r="G676" s="337">
        <v>46745.755320000004</v>
      </c>
      <c r="H676" s="337">
        <v>151418.01758000001</v>
      </c>
      <c r="I676" s="337">
        <v>63790.353499999997</v>
      </c>
      <c r="J676" s="337">
        <v>78507.245389999996</v>
      </c>
      <c r="K676" s="337">
        <v>142297.59888999999</v>
      </c>
      <c r="L676" s="337">
        <v>49857.883520000003</v>
      </c>
      <c r="M676" s="337">
        <v>56385.734710000004</v>
      </c>
      <c r="N676" s="337">
        <v>106243.61823000001</v>
      </c>
      <c r="O676" s="337">
        <v>399959.23469999997</v>
      </c>
      <c r="P676" s="337">
        <v>158720.23215</v>
      </c>
      <c r="Q676" s="337">
        <v>39109.215659999994</v>
      </c>
      <c r="R676" s="338">
        <v>197829.44781000001</v>
      </c>
    </row>
    <row r="677" spans="1:18" s="313" customFormat="1">
      <c r="A677" s="339"/>
      <c r="B677" s="339"/>
      <c r="C677" s="339"/>
      <c r="D677" s="339"/>
      <c r="E677" s="340">
        <v>146</v>
      </c>
      <c r="F677" s="341">
        <v>10934.92822</v>
      </c>
      <c r="G677" s="342">
        <v>14086.0772</v>
      </c>
      <c r="H677" s="342">
        <v>25021.005420000001</v>
      </c>
      <c r="I677" s="342">
        <v>55713.029259999996</v>
      </c>
      <c r="J677" s="342">
        <v>64094.609369999998</v>
      </c>
      <c r="K677" s="342">
        <v>119807.63863</v>
      </c>
      <c r="L677" s="342">
        <v>35037.094969999998</v>
      </c>
      <c r="M677" s="342">
        <v>47514.077509999996</v>
      </c>
      <c r="N677" s="342">
        <v>82551.172480000008</v>
      </c>
      <c r="O677" s="342">
        <v>227379.81653000001</v>
      </c>
      <c r="P677" s="342">
        <v>47723.490680000003</v>
      </c>
      <c r="Q677" s="342">
        <v>13588.316800000001</v>
      </c>
      <c r="R677" s="343">
        <v>61311.807479999996</v>
      </c>
    </row>
    <row r="678" spans="1:18" s="313" customFormat="1">
      <c r="A678" s="339"/>
      <c r="B678" s="339"/>
      <c r="C678" s="339"/>
      <c r="D678" s="339"/>
      <c r="E678" s="340">
        <v>293</v>
      </c>
      <c r="F678" s="341">
        <v>8113.1689699999997</v>
      </c>
      <c r="G678" s="342">
        <v>3899.13589</v>
      </c>
      <c r="H678" s="342">
        <v>12012.30486</v>
      </c>
      <c r="I678" s="342">
        <v>37486.483209999999</v>
      </c>
      <c r="J678" s="342">
        <v>72711.672890000002</v>
      </c>
      <c r="K678" s="342">
        <v>110198.15609999999</v>
      </c>
      <c r="L678" s="342">
        <v>47622.889929999998</v>
      </c>
      <c r="M678" s="342">
        <v>60729.362130000001</v>
      </c>
      <c r="N678" s="342">
        <v>108352.25206</v>
      </c>
      <c r="O678" s="342">
        <v>230562.71302000002</v>
      </c>
      <c r="P678" s="342">
        <v>63791.595289999997</v>
      </c>
      <c r="Q678" s="342">
        <v>6868.1343299999999</v>
      </c>
      <c r="R678" s="343">
        <v>70659.729619999998</v>
      </c>
    </row>
    <row r="679" spans="1:18" s="313" customFormat="1">
      <c r="A679" s="339"/>
      <c r="B679" s="339"/>
      <c r="C679" s="339"/>
      <c r="D679" s="339"/>
      <c r="E679" s="340">
        <v>332</v>
      </c>
      <c r="F679" s="341">
        <v>0</v>
      </c>
      <c r="G679" s="342">
        <v>0</v>
      </c>
      <c r="H679" s="342">
        <v>0</v>
      </c>
      <c r="I679" s="342">
        <v>9050.4764099999993</v>
      </c>
      <c r="J679" s="342">
        <v>12234.54473</v>
      </c>
      <c r="K679" s="342">
        <v>21285.021140000001</v>
      </c>
      <c r="L679" s="342">
        <v>4467.0112399999998</v>
      </c>
      <c r="M679" s="342">
        <v>3157.3927599999997</v>
      </c>
      <c r="N679" s="342">
        <v>7624.4040000000005</v>
      </c>
      <c r="O679" s="342">
        <v>28909.425139999999</v>
      </c>
      <c r="P679" s="342">
        <v>8845.6052799999998</v>
      </c>
      <c r="Q679" s="342">
        <v>980.05481000000009</v>
      </c>
      <c r="R679" s="343">
        <v>9825.6600899999994</v>
      </c>
    </row>
    <row r="680" spans="1:18" s="313" customFormat="1">
      <c r="A680" s="339"/>
      <c r="B680" s="339"/>
      <c r="C680" s="339"/>
      <c r="D680" s="339"/>
      <c r="E680" s="340">
        <v>438</v>
      </c>
      <c r="F680" s="341">
        <v>56410.181579999997</v>
      </c>
      <c r="G680" s="342">
        <v>69594.025420000005</v>
      </c>
      <c r="H680" s="342">
        <v>126004.20699999999</v>
      </c>
      <c r="I680" s="342">
        <v>47933.254439999997</v>
      </c>
      <c r="J680" s="342">
        <v>30804.18376</v>
      </c>
      <c r="K680" s="342">
        <v>78737.438200000004</v>
      </c>
      <c r="L680" s="342">
        <v>45291.900929999996</v>
      </c>
      <c r="M680" s="342">
        <v>43914.83743</v>
      </c>
      <c r="N680" s="342">
        <v>89206.738360000003</v>
      </c>
      <c r="O680" s="342">
        <v>293948.38355999999</v>
      </c>
      <c r="P680" s="342">
        <v>56288.353750000002</v>
      </c>
      <c r="Q680" s="342">
        <v>22588.896809999998</v>
      </c>
      <c r="R680" s="343">
        <v>78877.25056</v>
      </c>
    </row>
    <row r="681" spans="1:18" s="313" customFormat="1">
      <c r="A681" s="339"/>
      <c r="B681" s="339"/>
      <c r="C681" s="339"/>
      <c r="D681" s="334" t="s">
        <v>82</v>
      </c>
      <c r="E681" s="335">
        <v>366</v>
      </c>
      <c r="F681" s="336">
        <v>3613.9416900000001</v>
      </c>
      <c r="G681" s="337">
        <v>815.09188000000006</v>
      </c>
      <c r="H681" s="337">
        <v>4429.0335700000005</v>
      </c>
      <c r="I681" s="337">
        <v>31660.45133</v>
      </c>
      <c r="J681" s="337">
        <v>13172.58892</v>
      </c>
      <c r="K681" s="337">
        <v>44833.040249999998</v>
      </c>
      <c r="L681" s="337">
        <v>31771.160190000002</v>
      </c>
      <c r="M681" s="337">
        <v>8051.3769699999993</v>
      </c>
      <c r="N681" s="337">
        <v>39822.53716</v>
      </c>
      <c r="O681" s="337">
        <v>89084.610979999998</v>
      </c>
      <c r="P681" s="337">
        <v>21528.97566</v>
      </c>
      <c r="Q681" s="337">
        <v>416.95695000000001</v>
      </c>
      <c r="R681" s="338">
        <v>21945.93261</v>
      </c>
    </row>
    <row r="682" spans="1:18" s="313" customFormat="1">
      <c r="A682" s="339"/>
      <c r="B682" s="339"/>
      <c r="C682" s="339"/>
      <c r="D682" s="334" t="s">
        <v>67</v>
      </c>
      <c r="E682" s="335">
        <v>550</v>
      </c>
      <c r="F682" s="336">
        <v>2766.9382300000002</v>
      </c>
      <c r="G682" s="337">
        <v>2398.1418199999998</v>
      </c>
      <c r="H682" s="337">
        <v>5165.0800499999996</v>
      </c>
      <c r="I682" s="337">
        <v>35574.116999999998</v>
      </c>
      <c r="J682" s="337">
        <v>56586.377700000005</v>
      </c>
      <c r="K682" s="337">
        <v>92160.49470000001</v>
      </c>
      <c r="L682" s="337">
        <v>64061.606060000006</v>
      </c>
      <c r="M682" s="337">
        <v>54380.458570000003</v>
      </c>
      <c r="N682" s="337">
        <v>118442.06462999999</v>
      </c>
      <c r="O682" s="337">
        <v>215767.63938000001</v>
      </c>
      <c r="P682" s="337">
        <v>40248.715380000001</v>
      </c>
      <c r="Q682" s="337">
        <v>2097.3036200000001</v>
      </c>
      <c r="R682" s="338">
        <v>42346.019</v>
      </c>
    </row>
    <row r="683" spans="1:18" s="313" customFormat="1">
      <c r="A683" s="339"/>
      <c r="B683" s="339"/>
      <c r="C683" s="339"/>
      <c r="D683" s="339"/>
      <c r="E683" s="340">
        <v>394</v>
      </c>
      <c r="F683" s="341">
        <v>3200.37673</v>
      </c>
      <c r="G683" s="342">
        <v>0</v>
      </c>
      <c r="H683" s="342">
        <v>3200.37673</v>
      </c>
      <c r="I683" s="342">
        <v>10076.26491</v>
      </c>
      <c r="J683" s="342">
        <v>5015.5606600000001</v>
      </c>
      <c r="K683" s="342">
        <v>15091.825570000001</v>
      </c>
      <c r="L683" s="342">
        <v>7825.5652599999994</v>
      </c>
      <c r="M683" s="342">
        <v>5252.9180500000002</v>
      </c>
      <c r="N683" s="342">
        <v>13078.48331</v>
      </c>
      <c r="O683" s="342">
        <v>31370.68561</v>
      </c>
      <c r="P683" s="342">
        <v>184013.19175999999</v>
      </c>
      <c r="Q683" s="342">
        <v>430.78199000000001</v>
      </c>
      <c r="R683" s="343">
        <v>184443.97375</v>
      </c>
    </row>
    <row r="684" spans="1:18" s="313" customFormat="1">
      <c r="A684" s="339"/>
      <c r="B684" s="339"/>
      <c r="C684" s="339"/>
      <c r="D684" s="339"/>
      <c r="E684" s="340">
        <v>407</v>
      </c>
      <c r="F684" s="341">
        <v>1.0500000000000002E-3</v>
      </c>
      <c r="G684" s="342">
        <v>0</v>
      </c>
      <c r="H684" s="342">
        <v>1.0500000000000002E-3</v>
      </c>
      <c r="I684" s="342">
        <v>8910.7414100000005</v>
      </c>
      <c r="J684" s="342">
        <v>12524.73522</v>
      </c>
      <c r="K684" s="342">
        <v>21435.476629999997</v>
      </c>
      <c r="L684" s="342">
        <v>7368.9395199999999</v>
      </c>
      <c r="M684" s="342">
        <v>3681.76559</v>
      </c>
      <c r="N684" s="342">
        <v>11050.705109999999</v>
      </c>
      <c r="O684" s="342">
        <v>32486.182789999999</v>
      </c>
      <c r="P684" s="342">
        <v>4634.4703</v>
      </c>
      <c r="Q684" s="342">
        <v>503.97985999999997</v>
      </c>
      <c r="R684" s="343">
        <v>5138.4501600000003</v>
      </c>
    </row>
    <row r="685" spans="1:18" s="313" customFormat="1">
      <c r="A685" s="339"/>
      <c r="B685" s="339"/>
      <c r="C685" s="339"/>
      <c r="D685" s="339"/>
      <c r="E685" s="340">
        <v>552</v>
      </c>
      <c r="F685" s="341">
        <v>1920.12979</v>
      </c>
      <c r="G685" s="342">
        <v>871.86479000000008</v>
      </c>
      <c r="H685" s="342">
        <v>2791.99458</v>
      </c>
      <c r="I685" s="342">
        <v>39955.286549999997</v>
      </c>
      <c r="J685" s="342">
        <v>41669.15958</v>
      </c>
      <c r="K685" s="342">
        <v>81624.446129999997</v>
      </c>
      <c r="L685" s="342">
        <v>65776.870899999994</v>
      </c>
      <c r="M685" s="342">
        <v>46399.718890000004</v>
      </c>
      <c r="N685" s="342">
        <v>112176.58979000001</v>
      </c>
      <c r="O685" s="342">
        <v>196593.03049999999</v>
      </c>
      <c r="P685" s="342">
        <v>35475.884490000004</v>
      </c>
      <c r="Q685" s="342">
        <v>1933.77448</v>
      </c>
      <c r="R685" s="343">
        <v>37409.658969999997</v>
      </c>
    </row>
    <row r="686" spans="1:18" s="313" customFormat="1">
      <c r="A686" s="339"/>
      <c r="B686" s="339"/>
      <c r="C686" s="339"/>
      <c r="D686" s="339"/>
      <c r="E686" s="340">
        <v>266</v>
      </c>
      <c r="F686" s="341">
        <v>0.19252</v>
      </c>
      <c r="G686" s="342">
        <v>0</v>
      </c>
      <c r="H686" s="342">
        <v>0.19252</v>
      </c>
      <c r="I686" s="342">
        <v>7018.8569800000005</v>
      </c>
      <c r="J686" s="342">
        <v>336.68667999999997</v>
      </c>
      <c r="K686" s="342">
        <v>7355.5436600000003</v>
      </c>
      <c r="L686" s="342">
        <v>125.35278</v>
      </c>
      <c r="M686" s="342">
        <v>222.38624999999999</v>
      </c>
      <c r="N686" s="342">
        <v>347.73903000000001</v>
      </c>
      <c r="O686" s="342">
        <v>7703.4752099999996</v>
      </c>
      <c r="P686" s="342">
        <v>5764.3847599999999</v>
      </c>
      <c r="Q686" s="342">
        <v>815.90571999999997</v>
      </c>
      <c r="R686" s="343">
        <v>6580.2904800000006</v>
      </c>
    </row>
    <row r="687" spans="1:18" s="313" customFormat="1">
      <c r="A687" s="339"/>
      <c r="B687" s="339"/>
      <c r="C687" s="339"/>
      <c r="D687" s="339"/>
      <c r="E687" s="340">
        <v>359</v>
      </c>
      <c r="F687" s="341">
        <v>5414.5532599999997</v>
      </c>
      <c r="G687" s="342">
        <v>5894.1402199999993</v>
      </c>
      <c r="H687" s="342">
        <v>11308.69348</v>
      </c>
      <c r="I687" s="342">
        <v>53700.63523</v>
      </c>
      <c r="J687" s="342">
        <v>57064.058979999994</v>
      </c>
      <c r="K687" s="342">
        <v>110764.69420999999</v>
      </c>
      <c r="L687" s="342">
        <v>60391.848130000006</v>
      </c>
      <c r="M687" s="342">
        <v>47595.462579999999</v>
      </c>
      <c r="N687" s="342">
        <v>107987.31070999999</v>
      </c>
      <c r="O687" s="342">
        <v>230060.69839999999</v>
      </c>
      <c r="P687" s="342">
        <v>81719.759890000001</v>
      </c>
      <c r="Q687" s="342">
        <v>6590.8226100000002</v>
      </c>
      <c r="R687" s="343">
        <v>88310.582500000004</v>
      </c>
    </row>
    <row r="688" spans="1:18" s="313" customFormat="1">
      <c r="A688" s="339"/>
      <c r="B688" s="339"/>
      <c r="C688" s="339"/>
      <c r="D688" s="334" t="s">
        <v>63</v>
      </c>
      <c r="E688" s="335">
        <v>151</v>
      </c>
      <c r="F688" s="336">
        <v>49712.898009999997</v>
      </c>
      <c r="G688" s="337">
        <v>51158.040990000001</v>
      </c>
      <c r="H688" s="337">
        <v>100870.939</v>
      </c>
      <c r="I688" s="337">
        <v>26482.735280000001</v>
      </c>
      <c r="J688" s="337">
        <v>95113.682589999997</v>
      </c>
      <c r="K688" s="337">
        <v>121596.41787</v>
      </c>
      <c r="L688" s="337">
        <v>26966.066420000003</v>
      </c>
      <c r="M688" s="337">
        <v>51962.095659999999</v>
      </c>
      <c r="N688" s="337">
        <v>78928.162079999995</v>
      </c>
      <c r="O688" s="337">
        <v>301395.51895</v>
      </c>
      <c r="P688" s="337">
        <v>101220.97172</v>
      </c>
      <c r="Q688" s="337">
        <v>8576.5419199999997</v>
      </c>
      <c r="R688" s="338">
        <v>109797.51364</v>
      </c>
    </row>
    <row r="689" spans="1:18" s="313" customFormat="1">
      <c r="A689" s="339"/>
      <c r="B689" s="339"/>
      <c r="C689" s="339"/>
      <c r="D689" s="339"/>
      <c r="E689" s="340">
        <v>570</v>
      </c>
      <c r="F689" s="341">
        <v>203433.59963999997</v>
      </c>
      <c r="G689" s="342">
        <v>161837.14033000002</v>
      </c>
      <c r="H689" s="342">
        <v>365270.73997000005</v>
      </c>
      <c r="I689" s="342">
        <v>139589.09118000002</v>
      </c>
      <c r="J689" s="342">
        <v>80744.743040000001</v>
      </c>
      <c r="K689" s="342">
        <v>220333.83421999999</v>
      </c>
      <c r="L689" s="342">
        <v>182738.86619</v>
      </c>
      <c r="M689" s="342">
        <v>81061.123470000006</v>
      </c>
      <c r="N689" s="342">
        <v>263799.98966000002</v>
      </c>
      <c r="O689" s="342">
        <v>849404.56385000004</v>
      </c>
      <c r="P689" s="342">
        <v>5944024.4917099997</v>
      </c>
      <c r="Q689" s="342">
        <v>542171.23473999999</v>
      </c>
      <c r="R689" s="343">
        <v>6486195.72645</v>
      </c>
    </row>
    <row r="690" spans="1:18" s="313" customFormat="1">
      <c r="A690" s="339"/>
      <c r="B690" s="339"/>
      <c r="C690" s="339"/>
      <c r="D690" s="339"/>
      <c r="E690" s="340">
        <v>294</v>
      </c>
      <c r="F690" s="341">
        <v>1721.6951100000001</v>
      </c>
      <c r="G690" s="342">
        <v>3022.05503</v>
      </c>
      <c r="H690" s="342">
        <v>4743.7501400000001</v>
      </c>
      <c r="I690" s="342">
        <v>37598.636310000002</v>
      </c>
      <c r="J690" s="342">
        <v>54551.660840000004</v>
      </c>
      <c r="K690" s="342">
        <v>92150.297150000013</v>
      </c>
      <c r="L690" s="342">
        <v>37278.257520000006</v>
      </c>
      <c r="M690" s="342">
        <v>54029.411049999995</v>
      </c>
      <c r="N690" s="342">
        <v>91307.668569999994</v>
      </c>
      <c r="O690" s="342">
        <v>188201.71586000003</v>
      </c>
      <c r="P690" s="342">
        <v>30371.016620000002</v>
      </c>
      <c r="Q690" s="342">
        <v>3788.5937799999997</v>
      </c>
      <c r="R690" s="343">
        <v>34159.610399999998</v>
      </c>
    </row>
    <row r="691" spans="1:18" s="313" customFormat="1">
      <c r="A691" s="339"/>
      <c r="B691" s="339"/>
      <c r="C691" s="339"/>
      <c r="D691" s="339"/>
      <c r="E691" s="340">
        <v>382</v>
      </c>
      <c r="F691" s="341">
        <v>1.37496</v>
      </c>
      <c r="G691" s="342">
        <v>2.5426599999999997</v>
      </c>
      <c r="H691" s="342">
        <v>3.9176199999999999</v>
      </c>
      <c r="I691" s="342">
        <v>7753.8041199999998</v>
      </c>
      <c r="J691" s="342">
        <v>10893.07547</v>
      </c>
      <c r="K691" s="342">
        <v>18646.87959</v>
      </c>
      <c r="L691" s="342">
        <v>2844.44211</v>
      </c>
      <c r="M691" s="342">
        <v>10826.069210000001</v>
      </c>
      <c r="N691" s="342">
        <v>13670.51132</v>
      </c>
      <c r="O691" s="342">
        <v>32321.308530000002</v>
      </c>
      <c r="P691" s="342">
        <v>7067.07791</v>
      </c>
      <c r="Q691" s="342">
        <v>633.34848999999997</v>
      </c>
      <c r="R691" s="343">
        <v>7700.4264000000003</v>
      </c>
    </row>
    <row r="692" spans="1:18" s="313" customFormat="1">
      <c r="A692" s="339"/>
      <c r="B692" s="339"/>
      <c r="C692" s="339"/>
      <c r="D692" s="339"/>
      <c r="E692" s="340">
        <v>469</v>
      </c>
      <c r="F692" s="341">
        <v>1673.10626</v>
      </c>
      <c r="G692" s="342">
        <v>1713.0380600000001</v>
      </c>
      <c r="H692" s="342">
        <v>3386.1443199999999</v>
      </c>
      <c r="I692" s="342">
        <v>5540.1513600000008</v>
      </c>
      <c r="J692" s="342">
        <v>18143.0435</v>
      </c>
      <c r="K692" s="342">
        <v>23683.19486</v>
      </c>
      <c r="L692" s="342">
        <v>6514.924</v>
      </c>
      <c r="M692" s="342">
        <v>9002.2319399999997</v>
      </c>
      <c r="N692" s="342">
        <v>15517.155939999999</v>
      </c>
      <c r="O692" s="342">
        <v>42586.49512</v>
      </c>
      <c r="P692" s="342">
        <v>7657.1942099999997</v>
      </c>
      <c r="Q692" s="342">
        <v>2618.0407799999998</v>
      </c>
      <c r="R692" s="343">
        <v>10275.234990000001</v>
      </c>
    </row>
    <row r="693" spans="1:18" s="313" customFormat="1">
      <c r="A693" s="339"/>
      <c r="B693" s="339"/>
      <c r="C693" s="339"/>
      <c r="D693" s="339"/>
      <c r="E693" s="340">
        <v>360</v>
      </c>
      <c r="F693" s="341">
        <v>5138.4370899999994</v>
      </c>
      <c r="G693" s="342">
        <v>4066.1656800000001</v>
      </c>
      <c r="H693" s="342">
        <v>9204.6027699999995</v>
      </c>
      <c r="I693" s="342">
        <v>51365.533539999997</v>
      </c>
      <c r="J693" s="342">
        <v>40825.990869999994</v>
      </c>
      <c r="K693" s="342">
        <v>92191.524409999998</v>
      </c>
      <c r="L693" s="342">
        <v>58248.508909999997</v>
      </c>
      <c r="M693" s="342">
        <v>39700.015700000004</v>
      </c>
      <c r="N693" s="342">
        <v>97948.524609999993</v>
      </c>
      <c r="O693" s="342">
        <v>199344.65179</v>
      </c>
      <c r="P693" s="342">
        <v>62557.722289999998</v>
      </c>
      <c r="Q693" s="342">
        <v>19591.822670000001</v>
      </c>
      <c r="R693" s="343">
        <v>82149.544959999999</v>
      </c>
    </row>
    <row r="694" spans="1:18" s="313" customFormat="1">
      <c r="A694" s="339"/>
      <c r="B694" s="339"/>
      <c r="C694" s="339"/>
      <c r="D694" s="334" t="s">
        <v>64</v>
      </c>
      <c r="E694" s="335">
        <v>301</v>
      </c>
      <c r="F694" s="336">
        <v>7167.7854800000005</v>
      </c>
      <c r="G694" s="337">
        <v>881.85451999999998</v>
      </c>
      <c r="H694" s="337">
        <v>8049.64</v>
      </c>
      <c r="I694" s="337">
        <v>44468.693500000001</v>
      </c>
      <c r="J694" s="337">
        <v>28812.387429999999</v>
      </c>
      <c r="K694" s="337">
        <v>73281.080930000011</v>
      </c>
      <c r="L694" s="337">
        <v>36730.633889999997</v>
      </c>
      <c r="M694" s="337">
        <v>12837.734039999999</v>
      </c>
      <c r="N694" s="337">
        <v>49568.36793</v>
      </c>
      <c r="O694" s="337">
        <v>130899.08886</v>
      </c>
      <c r="P694" s="337">
        <v>113166.53706999999</v>
      </c>
      <c r="Q694" s="337">
        <v>1504.8863999999999</v>
      </c>
      <c r="R694" s="338">
        <v>114671.42346999999</v>
      </c>
    </row>
    <row r="695" spans="1:18" s="313" customFormat="1">
      <c r="A695" s="339"/>
      <c r="B695" s="339"/>
      <c r="C695" s="339"/>
      <c r="D695" s="339"/>
      <c r="E695" s="340">
        <v>362</v>
      </c>
      <c r="F695" s="341">
        <v>2268.1816600000002</v>
      </c>
      <c r="G695" s="342">
        <v>392.07384000000002</v>
      </c>
      <c r="H695" s="342">
        <v>2660.2555000000002</v>
      </c>
      <c r="I695" s="342">
        <v>33359.373599999999</v>
      </c>
      <c r="J695" s="342">
        <v>22848.13696</v>
      </c>
      <c r="K695" s="342">
        <v>56207.510560000002</v>
      </c>
      <c r="L695" s="342">
        <v>33244.84908</v>
      </c>
      <c r="M695" s="342">
        <v>15274.92965</v>
      </c>
      <c r="N695" s="342">
        <v>48519.778729999998</v>
      </c>
      <c r="O695" s="342">
        <v>107387.54479</v>
      </c>
      <c r="P695" s="342">
        <v>31204.56667</v>
      </c>
      <c r="Q695" s="342">
        <v>590.53786000000002</v>
      </c>
      <c r="R695" s="343">
        <v>31795.104530000001</v>
      </c>
    </row>
    <row r="696" spans="1:18" s="313" customFormat="1">
      <c r="A696" s="339"/>
      <c r="B696" s="339"/>
      <c r="C696" s="339"/>
      <c r="D696" s="339"/>
      <c r="E696" s="340">
        <v>519</v>
      </c>
      <c r="F696" s="341">
        <v>1883.27828</v>
      </c>
      <c r="G696" s="342">
        <v>871.0230600000001</v>
      </c>
      <c r="H696" s="342">
        <v>2754.30134</v>
      </c>
      <c r="I696" s="342">
        <v>25274.114519999999</v>
      </c>
      <c r="J696" s="342">
        <v>9484.7481199999984</v>
      </c>
      <c r="K696" s="342">
        <v>34758.862639999999</v>
      </c>
      <c r="L696" s="342">
        <v>29510.650020000001</v>
      </c>
      <c r="M696" s="342">
        <v>11412.153289999998</v>
      </c>
      <c r="N696" s="342">
        <v>40922.803310000003</v>
      </c>
      <c r="O696" s="342">
        <v>78435.967290000001</v>
      </c>
      <c r="P696" s="342">
        <v>16630.17037</v>
      </c>
      <c r="Q696" s="342">
        <v>832.18540000000007</v>
      </c>
      <c r="R696" s="343">
        <v>17462.355769999998</v>
      </c>
    </row>
    <row r="697" spans="1:18" s="313" customFormat="1">
      <c r="A697" s="339"/>
      <c r="B697" s="339"/>
      <c r="C697" s="339"/>
      <c r="D697" s="334" t="s">
        <v>84</v>
      </c>
      <c r="E697" s="335">
        <v>350</v>
      </c>
      <c r="F697" s="336">
        <v>343.55111999999997</v>
      </c>
      <c r="G697" s="337">
        <v>0.76546000000000003</v>
      </c>
      <c r="H697" s="337">
        <v>344.31658000000004</v>
      </c>
      <c r="I697" s="337">
        <v>24053.20578</v>
      </c>
      <c r="J697" s="337">
        <v>17149.088339999998</v>
      </c>
      <c r="K697" s="337">
        <v>41202.294119999999</v>
      </c>
      <c r="L697" s="337">
        <v>15273.36362</v>
      </c>
      <c r="M697" s="337">
        <v>5476.9339199999995</v>
      </c>
      <c r="N697" s="337">
        <v>20750.29754</v>
      </c>
      <c r="O697" s="337">
        <v>62296.908240000004</v>
      </c>
      <c r="P697" s="337">
        <v>17244.3004</v>
      </c>
      <c r="Q697" s="337">
        <v>823.42048</v>
      </c>
      <c r="R697" s="338">
        <v>18067.720880000001</v>
      </c>
    </row>
    <row r="698" spans="1:18" s="313" customFormat="1">
      <c r="A698" s="339"/>
      <c r="B698" s="339"/>
      <c r="C698" s="339"/>
      <c r="D698" s="339"/>
      <c r="E698" s="340">
        <v>357</v>
      </c>
      <c r="F698" s="341">
        <v>7149.6253200000001</v>
      </c>
      <c r="G698" s="342">
        <v>7770.9834199999996</v>
      </c>
      <c r="H698" s="342">
        <v>14920.60874</v>
      </c>
      <c r="I698" s="342">
        <v>28660.378960000002</v>
      </c>
      <c r="J698" s="342">
        <v>12569.60601</v>
      </c>
      <c r="K698" s="342">
        <v>41229.984969999998</v>
      </c>
      <c r="L698" s="342">
        <v>22982.82992</v>
      </c>
      <c r="M698" s="342">
        <v>8348.4872300000006</v>
      </c>
      <c r="N698" s="342">
        <v>31331.317149999999</v>
      </c>
      <c r="O698" s="342">
        <v>87481.910860000004</v>
      </c>
      <c r="P698" s="342">
        <v>70589.940090000004</v>
      </c>
      <c r="Q698" s="342">
        <v>5415.2592699999996</v>
      </c>
      <c r="R698" s="343">
        <v>76005.199359999999</v>
      </c>
    </row>
    <row r="699" spans="1:18" s="313" customFormat="1">
      <c r="A699" s="339"/>
      <c r="B699" s="339"/>
      <c r="C699" s="339"/>
      <c r="D699" s="339"/>
      <c r="E699" s="340">
        <v>568</v>
      </c>
      <c r="F699" s="341">
        <v>1579.12465</v>
      </c>
      <c r="G699" s="342">
        <v>325.95974999999999</v>
      </c>
      <c r="H699" s="342">
        <v>1905.0844</v>
      </c>
      <c r="I699" s="342">
        <v>31358.863140000001</v>
      </c>
      <c r="J699" s="342">
        <v>18297.344639999999</v>
      </c>
      <c r="K699" s="342">
        <v>49656.207780000004</v>
      </c>
      <c r="L699" s="342">
        <v>36808.31508</v>
      </c>
      <c r="M699" s="342">
        <v>12129.760679999999</v>
      </c>
      <c r="N699" s="342">
        <v>48938.07576</v>
      </c>
      <c r="O699" s="342">
        <v>100499.36794</v>
      </c>
      <c r="P699" s="342">
        <v>48312.516889999999</v>
      </c>
      <c r="Q699" s="342">
        <v>524.46978999999999</v>
      </c>
      <c r="R699" s="343">
        <v>48836.986680000002</v>
      </c>
    </row>
    <row r="700" spans="1:18" s="313" customFormat="1">
      <c r="A700" s="339"/>
      <c r="B700" s="339"/>
      <c r="C700" s="339"/>
      <c r="D700" s="334" t="s">
        <v>273</v>
      </c>
      <c r="E700" s="335">
        <v>168</v>
      </c>
      <c r="F700" s="336">
        <v>3109.1324</v>
      </c>
      <c r="G700" s="337">
        <v>1984.7595200000001</v>
      </c>
      <c r="H700" s="337">
        <v>5093.89192</v>
      </c>
      <c r="I700" s="337">
        <v>31089.327819999999</v>
      </c>
      <c r="J700" s="337">
        <v>17727.27131</v>
      </c>
      <c r="K700" s="337">
        <v>48816.599130000002</v>
      </c>
      <c r="L700" s="337">
        <v>38100.060950000006</v>
      </c>
      <c r="M700" s="337">
        <v>10388.998810000001</v>
      </c>
      <c r="N700" s="337">
        <v>48489.059759999996</v>
      </c>
      <c r="O700" s="337">
        <v>102399.55081</v>
      </c>
      <c r="P700" s="337">
        <v>21384.823620000003</v>
      </c>
      <c r="Q700" s="337">
        <v>1554.87095</v>
      </c>
      <c r="R700" s="338">
        <v>22939.69457</v>
      </c>
    </row>
    <row r="701" spans="1:18" s="313" customFormat="1">
      <c r="A701" s="339"/>
      <c r="B701" s="339"/>
      <c r="C701" s="339"/>
      <c r="D701" s="339"/>
      <c r="E701" s="340">
        <v>411</v>
      </c>
      <c r="F701" s="341">
        <v>3646.3072099999999</v>
      </c>
      <c r="G701" s="342">
        <v>2040.9935700000001</v>
      </c>
      <c r="H701" s="342">
        <v>5687.3007800000005</v>
      </c>
      <c r="I701" s="342">
        <v>36495.267310000003</v>
      </c>
      <c r="J701" s="342">
        <v>24089.81899</v>
      </c>
      <c r="K701" s="342">
        <v>60585.086299999995</v>
      </c>
      <c r="L701" s="342">
        <v>34728.292359999999</v>
      </c>
      <c r="M701" s="342">
        <v>15085.19803</v>
      </c>
      <c r="N701" s="342">
        <v>49813.490389999999</v>
      </c>
      <c r="O701" s="342">
        <v>116085.87746999999</v>
      </c>
      <c r="P701" s="342">
        <v>28396.294180000001</v>
      </c>
      <c r="Q701" s="342">
        <v>1176.7989</v>
      </c>
      <c r="R701" s="343">
        <v>29573.093079999999</v>
      </c>
    </row>
    <row r="702" spans="1:18" s="313" customFormat="1">
      <c r="A702" s="339"/>
      <c r="B702" s="339"/>
      <c r="C702" s="339"/>
      <c r="D702" s="339"/>
      <c r="E702" s="340">
        <v>346</v>
      </c>
      <c r="F702" s="341">
        <v>3046.05485</v>
      </c>
      <c r="G702" s="342">
        <v>521.36868000000004</v>
      </c>
      <c r="H702" s="342">
        <v>3567.4235299999996</v>
      </c>
      <c r="I702" s="342">
        <v>30670.156030000002</v>
      </c>
      <c r="J702" s="342">
        <v>20847.218069999999</v>
      </c>
      <c r="K702" s="342">
        <v>51517.374100000001</v>
      </c>
      <c r="L702" s="342">
        <v>30082.063890000001</v>
      </c>
      <c r="M702" s="342">
        <v>11256.77248</v>
      </c>
      <c r="N702" s="342">
        <v>41338.836369999997</v>
      </c>
      <c r="O702" s="342">
        <v>96423.634000000005</v>
      </c>
      <c r="P702" s="342">
        <v>19076.2984</v>
      </c>
      <c r="Q702" s="342">
        <v>515.64677000000006</v>
      </c>
      <c r="R702" s="343">
        <v>19591.945170000003</v>
      </c>
    </row>
    <row r="703" spans="1:18" s="313" customFormat="1">
      <c r="A703" s="339"/>
      <c r="B703" s="339"/>
      <c r="C703" s="339"/>
      <c r="D703" s="334" t="s">
        <v>68</v>
      </c>
      <c r="E703" s="335">
        <v>157</v>
      </c>
      <c r="F703" s="336">
        <v>12631.586359999999</v>
      </c>
      <c r="G703" s="337">
        <v>4066.9914199999998</v>
      </c>
      <c r="H703" s="337">
        <v>16698.57778</v>
      </c>
      <c r="I703" s="337">
        <v>44553.195070000002</v>
      </c>
      <c r="J703" s="337">
        <v>49176.288549999997</v>
      </c>
      <c r="K703" s="337">
        <v>93729.483619999999</v>
      </c>
      <c r="L703" s="337">
        <v>43344.969429999997</v>
      </c>
      <c r="M703" s="337">
        <v>32255.076690000002</v>
      </c>
      <c r="N703" s="337">
        <v>75600.046119999999</v>
      </c>
      <c r="O703" s="337">
        <v>186028.10752000002</v>
      </c>
      <c r="P703" s="337">
        <v>53083.710859999999</v>
      </c>
      <c r="Q703" s="337">
        <v>6441.9645599999994</v>
      </c>
      <c r="R703" s="338">
        <v>59525.67542</v>
      </c>
    </row>
    <row r="704" spans="1:18" s="313" customFormat="1">
      <c r="A704" s="339"/>
      <c r="B704" s="339"/>
      <c r="C704" s="339"/>
      <c r="D704" s="339"/>
      <c r="E704" s="340">
        <v>329</v>
      </c>
      <c r="F704" s="341">
        <v>1804.7541899999999</v>
      </c>
      <c r="G704" s="342">
        <v>4372.3783899999999</v>
      </c>
      <c r="H704" s="342">
        <v>6177.1325800000004</v>
      </c>
      <c r="I704" s="342">
        <v>64861.748960000004</v>
      </c>
      <c r="J704" s="342">
        <v>59790.353909999998</v>
      </c>
      <c r="K704" s="342">
        <v>124652.10287</v>
      </c>
      <c r="L704" s="342">
        <v>73035.439879999991</v>
      </c>
      <c r="M704" s="342">
        <v>48582.647079999995</v>
      </c>
      <c r="N704" s="342">
        <v>121618.08696</v>
      </c>
      <c r="O704" s="342">
        <v>252447.32240999999</v>
      </c>
      <c r="P704" s="342">
        <v>72179.886590000009</v>
      </c>
      <c r="Q704" s="342">
        <v>6967.81477</v>
      </c>
      <c r="R704" s="343">
        <v>79147.701360000006</v>
      </c>
    </row>
    <row r="705" spans="1:18" s="313" customFormat="1">
      <c r="A705" s="339"/>
      <c r="B705" s="339"/>
      <c r="C705" s="339"/>
      <c r="D705" s="334" t="s">
        <v>83</v>
      </c>
      <c r="E705" s="335">
        <v>124</v>
      </c>
      <c r="F705" s="336">
        <v>31327.37113</v>
      </c>
      <c r="G705" s="337">
        <v>3682.4676199999999</v>
      </c>
      <c r="H705" s="337">
        <v>35009.838750000003</v>
      </c>
      <c r="I705" s="337">
        <v>58714.232369999998</v>
      </c>
      <c r="J705" s="337">
        <v>30633.74569</v>
      </c>
      <c r="K705" s="337">
        <v>89347.978060000009</v>
      </c>
      <c r="L705" s="337">
        <v>53379.019919999999</v>
      </c>
      <c r="M705" s="337">
        <v>28961.811859999998</v>
      </c>
      <c r="N705" s="337">
        <v>82340.831780000008</v>
      </c>
      <c r="O705" s="337">
        <v>206698.64859</v>
      </c>
      <c r="P705" s="337">
        <v>117308.97086</v>
      </c>
      <c r="Q705" s="337">
        <v>2276.9044100000001</v>
      </c>
      <c r="R705" s="338">
        <v>119585.87526999999</v>
      </c>
    </row>
    <row r="706" spans="1:18" s="313" customFormat="1">
      <c r="A706" s="339"/>
      <c r="B706" s="339"/>
      <c r="C706" s="339"/>
      <c r="D706" s="334" t="s">
        <v>69</v>
      </c>
      <c r="E706" s="335">
        <v>160</v>
      </c>
      <c r="F706" s="336">
        <v>28746.126809999998</v>
      </c>
      <c r="G706" s="337">
        <v>43801.876069999998</v>
      </c>
      <c r="H706" s="337">
        <v>72548.00288</v>
      </c>
      <c r="I706" s="337">
        <v>67304.961360000001</v>
      </c>
      <c r="J706" s="337">
        <v>115637.71457</v>
      </c>
      <c r="K706" s="337">
        <v>182942.67593</v>
      </c>
      <c r="L706" s="337">
        <v>95922.190290000013</v>
      </c>
      <c r="M706" s="337">
        <v>115137.89526</v>
      </c>
      <c r="N706" s="337">
        <v>211060.08555000002</v>
      </c>
      <c r="O706" s="337">
        <v>466550.76436000003</v>
      </c>
      <c r="P706" s="337">
        <v>87294.290180000011</v>
      </c>
      <c r="Q706" s="337">
        <v>87353.551950000008</v>
      </c>
      <c r="R706" s="338">
        <v>174647.84213</v>
      </c>
    </row>
    <row r="707" spans="1:18" s="313" customFormat="1">
      <c r="A707" s="339"/>
      <c r="B707" s="339"/>
      <c r="C707" s="339"/>
      <c r="D707" s="339"/>
      <c r="E707" s="340">
        <v>161</v>
      </c>
      <c r="F707" s="341">
        <v>8797.2677800000001</v>
      </c>
      <c r="G707" s="342">
        <v>14449.526699999999</v>
      </c>
      <c r="H707" s="342">
        <v>23246.79448</v>
      </c>
      <c r="I707" s="342">
        <v>40192.87442</v>
      </c>
      <c r="J707" s="342">
        <v>72397.207620000001</v>
      </c>
      <c r="K707" s="342">
        <v>112590.08204000001</v>
      </c>
      <c r="L707" s="342">
        <v>57049.079140000002</v>
      </c>
      <c r="M707" s="342">
        <v>68674.504489999992</v>
      </c>
      <c r="N707" s="342">
        <v>125723.58362999999</v>
      </c>
      <c r="O707" s="342">
        <v>261560.46015</v>
      </c>
      <c r="P707" s="342">
        <v>74212.667840000009</v>
      </c>
      <c r="Q707" s="342">
        <v>6667.5609699999995</v>
      </c>
      <c r="R707" s="343">
        <v>80880.228810000001</v>
      </c>
    </row>
    <row r="708" spans="1:18" s="313" customFormat="1">
      <c r="A708" s="339"/>
      <c r="B708" s="339"/>
      <c r="C708" s="339"/>
      <c r="D708" s="339"/>
      <c r="E708" s="340">
        <v>243</v>
      </c>
      <c r="F708" s="341">
        <v>365.70562000000001</v>
      </c>
      <c r="G708" s="342">
        <v>923.60840000000007</v>
      </c>
      <c r="H708" s="342">
        <v>1289.31402</v>
      </c>
      <c r="I708" s="342">
        <v>53646.032149999999</v>
      </c>
      <c r="J708" s="342">
        <v>69395.38394</v>
      </c>
      <c r="K708" s="342">
        <v>123041.41609</v>
      </c>
      <c r="L708" s="342">
        <v>45262.070110000001</v>
      </c>
      <c r="M708" s="342">
        <v>45916.228670000004</v>
      </c>
      <c r="N708" s="342">
        <v>91178.298779999997</v>
      </c>
      <c r="O708" s="342">
        <v>215509.02888999999</v>
      </c>
      <c r="P708" s="342">
        <v>105707.22853000001</v>
      </c>
      <c r="Q708" s="342">
        <v>3004.83097</v>
      </c>
      <c r="R708" s="343">
        <v>108712.0595</v>
      </c>
    </row>
    <row r="709" spans="1:18" s="313" customFormat="1">
      <c r="A709" s="339"/>
      <c r="B709" s="339"/>
      <c r="C709" s="339"/>
      <c r="D709" s="339"/>
      <c r="E709" s="340">
        <v>254</v>
      </c>
      <c r="F709" s="341">
        <v>10128.87305</v>
      </c>
      <c r="G709" s="342">
        <v>9415.1036300000014</v>
      </c>
      <c r="H709" s="342">
        <v>19543.97668</v>
      </c>
      <c r="I709" s="342">
        <v>76801.700079999995</v>
      </c>
      <c r="J709" s="342">
        <v>78266.63927</v>
      </c>
      <c r="K709" s="342">
        <v>155068.33934999999</v>
      </c>
      <c r="L709" s="342">
        <v>70052.156239999997</v>
      </c>
      <c r="M709" s="342">
        <v>59844.702740000001</v>
      </c>
      <c r="N709" s="342">
        <v>129896.85898</v>
      </c>
      <c r="O709" s="342">
        <v>304509.17501000001</v>
      </c>
      <c r="P709" s="342">
        <v>63900.954399999995</v>
      </c>
      <c r="Q709" s="342">
        <v>6594.7125400000004</v>
      </c>
      <c r="R709" s="343">
        <v>70495.666939999996</v>
      </c>
    </row>
    <row r="710" spans="1:18" s="313" customFormat="1">
      <c r="A710" s="339"/>
      <c r="B710" s="339"/>
      <c r="C710" s="339"/>
      <c r="D710" s="339"/>
      <c r="E710" s="340">
        <v>338</v>
      </c>
      <c r="F710" s="341">
        <v>4.5146999999999995</v>
      </c>
      <c r="G710" s="342">
        <v>53.432940000000002</v>
      </c>
      <c r="H710" s="342">
        <v>57.94764</v>
      </c>
      <c r="I710" s="342">
        <v>13803.623519999999</v>
      </c>
      <c r="J710" s="342">
        <v>17166.107840000001</v>
      </c>
      <c r="K710" s="342">
        <v>30969.731359999998</v>
      </c>
      <c r="L710" s="342">
        <v>7771.9523499999996</v>
      </c>
      <c r="M710" s="342">
        <v>4758.0472099999997</v>
      </c>
      <c r="N710" s="342">
        <v>12529.99956</v>
      </c>
      <c r="O710" s="342">
        <v>43557.67856</v>
      </c>
      <c r="P710" s="342">
        <v>7039.3274299999994</v>
      </c>
      <c r="Q710" s="342">
        <v>968.84387000000004</v>
      </c>
      <c r="R710" s="343">
        <v>8008.1713</v>
      </c>
    </row>
    <row r="711" spans="1:18" s="313" customFormat="1">
      <c r="A711" s="339"/>
      <c r="B711" s="339"/>
      <c r="C711" s="339"/>
      <c r="D711" s="339"/>
      <c r="E711" s="340">
        <v>381</v>
      </c>
      <c r="F711" s="341">
        <v>1083.01774</v>
      </c>
      <c r="G711" s="342">
        <v>1980.3261699999998</v>
      </c>
      <c r="H711" s="342">
        <v>3063.3439100000001</v>
      </c>
      <c r="I711" s="342">
        <v>20233.170109999999</v>
      </c>
      <c r="J711" s="342">
        <v>15795.19519</v>
      </c>
      <c r="K711" s="342">
        <v>36028.365299999998</v>
      </c>
      <c r="L711" s="342">
        <v>11264.875609999999</v>
      </c>
      <c r="M711" s="342">
        <v>14543.803169999999</v>
      </c>
      <c r="N711" s="342">
        <v>25808.678780000002</v>
      </c>
      <c r="O711" s="342">
        <v>64900.387990000003</v>
      </c>
      <c r="P711" s="342">
        <v>14254.75749</v>
      </c>
      <c r="Q711" s="342">
        <v>2330.7880099999998</v>
      </c>
      <c r="R711" s="343">
        <v>16585.5455</v>
      </c>
    </row>
    <row r="712" spans="1:18" s="313" customFormat="1">
      <c r="A712" s="339"/>
      <c r="B712" s="339"/>
      <c r="C712" s="339"/>
      <c r="D712" s="339"/>
      <c r="E712" s="340">
        <v>308</v>
      </c>
      <c r="F712" s="341">
        <v>3364.6173699999999</v>
      </c>
      <c r="G712" s="342">
        <v>13710.318789999999</v>
      </c>
      <c r="H712" s="342">
        <v>17074.936160000001</v>
      </c>
      <c r="I712" s="342">
        <v>33587.097159999998</v>
      </c>
      <c r="J712" s="342">
        <v>38748.561880000001</v>
      </c>
      <c r="K712" s="342">
        <v>72335.659040000013</v>
      </c>
      <c r="L712" s="342">
        <v>30457.217280000001</v>
      </c>
      <c r="M712" s="342">
        <v>20234.634699999999</v>
      </c>
      <c r="N712" s="342">
        <v>50691.851979999999</v>
      </c>
      <c r="O712" s="342">
        <v>140102.44718000002</v>
      </c>
      <c r="P712" s="342">
        <v>22609.63478</v>
      </c>
      <c r="Q712" s="342">
        <v>2594.3681900000001</v>
      </c>
      <c r="R712" s="343">
        <v>25204.002969999998</v>
      </c>
    </row>
    <row r="713" spans="1:18" s="313" customFormat="1">
      <c r="A713" s="339"/>
      <c r="B713" s="339"/>
      <c r="C713" s="339"/>
      <c r="D713" s="339"/>
      <c r="E713" s="340">
        <v>312</v>
      </c>
      <c r="F713" s="341">
        <v>59.676199999999994</v>
      </c>
      <c r="G713" s="342">
        <v>0.18794</v>
      </c>
      <c r="H713" s="342">
        <v>59.864139999999999</v>
      </c>
      <c r="I713" s="342">
        <v>19100.262780000001</v>
      </c>
      <c r="J713" s="342">
        <v>13892.163909999999</v>
      </c>
      <c r="K713" s="342">
        <v>32992.42669</v>
      </c>
      <c r="L713" s="342">
        <v>17798.980059999998</v>
      </c>
      <c r="M713" s="342">
        <v>6620.9734900000003</v>
      </c>
      <c r="N713" s="342">
        <v>24419.953550000002</v>
      </c>
      <c r="O713" s="342">
        <v>57472.244380000004</v>
      </c>
      <c r="P713" s="342">
        <v>16054.69634</v>
      </c>
      <c r="Q713" s="342">
        <v>1062.21632</v>
      </c>
      <c r="R713" s="343">
        <v>17116.912660000002</v>
      </c>
    </row>
    <row r="714" spans="1:18" s="313" customFormat="1">
      <c r="A714" s="339"/>
      <c r="B714" s="339"/>
      <c r="C714" s="339"/>
      <c r="D714" s="334" t="s">
        <v>86</v>
      </c>
      <c r="E714" s="335">
        <v>435</v>
      </c>
      <c r="F714" s="336">
        <v>2006.8882599999999</v>
      </c>
      <c r="G714" s="337">
        <v>449.63254000000001</v>
      </c>
      <c r="H714" s="337">
        <v>2456.5207999999998</v>
      </c>
      <c r="I714" s="337">
        <v>41210.283130000003</v>
      </c>
      <c r="J714" s="337">
        <v>16127.380289999999</v>
      </c>
      <c r="K714" s="337">
        <v>57337.663420000004</v>
      </c>
      <c r="L714" s="337">
        <v>29381.12241</v>
      </c>
      <c r="M714" s="337">
        <v>7414.4779900000003</v>
      </c>
      <c r="N714" s="337">
        <v>36795.600399999996</v>
      </c>
      <c r="O714" s="337">
        <v>96589.784620000006</v>
      </c>
      <c r="P714" s="337">
        <v>28835.92787</v>
      </c>
      <c r="Q714" s="337">
        <v>1565.8593100000001</v>
      </c>
      <c r="R714" s="338">
        <v>30401.787179999999</v>
      </c>
    </row>
    <row r="715" spans="1:18" s="313" customFormat="1">
      <c r="A715" s="339"/>
      <c r="B715" s="339"/>
      <c r="C715" s="339"/>
      <c r="D715" s="334" t="s">
        <v>77</v>
      </c>
      <c r="E715" s="335">
        <v>285</v>
      </c>
      <c r="F715" s="336">
        <v>2965.8892299999998</v>
      </c>
      <c r="G715" s="337">
        <v>1309.5306799999998</v>
      </c>
      <c r="H715" s="337">
        <v>4275.4199100000005</v>
      </c>
      <c r="I715" s="337">
        <v>61314.111259999998</v>
      </c>
      <c r="J715" s="337">
        <v>36620.999280000004</v>
      </c>
      <c r="K715" s="337">
        <v>97935.110540000009</v>
      </c>
      <c r="L715" s="337">
        <v>67464.526830000003</v>
      </c>
      <c r="M715" s="337">
        <v>24720.745749999998</v>
      </c>
      <c r="N715" s="337">
        <v>92185.272580000004</v>
      </c>
      <c r="O715" s="337">
        <v>194395.80303000001</v>
      </c>
      <c r="P715" s="337">
        <v>38662.683119999994</v>
      </c>
      <c r="Q715" s="337">
        <v>7573.4915300000002</v>
      </c>
      <c r="R715" s="338">
        <v>46236.174650000001</v>
      </c>
    </row>
    <row r="716" spans="1:18" s="313" customFormat="1">
      <c r="A716" s="339"/>
      <c r="B716" s="339"/>
      <c r="C716" s="339"/>
      <c r="D716" s="339"/>
      <c r="E716" s="340">
        <v>505</v>
      </c>
      <c r="F716" s="341">
        <v>6046.6829000000007</v>
      </c>
      <c r="G716" s="342">
        <v>1209.3658899999998</v>
      </c>
      <c r="H716" s="342">
        <v>7256.0487899999998</v>
      </c>
      <c r="I716" s="342">
        <v>50905.2379</v>
      </c>
      <c r="J716" s="342">
        <v>28663.183670000002</v>
      </c>
      <c r="K716" s="342">
        <v>79568.421569999991</v>
      </c>
      <c r="L716" s="342">
        <v>54004.973299999998</v>
      </c>
      <c r="M716" s="342">
        <v>22928.09995</v>
      </c>
      <c r="N716" s="342">
        <v>76933.073250000001</v>
      </c>
      <c r="O716" s="342">
        <v>163757.54361000002</v>
      </c>
      <c r="P716" s="342">
        <v>43389.657780000001</v>
      </c>
      <c r="Q716" s="342">
        <v>2752.4882000000002</v>
      </c>
      <c r="R716" s="343">
        <v>46142.145979999994</v>
      </c>
    </row>
    <row r="717" spans="1:18" s="313" customFormat="1">
      <c r="A717" s="339"/>
      <c r="B717" s="339"/>
      <c r="C717" s="339"/>
      <c r="D717" s="339"/>
      <c r="E717" s="340">
        <v>423</v>
      </c>
      <c r="F717" s="341">
        <v>588.57818000000009</v>
      </c>
      <c r="G717" s="342">
        <v>335.57115000000005</v>
      </c>
      <c r="H717" s="342">
        <v>924.14932999999996</v>
      </c>
      <c r="I717" s="342">
        <v>16813.31727</v>
      </c>
      <c r="J717" s="342">
        <v>10141.250980000001</v>
      </c>
      <c r="K717" s="342">
        <v>26954.56825</v>
      </c>
      <c r="L717" s="342">
        <v>5420.7902100000001</v>
      </c>
      <c r="M717" s="342">
        <v>1744.5670299999999</v>
      </c>
      <c r="N717" s="342">
        <v>7165.3572400000003</v>
      </c>
      <c r="O717" s="342">
        <v>35044.074820000002</v>
      </c>
      <c r="P717" s="342">
        <v>7074.8155700000007</v>
      </c>
      <c r="Q717" s="342">
        <v>1001.19025</v>
      </c>
      <c r="R717" s="343">
        <v>8076.0058200000003</v>
      </c>
    </row>
    <row r="718" spans="1:18" s="313" customFormat="1">
      <c r="A718" s="339"/>
      <c r="B718" s="339"/>
      <c r="C718" s="339"/>
      <c r="D718" s="334" t="s">
        <v>53</v>
      </c>
      <c r="E718" s="335">
        <v>208</v>
      </c>
      <c r="F718" s="336">
        <v>114751.6911</v>
      </c>
      <c r="G718" s="337">
        <v>2303.6802000000002</v>
      </c>
      <c r="H718" s="337">
        <v>117055.3713</v>
      </c>
      <c r="I718" s="337">
        <v>29400.008670000003</v>
      </c>
      <c r="J718" s="337">
        <v>18073.901819999999</v>
      </c>
      <c r="K718" s="337">
        <v>47473.910490000002</v>
      </c>
      <c r="L718" s="337">
        <v>24347.353090000001</v>
      </c>
      <c r="M718" s="337">
        <v>14134.862720000001</v>
      </c>
      <c r="N718" s="337">
        <v>38482.215810000002</v>
      </c>
      <c r="O718" s="337">
        <v>203011.4976</v>
      </c>
      <c r="P718" s="337">
        <v>27346.733550000001</v>
      </c>
      <c r="Q718" s="337">
        <v>5673.0736500000003</v>
      </c>
      <c r="R718" s="338">
        <v>33019.807199999996</v>
      </c>
    </row>
    <row r="719" spans="1:18" s="313" customFormat="1">
      <c r="A719" s="339"/>
      <c r="B719" s="339"/>
      <c r="C719" s="339"/>
      <c r="D719" s="339"/>
      <c r="E719" s="340">
        <v>444</v>
      </c>
      <c r="F719" s="341">
        <v>2631.8178599999997</v>
      </c>
      <c r="G719" s="342">
        <v>1589.6265800000001</v>
      </c>
      <c r="H719" s="342">
        <v>4221.4444400000002</v>
      </c>
      <c r="I719" s="342">
        <v>18761.81236</v>
      </c>
      <c r="J719" s="342">
        <v>10392.621519999999</v>
      </c>
      <c r="K719" s="342">
        <v>29154.43388</v>
      </c>
      <c r="L719" s="342">
        <v>16319.179779999999</v>
      </c>
      <c r="M719" s="342">
        <v>4908.9314199999999</v>
      </c>
      <c r="N719" s="342">
        <v>21228.111199999999</v>
      </c>
      <c r="O719" s="342">
        <v>54603.989520000003</v>
      </c>
      <c r="P719" s="342">
        <v>11821.645279999999</v>
      </c>
      <c r="Q719" s="342">
        <v>764.10792000000004</v>
      </c>
      <c r="R719" s="343">
        <v>12585.753199999999</v>
      </c>
    </row>
    <row r="720" spans="1:18" s="313" customFormat="1">
      <c r="A720" s="339"/>
      <c r="B720" s="339"/>
      <c r="C720" s="339"/>
      <c r="D720" s="339"/>
      <c r="E720" s="340">
        <v>551</v>
      </c>
      <c r="F720" s="341">
        <v>1280.69616</v>
      </c>
      <c r="G720" s="342">
        <v>140.32619</v>
      </c>
      <c r="H720" s="342">
        <v>1421.0223500000002</v>
      </c>
      <c r="I720" s="342">
        <v>31899.41605</v>
      </c>
      <c r="J720" s="342">
        <v>20227.060269999998</v>
      </c>
      <c r="K720" s="342">
        <v>52126.476320000002</v>
      </c>
      <c r="L720" s="342">
        <v>44555.679360000002</v>
      </c>
      <c r="M720" s="342">
        <v>16522.593840000001</v>
      </c>
      <c r="N720" s="342">
        <v>61078.273200000003</v>
      </c>
      <c r="O720" s="342">
        <v>114625.77187000001</v>
      </c>
      <c r="P720" s="342">
        <v>32607.587789999998</v>
      </c>
      <c r="Q720" s="342">
        <v>1065.24468</v>
      </c>
      <c r="R720" s="343">
        <v>33672.832470000001</v>
      </c>
    </row>
    <row r="721" spans="1:18" s="313" customFormat="1">
      <c r="A721" s="339"/>
      <c r="B721" s="339"/>
      <c r="C721" s="339"/>
      <c r="D721" s="334" t="s">
        <v>275</v>
      </c>
      <c r="E721" s="335">
        <v>188</v>
      </c>
      <c r="F721" s="336">
        <v>3104.6421500000001</v>
      </c>
      <c r="G721" s="337">
        <v>3890.11825</v>
      </c>
      <c r="H721" s="337">
        <v>6994.7604000000001</v>
      </c>
      <c r="I721" s="337">
        <v>42523.010729999995</v>
      </c>
      <c r="J721" s="337">
        <v>43474.753669999998</v>
      </c>
      <c r="K721" s="337">
        <v>85997.7644</v>
      </c>
      <c r="L721" s="337">
        <v>50459.789990000005</v>
      </c>
      <c r="M721" s="337">
        <v>33520.84489</v>
      </c>
      <c r="N721" s="337">
        <v>83980.634879999998</v>
      </c>
      <c r="O721" s="337">
        <v>176973.15968000001</v>
      </c>
      <c r="P721" s="337">
        <v>27591.707979999999</v>
      </c>
      <c r="Q721" s="337">
        <v>3169.2391000000002</v>
      </c>
      <c r="R721" s="338">
        <v>30760.947079999998</v>
      </c>
    </row>
    <row r="722" spans="1:18" s="313" customFormat="1">
      <c r="A722" s="339"/>
      <c r="B722" s="339"/>
      <c r="C722" s="339"/>
      <c r="D722" s="334" t="s">
        <v>54</v>
      </c>
      <c r="E722" s="335">
        <v>466</v>
      </c>
      <c r="F722" s="336">
        <v>1767.20731</v>
      </c>
      <c r="G722" s="337">
        <v>1282.6450199999999</v>
      </c>
      <c r="H722" s="337">
        <v>3049.8523300000002</v>
      </c>
      <c r="I722" s="337">
        <v>21183.644550000001</v>
      </c>
      <c r="J722" s="337">
        <v>20740.4614</v>
      </c>
      <c r="K722" s="337">
        <v>41924.105950000005</v>
      </c>
      <c r="L722" s="337">
        <v>24879.561579999998</v>
      </c>
      <c r="M722" s="337">
        <v>10776.180259999999</v>
      </c>
      <c r="N722" s="337">
        <v>35655.741840000002</v>
      </c>
      <c r="O722" s="337">
        <v>80629.700120000009</v>
      </c>
      <c r="P722" s="337">
        <v>19077.107260000001</v>
      </c>
      <c r="Q722" s="337">
        <v>1099.8536799999999</v>
      </c>
      <c r="R722" s="338">
        <v>20176.960940000001</v>
      </c>
    </row>
    <row r="723" spans="1:18" s="313" customFormat="1">
      <c r="A723" s="339"/>
      <c r="B723" s="339"/>
      <c r="C723" s="339"/>
      <c r="D723" s="339"/>
      <c r="E723" s="340">
        <v>473</v>
      </c>
      <c r="F723" s="341">
        <v>132.07689000000002</v>
      </c>
      <c r="G723" s="342">
        <v>823.23391000000004</v>
      </c>
      <c r="H723" s="342">
        <v>955.31080000000009</v>
      </c>
      <c r="I723" s="342">
        <v>32034.336090000001</v>
      </c>
      <c r="J723" s="342">
        <v>26020.540550000002</v>
      </c>
      <c r="K723" s="342">
        <v>58054.876640000002</v>
      </c>
      <c r="L723" s="342">
        <v>32896.18806</v>
      </c>
      <c r="M723" s="342">
        <v>12703.32044</v>
      </c>
      <c r="N723" s="342">
        <v>45599.508500000004</v>
      </c>
      <c r="O723" s="342">
        <v>104609.69593999999</v>
      </c>
      <c r="P723" s="342">
        <v>35177.735719999997</v>
      </c>
      <c r="Q723" s="342">
        <v>31933.800789999998</v>
      </c>
      <c r="R723" s="343">
        <v>67111.536510000005</v>
      </c>
    </row>
    <row r="724" spans="1:18" s="313" customFormat="1">
      <c r="A724" s="339"/>
      <c r="B724" s="339"/>
      <c r="C724" s="339"/>
      <c r="D724" s="334" t="s">
        <v>276</v>
      </c>
      <c r="E724" s="335">
        <v>387</v>
      </c>
      <c r="F724" s="336">
        <v>2416.2412899999999</v>
      </c>
      <c r="G724" s="337">
        <v>328.50781000000001</v>
      </c>
      <c r="H724" s="337">
        <v>2744.7491</v>
      </c>
      <c r="I724" s="337">
        <v>27075.283329999998</v>
      </c>
      <c r="J724" s="337">
        <v>23581.01312</v>
      </c>
      <c r="K724" s="337">
        <v>50656.296450000002</v>
      </c>
      <c r="L724" s="337">
        <v>20097.832079999996</v>
      </c>
      <c r="M724" s="337">
        <v>9596.0294200000008</v>
      </c>
      <c r="N724" s="337">
        <v>29693.861499999999</v>
      </c>
      <c r="O724" s="337">
        <v>83094.907049999994</v>
      </c>
      <c r="P724" s="337">
        <v>21713.153739999998</v>
      </c>
      <c r="Q724" s="337">
        <v>789.84328000000005</v>
      </c>
      <c r="R724" s="338">
        <v>22502.997019999999</v>
      </c>
    </row>
    <row r="725" spans="1:18" s="313" customFormat="1">
      <c r="A725" s="339"/>
      <c r="B725" s="339"/>
      <c r="C725" s="339"/>
      <c r="D725" s="334" t="s">
        <v>52</v>
      </c>
      <c r="E725" s="335">
        <v>309</v>
      </c>
      <c r="F725" s="336">
        <v>128.03536</v>
      </c>
      <c r="G725" s="337">
        <v>96.009919999999994</v>
      </c>
      <c r="H725" s="337">
        <v>224.04527999999999</v>
      </c>
      <c r="I725" s="337">
        <v>18382.609069999999</v>
      </c>
      <c r="J725" s="337">
        <v>23381.87731</v>
      </c>
      <c r="K725" s="337">
        <v>41764.486380000002</v>
      </c>
      <c r="L725" s="337">
        <v>21034.51367</v>
      </c>
      <c r="M725" s="337">
        <v>24195.342909999999</v>
      </c>
      <c r="N725" s="337">
        <v>45229.85658</v>
      </c>
      <c r="O725" s="337">
        <v>87218.38824</v>
      </c>
      <c r="P725" s="337">
        <v>14519.765939999999</v>
      </c>
      <c r="Q725" s="337">
        <v>1349.47019</v>
      </c>
      <c r="R725" s="338">
        <v>15869.236130000001</v>
      </c>
    </row>
    <row r="726" spans="1:18" s="313" customFormat="1">
      <c r="A726" s="339"/>
      <c r="B726" s="334" t="s">
        <v>17</v>
      </c>
      <c r="C726" s="334" t="s">
        <v>280</v>
      </c>
      <c r="D726" s="334" t="s">
        <v>281</v>
      </c>
      <c r="E726" s="335">
        <v>37</v>
      </c>
      <c r="F726" s="336">
        <v>43011.168640000004</v>
      </c>
      <c r="G726" s="337">
        <v>21657.114100000003</v>
      </c>
      <c r="H726" s="337">
        <v>64668.282740000002</v>
      </c>
      <c r="I726" s="337">
        <v>40132.816469999998</v>
      </c>
      <c r="J726" s="337">
        <v>10716.3596</v>
      </c>
      <c r="K726" s="337">
        <v>50849.176070000001</v>
      </c>
      <c r="L726" s="337">
        <v>31085.362719999997</v>
      </c>
      <c r="M726" s="337">
        <v>13813.86958</v>
      </c>
      <c r="N726" s="337">
        <v>44899.232299999996</v>
      </c>
      <c r="O726" s="337">
        <v>160416.69111000001</v>
      </c>
      <c r="P726" s="337">
        <v>240489.21324000001</v>
      </c>
      <c r="Q726" s="337">
        <v>3423.41401</v>
      </c>
      <c r="R726" s="338">
        <v>243912.62724999999</v>
      </c>
    </row>
    <row r="727" spans="1:18" s="313" customFormat="1">
      <c r="A727" s="339"/>
      <c r="B727" s="339"/>
      <c r="C727" s="339"/>
      <c r="D727" s="339"/>
      <c r="E727" s="340">
        <v>572</v>
      </c>
      <c r="F727" s="341">
        <v>0</v>
      </c>
      <c r="G727" s="342">
        <v>0</v>
      </c>
      <c r="H727" s="342">
        <v>0</v>
      </c>
      <c r="I727" s="342">
        <v>95.901470000000003</v>
      </c>
      <c r="J727" s="342">
        <v>9.4900000000000002E-3</v>
      </c>
      <c r="K727" s="342">
        <v>95.910960000000003</v>
      </c>
      <c r="L727" s="342">
        <v>22.105820000000001</v>
      </c>
      <c r="M727" s="342">
        <v>0</v>
      </c>
      <c r="N727" s="342">
        <v>22.105820000000001</v>
      </c>
      <c r="O727" s="342">
        <v>118.01678</v>
      </c>
      <c r="P727" s="342">
        <v>231.24318</v>
      </c>
      <c r="Q727" s="342">
        <v>1.49661</v>
      </c>
      <c r="R727" s="343">
        <v>232.73979</v>
      </c>
    </row>
    <row r="728" spans="1:18" s="313" customFormat="1">
      <c r="A728" s="339"/>
      <c r="B728" s="334" t="s">
        <v>18</v>
      </c>
      <c r="C728" s="334" t="s">
        <v>283</v>
      </c>
      <c r="D728" s="334" t="s">
        <v>283</v>
      </c>
      <c r="E728" s="335">
        <v>375</v>
      </c>
      <c r="F728" s="336">
        <v>33333.243780000004</v>
      </c>
      <c r="G728" s="337">
        <v>1426.4119499999999</v>
      </c>
      <c r="H728" s="337">
        <v>34759.655729999999</v>
      </c>
      <c r="I728" s="337">
        <v>23631.561819999999</v>
      </c>
      <c r="J728" s="337">
        <v>3750.7360099999996</v>
      </c>
      <c r="K728" s="337">
        <v>27382.29783</v>
      </c>
      <c r="L728" s="337">
        <v>15791.72417</v>
      </c>
      <c r="M728" s="337">
        <v>3355.2961800000003</v>
      </c>
      <c r="N728" s="337">
        <v>19147.020350000003</v>
      </c>
      <c r="O728" s="337">
        <v>81288.973910000001</v>
      </c>
      <c r="P728" s="337">
        <v>64506.252200000003</v>
      </c>
      <c r="Q728" s="337">
        <v>655.91910999999993</v>
      </c>
      <c r="R728" s="338">
        <v>65162.171310000005</v>
      </c>
    </row>
    <row r="729" spans="1:18" s="313" customFormat="1">
      <c r="A729" s="339"/>
      <c r="B729" s="334" t="s">
        <v>19</v>
      </c>
      <c r="C729" s="334" t="s">
        <v>284</v>
      </c>
      <c r="D729" s="334" t="s">
        <v>284</v>
      </c>
      <c r="E729" s="335">
        <v>100</v>
      </c>
      <c r="F729" s="336">
        <v>4634.8414899999998</v>
      </c>
      <c r="G729" s="337">
        <v>1743.4411</v>
      </c>
      <c r="H729" s="337">
        <v>6378.2825899999998</v>
      </c>
      <c r="I729" s="337">
        <v>29873.027719999998</v>
      </c>
      <c r="J729" s="337">
        <v>11255.34863</v>
      </c>
      <c r="K729" s="337">
        <v>41128.376349999999</v>
      </c>
      <c r="L729" s="337">
        <v>53229.403700000003</v>
      </c>
      <c r="M729" s="337">
        <v>11995.45774</v>
      </c>
      <c r="N729" s="337">
        <v>65224.861440000001</v>
      </c>
      <c r="O729" s="337">
        <v>112731.52038</v>
      </c>
      <c r="P729" s="337">
        <v>28025.735280000001</v>
      </c>
      <c r="Q729" s="337">
        <v>517.58678999999995</v>
      </c>
      <c r="R729" s="338">
        <v>28543.322070000002</v>
      </c>
    </row>
    <row r="730" spans="1:18" s="313" customFormat="1">
      <c r="A730" s="339"/>
      <c r="B730" s="339"/>
      <c r="C730" s="334" t="s">
        <v>286</v>
      </c>
      <c r="D730" s="334" t="s">
        <v>19</v>
      </c>
      <c r="E730" s="335">
        <v>401</v>
      </c>
      <c r="F730" s="336">
        <v>9736.6205600000012</v>
      </c>
      <c r="G730" s="337">
        <v>544.85266999999999</v>
      </c>
      <c r="H730" s="337">
        <v>10281.47323</v>
      </c>
      <c r="I730" s="337">
        <v>39224.07071</v>
      </c>
      <c r="J730" s="337">
        <v>7561.3161100000007</v>
      </c>
      <c r="K730" s="337">
        <v>46785.38682</v>
      </c>
      <c r="L730" s="337">
        <v>33217.423199999997</v>
      </c>
      <c r="M730" s="337">
        <v>8726.4772200000007</v>
      </c>
      <c r="N730" s="337">
        <v>41943.900420000005</v>
      </c>
      <c r="O730" s="337">
        <v>99010.760469999994</v>
      </c>
      <c r="P730" s="337">
        <v>47645.176759999995</v>
      </c>
      <c r="Q730" s="337">
        <v>245.74982999999997</v>
      </c>
      <c r="R730" s="338">
        <v>47890.926590000003</v>
      </c>
    </row>
    <row r="731" spans="1:18" s="313" customFormat="1">
      <c r="A731" s="339"/>
      <c r="B731" s="334" t="s">
        <v>20</v>
      </c>
      <c r="C731" s="334" t="s">
        <v>20</v>
      </c>
      <c r="D731" s="334" t="s">
        <v>289</v>
      </c>
      <c r="E731" s="335">
        <v>80</v>
      </c>
      <c r="F731" s="336">
        <v>4107.5114700000004</v>
      </c>
      <c r="G731" s="337">
        <v>683.67772000000002</v>
      </c>
      <c r="H731" s="337">
        <v>4791.1891900000001</v>
      </c>
      <c r="I731" s="337">
        <v>23234.757000000001</v>
      </c>
      <c r="J731" s="337">
        <v>3122.2380400000002</v>
      </c>
      <c r="K731" s="337">
        <v>26356.995039999998</v>
      </c>
      <c r="L731" s="337">
        <v>14369.47199</v>
      </c>
      <c r="M731" s="337">
        <v>2925.9840099999997</v>
      </c>
      <c r="N731" s="337">
        <v>17295.455999999998</v>
      </c>
      <c r="O731" s="337">
        <v>48443.640229999997</v>
      </c>
      <c r="P731" s="337">
        <v>40342.673340000001</v>
      </c>
      <c r="Q731" s="337">
        <v>24342.430390000001</v>
      </c>
      <c r="R731" s="338">
        <v>64685.103729999995</v>
      </c>
    </row>
    <row r="732" spans="1:18" s="313" customFormat="1">
      <c r="A732" s="339"/>
      <c r="B732" s="334" t="s">
        <v>21</v>
      </c>
      <c r="C732" s="334" t="s">
        <v>292</v>
      </c>
      <c r="D732" s="334" t="s">
        <v>292</v>
      </c>
      <c r="E732" s="335">
        <v>447</v>
      </c>
      <c r="F732" s="336">
        <v>1189.54205</v>
      </c>
      <c r="G732" s="337">
        <v>6194.08248</v>
      </c>
      <c r="H732" s="337">
        <v>7383.62453</v>
      </c>
      <c r="I732" s="337">
        <v>8835.5556799999995</v>
      </c>
      <c r="J732" s="337">
        <v>1748.3526999999999</v>
      </c>
      <c r="K732" s="337">
        <v>10583.908380000001</v>
      </c>
      <c r="L732" s="337">
        <v>3161.9412599999996</v>
      </c>
      <c r="M732" s="337">
        <v>7712.2518499999996</v>
      </c>
      <c r="N732" s="337">
        <v>10874.19311</v>
      </c>
      <c r="O732" s="337">
        <v>28841.726019999998</v>
      </c>
      <c r="P732" s="337">
        <v>24898.59447</v>
      </c>
      <c r="Q732" s="337">
        <v>810.10994999999991</v>
      </c>
      <c r="R732" s="338">
        <v>25708.704420000002</v>
      </c>
    </row>
    <row r="733" spans="1:18" s="313" customFormat="1">
      <c r="A733" s="339"/>
      <c r="B733" s="339"/>
      <c r="C733" s="334" t="s">
        <v>21</v>
      </c>
      <c r="D733" s="334" t="s">
        <v>21</v>
      </c>
      <c r="E733" s="335">
        <v>9</v>
      </c>
      <c r="F733" s="336">
        <v>32093.926719999999</v>
      </c>
      <c r="G733" s="337">
        <v>13648.949430000001</v>
      </c>
      <c r="H733" s="337">
        <v>45742.876149999996</v>
      </c>
      <c r="I733" s="337">
        <v>44867.348560000006</v>
      </c>
      <c r="J733" s="337">
        <v>20966.579719999998</v>
      </c>
      <c r="K733" s="337">
        <v>65833.928280000007</v>
      </c>
      <c r="L733" s="337">
        <v>28870.086649999997</v>
      </c>
      <c r="M733" s="337">
        <v>18530.404890000002</v>
      </c>
      <c r="N733" s="337">
        <v>47400.491540000003</v>
      </c>
      <c r="O733" s="337">
        <v>158977.29597000001</v>
      </c>
      <c r="P733" s="337">
        <v>396950.85125000001</v>
      </c>
      <c r="Q733" s="337">
        <v>32345.880399999998</v>
      </c>
      <c r="R733" s="338">
        <v>429296.73164999997</v>
      </c>
    </row>
    <row r="734" spans="1:18" s="313" customFormat="1">
      <c r="A734" s="339"/>
      <c r="B734" s="339"/>
      <c r="C734" s="339"/>
      <c r="D734" s="339"/>
      <c r="E734" s="340">
        <v>493</v>
      </c>
      <c r="F734" s="341">
        <v>334.29248999999999</v>
      </c>
      <c r="G734" s="342">
        <v>16.3855</v>
      </c>
      <c r="H734" s="342">
        <v>350.67798999999997</v>
      </c>
      <c r="I734" s="342">
        <v>21743.380519999999</v>
      </c>
      <c r="J734" s="342">
        <v>8520.8108000000011</v>
      </c>
      <c r="K734" s="342">
        <v>30264.191320000002</v>
      </c>
      <c r="L734" s="342">
        <v>11685.364369999999</v>
      </c>
      <c r="M734" s="342">
        <v>3718.2456400000001</v>
      </c>
      <c r="N734" s="342">
        <v>15403.61001</v>
      </c>
      <c r="O734" s="342">
        <v>46018.479319999999</v>
      </c>
      <c r="P734" s="342">
        <v>49201.609630000006</v>
      </c>
      <c r="Q734" s="342">
        <v>529.73545999999999</v>
      </c>
      <c r="R734" s="343">
        <v>49731.345090000003</v>
      </c>
    </row>
    <row r="735" spans="1:18" s="313" customFormat="1">
      <c r="A735" s="339"/>
      <c r="B735" s="339"/>
      <c r="C735" s="339"/>
      <c r="D735" s="339"/>
      <c r="E735" s="340">
        <v>553</v>
      </c>
      <c r="F735" s="341">
        <v>622.68664000000001</v>
      </c>
      <c r="G735" s="342">
        <v>132.61188000000001</v>
      </c>
      <c r="H735" s="342">
        <v>755.29852000000005</v>
      </c>
      <c r="I735" s="342">
        <v>12488.16404</v>
      </c>
      <c r="J735" s="342">
        <v>5332.2085099999995</v>
      </c>
      <c r="K735" s="342">
        <v>17820.37255</v>
      </c>
      <c r="L735" s="342">
        <v>18736.297699999999</v>
      </c>
      <c r="M735" s="342">
        <v>11879.27785</v>
      </c>
      <c r="N735" s="342">
        <v>30615.575550000001</v>
      </c>
      <c r="O735" s="342">
        <v>49191.246619999998</v>
      </c>
      <c r="P735" s="342">
        <v>32712.269179999999</v>
      </c>
      <c r="Q735" s="342">
        <v>4545.2627499999999</v>
      </c>
      <c r="R735" s="343">
        <v>37257.531929999997</v>
      </c>
    </row>
    <row r="736" spans="1:18" s="313" customFormat="1">
      <c r="A736" s="339"/>
      <c r="B736" s="339"/>
      <c r="C736" s="339"/>
      <c r="D736" s="339"/>
      <c r="E736" s="340">
        <v>557</v>
      </c>
      <c r="F736" s="341">
        <v>1777.60744</v>
      </c>
      <c r="G736" s="342">
        <v>201.74423999999999</v>
      </c>
      <c r="H736" s="342">
        <v>1979.35168</v>
      </c>
      <c r="I736" s="342">
        <v>7598.7324600000002</v>
      </c>
      <c r="J736" s="342">
        <v>1715.86888</v>
      </c>
      <c r="K736" s="342">
        <v>9314.6013399999993</v>
      </c>
      <c r="L736" s="342">
        <v>4069.71641</v>
      </c>
      <c r="M736" s="342">
        <v>2021.3863000000001</v>
      </c>
      <c r="N736" s="342">
        <v>6091.1027100000001</v>
      </c>
      <c r="O736" s="342">
        <v>17385.05573</v>
      </c>
      <c r="P736" s="342">
        <v>30828.039149999997</v>
      </c>
      <c r="Q736" s="342">
        <v>123.30803</v>
      </c>
      <c r="R736" s="343">
        <v>30951.347180000001</v>
      </c>
    </row>
    <row r="737" spans="1:18" s="313" customFormat="1">
      <c r="A737" s="339"/>
      <c r="B737" s="339"/>
      <c r="C737" s="334" t="s">
        <v>296</v>
      </c>
      <c r="D737" s="334" t="s">
        <v>296</v>
      </c>
      <c r="E737" s="335">
        <v>373</v>
      </c>
      <c r="F737" s="336">
        <v>3054.1950899999997</v>
      </c>
      <c r="G737" s="337">
        <v>2528.6881400000002</v>
      </c>
      <c r="H737" s="337">
        <v>5582.8832300000004</v>
      </c>
      <c r="I737" s="337">
        <v>19837.815989999999</v>
      </c>
      <c r="J737" s="337">
        <v>8997.3529799999997</v>
      </c>
      <c r="K737" s="337">
        <v>28835.168969999999</v>
      </c>
      <c r="L737" s="337">
        <v>11765.07609</v>
      </c>
      <c r="M737" s="337">
        <v>3327.33277</v>
      </c>
      <c r="N737" s="337">
        <v>15092.40886</v>
      </c>
      <c r="O737" s="337">
        <v>49510.461060000001</v>
      </c>
      <c r="P737" s="337">
        <v>76215.494340000005</v>
      </c>
      <c r="Q737" s="337">
        <v>2312.5582799999997</v>
      </c>
      <c r="R737" s="338">
        <v>78528.052620000002</v>
      </c>
    </row>
    <row r="738" spans="1:18" s="313" customFormat="1">
      <c r="A738" s="339"/>
      <c r="B738" s="339"/>
      <c r="C738" s="334" t="s">
        <v>297</v>
      </c>
      <c r="D738" s="334" t="s">
        <v>298</v>
      </c>
      <c r="E738" s="335">
        <v>13</v>
      </c>
      <c r="F738" s="336">
        <v>5844.16201</v>
      </c>
      <c r="G738" s="337">
        <v>95493.806819999998</v>
      </c>
      <c r="H738" s="337">
        <v>101337.96883</v>
      </c>
      <c r="I738" s="337">
        <v>36712.737390000002</v>
      </c>
      <c r="J738" s="337">
        <v>10372.18664</v>
      </c>
      <c r="K738" s="337">
        <v>47084.924030000002</v>
      </c>
      <c r="L738" s="337">
        <v>58176.065549999999</v>
      </c>
      <c r="M738" s="337">
        <v>22033.833300000002</v>
      </c>
      <c r="N738" s="337">
        <v>80209.898849999998</v>
      </c>
      <c r="O738" s="337">
        <v>228632.79171000002</v>
      </c>
      <c r="P738" s="337">
        <v>27918.235720000001</v>
      </c>
      <c r="Q738" s="337">
        <v>1091.6284499999999</v>
      </c>
      <c r="R738" s="338">
        <v>29009.864170000001</v>
      </c>
    </row>
    <row r="739" spans="1:18" s="313" customFormat="1">
      <c r="A739" s="339"/>
      <c r="B739" s="334" t="s">
        <v>22</v>
      </c>
      <c r="C739" s="334" t="s">
        <v>22</v>
      </c>
      <c r="D739" s="334" t="s">
        <v>22</v>
      </c>
      <c r="E739" s="335">
        <v>102</v>
      </c>
      <c r="F739" s="336">
        <v>41762.58698</v>
      </c>
      <c r="G739" s="337">
        <v>580.15966000000003</v>
      </c>
      <c r="H739" s="337">
        <v>42342.746639999998</v>
      </c>
      <c r="I739" s="337">
        <v>30831.24451</v>
      </c>
      <c r="J739" s="337">
        <v>11627.30279</v>
      </c>
      <c r="K739" s="337">
        <v>42458.547299999998</v>
      </c>
      <c r="L739" s="337">
        <v>26414.85557</v>
      </c>
      <c r="M739" s="337">
        <v>10827.312609999999</v>
      </c>
      <c r="N739" s="337">
        <v>37242.168180000001</v>
      </c>
      <c r="O739" s="337">
        <v>122043.46212000001</v>
      </c>
      <c r="P739" s="337">
        <v>116060.0733</v>
      </c>
      <c r="Q739" s="337">
        <v>783.27251000000001</v>
      </c>
      <c r="R739" s="338">
        <v>116843.34581</v>
      </c>
    </row>
    <row r="740" spans="1:18" s="313" customFormat="1">
      <c r="A740" s="339"/>
      <c r="B740" s="339"/>
      <c r="C740" s="334" t="s">
        <v>299</v>
      </c>
      <c r="D740" s="334" t="s">
        <v>300</v>
      </c>
      <c r="E740" s="335">
        <v>487</v>
      </c>
      <c r="F740" s="336">
        <v>913.73440000000005</v>
      </c>
      <c r="G740" s="337">
        <v>313.00146999999998</v>
      </c>
      <c r="H740" s="337">
        <v>1226.7358700000002</v>
      </c>
      <c r="I740" s="337">
        <v>27147.991690000003</v>
      </c>
      <c r="J740" s="337">
        <v>5391.9608499999995</v>
      </c>
      <c r="K740" s="337">
        <v>32539.952539999998</v>
      </c>
      <c r="L740" s="337">
        <v>11566.03501</v>
      </c>
      <c r="M740" s="337">
        <v>2515.0946400000003</v>
      </c>
      <c r="N740" s="337">
        <v>14081.129650000001</v>
      </c>
      <c r="O740" s="337">
        <v>47847.818060000005</v>
      </c>
      <c r="P740" s="337">
        <v>18028.079470000001</v>
      </c>
      <c r="Q740" s="337">
        <v>248.99304999999998</v>
      </c>
      <c r="R740" s="338">
        <v>18277.072519999998</v>
      </c>
    </row>
    <row r="741" spans="1:18" s="313" customFormat="1">
      <c r="A741" s="339"/>
      <c r="B741" s="339"/>
      <c r="C741" s="339"/>
      <c r="D741" s="339"/>
      <c r="E741" s="340">
        <v>278</v>
      </c>
      <c r="F741" s="341">
        <v>11277.7361</v>
      </c>
      <c r="G741" s="342">
        <v>8721.7340800000002</v>
      </c>
      <c r="H741" s="342">
        <v>19999.47018</v>
      </c>
      <c r="I741" s="342">
        <v>34590.772429999997</v>
      </c>
      <c r="J741" s="342">
        <v>7625.1810500000001</v>
      </c>
      <c r="K741" s="342">
        <v>42215.953479999996</v>
      </c>
      <c r="L741" s="342">
        <v>27487.625519999998</v>
      </c>
      <c r="M741" s="342">
        <v>6846.41644</v>
      </c>
      <c r="N741" s="342">
        <v>34334.041960000002</v>
      </c>
      <c r="O741" s="342">
        <v>96549.465620000003</v>
      </c>
      <c r="P741" s="342">
        <v>150452.82612000001</v>
      </c>
      <c r="Q741" s="342">
        <v>2018.5240700000002</v>
      </c>
      <c r="R741" s="343">
        <v>152471.35019</v>
      </c>
    </row>
    <row r="742" spans="1:18" s="313" customFormat="1">
      <c r="A742" s="339"/>
      <c r="B742" s="334" t="s">
        <v>301</v>
      </c>
      <c r="C742" s="334" t="s">
        <v>304</v>
      </c>
      <c r="D742" s="334" t="s">
        <v>304</v>
      </c>
      <c r="E742" s="335">
        <v>419</v>
      </c>
      <c r="F742" s="336">
        <v>2536.4222200000004</v>
      </c>
      <c r="G742" s="337">
        <v>41.868279999999999</v>
      </c>
      <c r="H742" s="337">
        <v>2578.2905000000001</v>
      </c>
      <c r="I742" s="337">
        <v>8786.2555299999985</v>
      </c>
      <c r="J742" s="337">
        <v>2262.9301700000001</v>
      </c>
      <c r="K742" s="337">
        <v>11049.1857</v>
      </c>
      <c r="L742" s="337">
        <v>4250.7807199999997</v>
      </c>
      <c r="M742" s="337">
        <v>2420.15789</v>
      </c>
      <c r="N742" s="337">
        <v>6670.9386100000002</v>
      </c>
      <c r="O742" s="337">
        <v>20298.414809999998</v>
      </c>
      <c r="P742" s="337">
        <v>44777.243710000002</v>
      </c>
      <c r="Q742" s="337">
        <v>2023.4916499999999</v>
      </c>
      <c r="R742" s="338">
        <v>46800.735359999999</v>
      </c>
    </row>
    <row r="743" spans="1:18" s="313" customFormat="1">
      <c r="A743" s="339"/>
      <c r="B743" s="339"/>
      <c r="C743" s="334" t="s">
        <v>301</v>
      </c>
      <c r="D743" s="334" t="s">
        <v>307</v>
      </c>
      <c r="E743" s="335">
        <v>45</v>
      </c>
      <c r="F743" s="336">
        <v>12763.611550000001</v>
      </c>
      <c r="G743" s="337">
        <v>1561.03395</v>
      </c>
      <c r="H743" s="337">
        <v>14324.645500000001</v>
      </c>
      <c r="I743" s="337">
        <v>32585.792140000001</v>
      </c>
      <c r="J743" s="337">
        <v>12491.853220000001</v>
      </c>
      <c r="K743" s="337">
        <v>45077.645360000002</v>
      </c>
      <c r="L743" s="337">
        <v>18884.716329999999</v>
      </c>
      <c r="M743" s="337">
        <v>9634.7940500000004</v>
      </c>
      <c r="N743" s="337">
        <v>28519.51038</v>
      </c>
      <c r="O743" s="337">
        <v>87921.801240000001</v>
      </c>
      <c r="P743" s="337">
        <v>278670.76760000002</v>
      </c>
      <c r="Q743" s="337">
        <v>3192.4577100000001</v>
      </c>
      <c r="R743" s="338">
        <v>281863.22531000001</v>
      </c>
    </row>
    <row r="744" spans="1:18" s="313" customFormat="1">
      <c r="A744" s="339"/>
      <c r="B744" s="334" t="s">
        <v>24</v>
      </c>
      <c r="C744" s="334" t="s">
        <v>24</v>
      </c>
      <c r="D744" s="334" t="s">
        <v>24</v>
      </c>
      <c r="E744" s="335">
        <v>101</v>
      </c>
      <c r="F744" s="336">
        <v>76220.012359999993</v>
      </c>
      <c r="G744" s="337">
        <v>5398.8460500000001</v>
      </c>
      <c r="H744" s="337">
        <v>81618.858410000001</v>
      </c>
      <c r="I744" s="337">
        <v>67746.622400000007</v>
      </c>
      <c r="J744" s="337">
        <v>71116.968629999988</v>
      </c>
      <c r="K744" s="337">
        <v>138863.59103000001</v>
      </c>
      <c r="L744" s="337">
        <v>70788.123059999998</v>
      </c>
      <c r="M744" s="337">
        <v>28947.828219999999</v>
      </c>
      <c r="N744" s="337">
        <v>99735.951280000008</v>
      </c>
      <c r="O744" s="337">
        <v>320218.40072000003</v>
      </c>
      <c r="P744" s="337">
        <v>207796.91478999998</v>
      </c>
      <c r="Q744" s="337">
        <v>29910.630670000002</v>
      </c>
      <c r="R744" s="338">
        <v>237707.54545999999</v>
      </c>
    </row>
    <row r="745" spans="1:18" s="313" customFormat="1">
      <c r="A745" s="339"/>
      <c r="B745" s="339"/>
      <c r="C745" s="339"/>
      <c r="D745" s="339"/>
      <c r="E745" s="340">
        <v>485</v>
      </c>
      <c r="F745" s="341">
        <v>15.857629999999999</v>
      </c>
      <c r="G745" s="342">
        <v>70.900240000000011</v>
      </c>
      <c r="H745" s="342">
        <v>86.757869999999997</v>
      </c>
      <c r="I745" s="342">
        <v>9045.1558000000005</v>
      </c>
      <c r="J745" s="342">
        <v>6071.2612800000006</v>
      </c>
      <c r="K745" s="342">
        <v>15116.417079999999</v>
      </c>
      <c r="L745" s="342">
        <v>7843.8829299999998</v>
      </c>
      <c r="M745" s="342">
        <v>4457.6361799999995</v>
      </c>
      <c r="N745" s="342">
        <v>12301.519109999999</v>
      </c>
      <c r="O745" s="342">
        <v>27504.694059999998</v>
      </c>
      <c r="P745" s="342">
        <v>10242.891659999999</v>
      </c>
      <c r="Q745" s="342">
        <v>328.69208000000003</v>
      </c>
      <c r="R745" s="343">
        <v>10571.58374</v>
      </c>
    </row>
    <row r="746" spans="1:18" s="313" customFormat="1">
      <c r="A746" s="339"/>
      <c r="B746" s="334" t="s">
        <v>25</v>
      </c>
      <c r="C746" s="334" t="s">
        <v>25</v>
      </c>
      <c r="D746" s="334" t="s">
        <v>25</v>
      </c>
      <c r="E746" s="335">
        <v>372</v>
      </c>
      <c r="F746" s="336">
        <v>3995.66867</v>
      </c>
      <c r="G746" s="337">
        <v>2477.9777799999997</v>
      </c>
      <c r="H746" s="337">
        <v>6473.6464500000002</v>
      </c>
      <c r="I746" s="337">
        <v>12044.471380000001</v>
      </c>
      <c r="J746" s="337">
        <v>4314.05375</v>
      </c>
      <c r="K746" s="337">
        <v>16358.52513</v>
      </c>
      <c r="L746" s="337">
        <v>9463.3533100000004</v>
      </c>
      <c r="M746" s="337">
        <v>1345.9832799999999</v>
      </c>
      <c r="N746" s="337">
        <v>10809.336589999999</v>
      </c>
      <c r="O746" s="337">
        <v>33641.508170000001</v>
      </c>
      <c r="P746" s="337">
        <v>77347.652719999998</v>
      </c>
      <c r="Q746" s="337">
        <v>720.15571999999997</v>
      </c>
      <c r="R746" s="338">
        <v>78067.808439999993</v>
      </c>
    </row>
    <row r="747" spans="1:18" s="313" customFormat="1">
      <c r="A747" s="339"/>
      <c r="B747" s="334" t="s">
        <v>26</v>
      </c>
      <c r="C747" s="334" t="s">
        <v>310</v>
      </c>
      <c r="D747" s="334" t="s">
        <v>311</v>
      </c>
      <c r="E747" s="335">
        <v>569</v>
      </c>
      <c r="F747" s="336">
        <v>0</v>
      </c>
      <c r="G747" s="337">
        <v>0</v>
      </c>
      <c r="H747" s="337">
        <v>0</v>
      </c>
      <c r="I747" s="337">
        <v>17.212970000000002</v>
      </c>
      <c r="J747" s="337">
        <v>0</v>
      </c>
      <c r="K747" s="337">
        <v>17.212970000000002</v>
      </c>
      <c r="L747" s="337">
        <v>18.125</v>
      </c>
      <c r="M747" s="337">
        <v>0</v>
      </c>
      <c r="N747" s="337">
        <v>18.125</v>
      </c>
      <c r="O747" s="337">
        <v>35.337969999999999</v>
      </c>
      <c r="P747" s="337">
        <v>184.14659</v>
      </c>
      <c r="Q747" s="337">
        <v>4.1088800000000001</v>
      </c>
      <c r="R747" s="338">
        <v>188.25547</v>
      </c>
    </row>
    <row r="748" spans="1:18" s="313" customFormat="1">
      <c r="A748" s="339"/>
      <c r="B748" s="339"/>
      <c r="C748" s="339"/>
      <c r="D748" s="334" t="s">
        <v>312</v>
      </c>
      <c r="E748" s="335">
        <v>49</v>
      </c>
      <c r="F748" s="336">
        <v>23388.641780000002</v>
      </c>
      <c r="G748" s="337">
        <v>4445.9582399999999</v>
      </c>
      <c r="H748" s="337">
        <v>27834.600019999998</v>
      </c>
      <c r="I748" s="337">
        <v>31868.392339999999</v>
      </c>
      <c r="J748" s="337">
        <v>6928.0355499999996</v>
      </c>
      <c r="K748" s="337">
        <v>38796.427889999999</v>
      </c>
      <c r="L748" s="337">
        <v>23858.480420000004</v>
      </c>
      <c r="M748" s="337">
        <v>5592.0017900000003</v>
      </c>
      <c r="N748" s="337">
        <v>29450.482210000002</v>
      </c>
      <c r="O748" s="337">
        <v>96081.510120000006</v>
      </c>
      <c r="P748" s="337">
        <v>162376.59736000001</v>
      </c>
      <c r="Q748" s="337">
        <v>1794.7731999999999</v>
      </c>
      <c r="R748" s="338">
        <v>164171.37056000001</v>
      </c>
    </row>
    <row r="749" spans="1:18" s="313" customFormat="1">
      <c r="A749" s="334" t="s">
        <v>325</v>
      </c>
      <c r="B749" s="334" t="s">
        <v>2</v>
      </c>
      <c r="C749" s="334" t="s">
        <v>192</v>
      </c>
      <c r="D749" s="334" t="s">
        <v>192</v>
      </c>
      <c r="E749" s="335">
        <v>398</v>
      </c>
      <c r="F749" s="336">
        <v>0</v>
      </c>
      <c r="G749" s="337">
        <v>0</v>
      </c>
      <c r="H749" s="337">
        <v>0</v>
      </c>
      <c r="I749" s="337">
        <v>1107.60212</v>
      </c>
      <c r="J749" s="337">
        <v>0.76454999999999995</v>
      </c>
      <c r="K749" s="337">
        <v>1108.3666699999999</v>
      </c>
      <c r="L749" s="337">
        <v>617.09225000000004</v>
      </c>
      <c r="M749" s="337">
        <v>0</v>
      </c>
      <c r="N749" s="337">
        <v>617.09225000000004</v>
      </c>
      <c r="O749" s="337">
        <v>1725.45892</v>
      </c>
      <c r="P749" s="337">
        <v>29143.37657</v>
      </c>
      <c r="Q749" s="337">
        <v>0</v>
      </c>
      <c r="R749" s="338">
        <v>29143.37657</v>
      </c>
    </row>
    <row r="750" spans="1:18" s="313" customFormat="1">
      <c r="A750" s="339"/>
      <c r="B750" s="339"/>
      <c r="C750" s="334" t="s">
        <v>193</v>
      </c>
      <c r="D750" s="334" t="s">
        <v>193</v>
      </c>
      <c r="E750" s="335">
        <v>371</v>
      </c>
      <c r="F750" s="336">
        <v>1.2054</v>
      </c>
      <c r="G750" s="337">
        <v>0</v>
      </c>
      <c r="H750" s="337">
        <v>1.2054</v>
      </c>
      <c r="I750" s="337">
        <v>1747.0522800000001</v>
      </c>
      <c r="J750" s="337">
        <v>97.15616</v>
      </c>
      <c r="K750" s="337">
        <v>1844.2084399999999</v>
      </c>
      <c r="L750" s="337">
        <v>2908.7031099999999</v>
      </c>
      <c r="M750" s="337">
        <v>0</v>
      </c>
      <c r="N750" s="337">
        <v>2908.7031099999999</v>
      </c>
      <c r="O750" s="337">
        <v>4754.1169500000005</v>
      </c>
      <c r="P750" s="337">
        <v>46193.553919999998</v>
      </c>
      <c r="Q750" s="337">
        <v>0</v>
      </c>
      <c r="R750" s="338">
        <v>46193.553919999998</v>
      </c>
    </row>
    <row r="751" spans="1:18" s="313" customFormat="1">
      <c r="A751" s="339"/>
      <c r="B751" s="339"/>
      <c r="C751" s="334" t="s">
        <v>194</v>
      </c>
      <c r="D751" s="334" t="s">
        <v>195</v>
      </c>
      <c r="E751" s="335">
        <v>362</v>
      </c>
      <c r="F751" s="336">
        <v>1.42825</v>
      </c>
      <c r="G751" s="337">
        <v>0</v>
      </c>
      <c r="H751" s="337">
        <v>1.42825</v>
      </c>
      <c r="I751" s="337">
        <v>1223.27251</v>
      </c>
      <c r="J751" s="337">
        <v>3.4137199999999996</v>
      </c>
      <c r="K751" s="337">
        <v>1226.68623</v>
      </c>
      <c r="L751" s="337">
        <v>1833.86717</v>
      </c>
      <c r="M751" s="337">
        <v>0</v>
      </c>
      <c r="N751" s="337">
        <v>1833.86717</v>
      </c>
      <c r="O751" s="337">
        <v>3061.9816499999997</v>
      </c>
      <c r="P751" s="337">
        <v>31820.173989999999</v>
      </c>
      <c r="Q751" s="337">
        <v>0</v>
      </c>
      <c r="R751" s="338">
        <v>31820.173989999999</v>
      </c>
    </row>
    <row r="752" spans="1:18" s="313" customFormat="1">
      <c r="A752" s="339"/>
      <c r="B752" s="339"/>
      <c r="C752" s="334" t="s">
        <v>326</v>
      </c>
      <c r="D752" s="334" t="s">
        <v>327</v>
      </c>
      <c r="E752" s="335">
        <v>385</v>
      </c>
      <c r="F752" s="336">
        <v>0.52589999999999992</v>
      </c>
      <c r="G752" s="337">
        <v>0</v>
      </c>
      <c r="H752" s="337">
        <v>0.52589999999999992</v>
      </c>
      <c r="I752" s="337">
        <v>516.37012000000004</v>
      </c>
      <c r="J752" s="337">
        <v>20.564709999999998</v>
      </c>
      <c r="K752" s="337">
        <v>536.93482999999992</v>
      </c>
      <c r="L752" s="337">
        <v>993.60413000000005</v>
      </c>
      <c r="M752" s="337">
        <v>0</v>
      </c>
      <c r="N752" s="337">
        <v>993.60413000000005</v>
      </c>
      <c r="O752" s="337">
        <v>1531.0648600000002</v>
      </c>
      <c r="P752" s="337">
        <v>15931.617380000002</v>
      </c>
      <c r="Q752" s="337">
        <v>0</v>
      </c>
      <c r="R752" s="338">
        <v>15931.617380000002</v>
      </c>
    </row>
    <row r="753" spans="1:18" s="313" customFormat="1">
      <c r="A753" s="339"/>
      <c r="B753" s="334" t="s">
        <v>3</v>
      </c>
      <c r="C753" s="334" t="s">
        <v>196</v>
      </c>
      <c r="D753" s="334" t="s">
        <v>196</v>
      </c>
      <c r="E753" s="335">
        <v>152</v>
      </c>
      <c r="F753" s="336">
        <v>0.61899999999999999</v>
      </c>
      <c r="G753" s="337">
        <v>0</v>
      </c>
      <c r="H753" s="337">
        <v>0.61899999999999999</v>
      </c>
      <c r="I753" s="337">
        <v>3019.8110699999997</v>
      </c>
      <c r="J753" s="337">
        <v>200.00898999999998</v>
      </c>
      <c r="K753" s="337">
        <v>3219.82006</v>
      </c>
      <c r="L753" s="337">
        <v>3430.5979199999997</v>
      </c>
      <c r="M753" s="337">
        <v>4.4470200000000002</v>
      </c>
      <c r="N753" s="337">
        <v>3435.0449399999998</v>
      </c>
      <c r="O753" s="337">
        <v>6655.4840000000004</v>
      </c>
      <c r="P753" s="337">
        <v>28596.480520000001</v>
      </c>
      <c r="Q753" s="337">
        <v>0</v>
      </c>
      <c r="R753" s="338">
        <v>28596.480520000001</v>
      </c>
    </row>
    <row r="754" spans="1:18" s="313" customFormat="1">
      <c r="A754" s="339"/>
      <c r="B754" s="339"/>
      <c r="C754" s="334" t="s">
        <v>197</v>
      </c>
      <c r="D754" s="334" t="s">
        <v>197</v>
      </c>
      <c r="E754" s="335">
        <v>68</v>
      </c>
      <c r="F754" s="336">
        <v>0.58726999999999996</v>
      </c>
      <c r="G754" s="337">
        <v>0</v>
      </c>
      <c r="H754" s="337">
        <v>0.58726999999999996</v>
      </c>
      <c r="I754" s="337">
        <v>4968.5869000000002</v>
      </c>
      <c r="J754" s="337">
        <v>188.98335999999998</v>
      </c>
      <c r="K754" s="337">
        <v>5157.5702599999995</v>
      </c>
      <c r="L754" s="337">
        <v>13142.25729</v>
      </c>
      <c r="M754" s="337">
        <v>40.383589999999998</v>
      </c>
      <c r="N754" s="337">
        <v>13182.640880000001</v>
      </c>
      <c r="O754" s="337">
        <v>18340.798409999999</v>
      </c>
      <c r="P754" s="337">
        <v>87172.201589999997</v>
      </c>
      <c r="Q754" s="337">
        <v>0</v>
      </c>
      <c r="R754" s="338">
        <v>87172.201589999997</v>
      </c>
    </row>
    <row r="755" spans="1:18" s="313" customFormat="1">
      <c r="A755" s="339"/>
      <c r="B755" s="339"/>
      <c r="C755" s="339"/>
      <c r="D755" s="339"/>
      <c r="E755" s="340">
        <v>141</v>
      </c>
      <c r="F755" s="341">
        <v>0.60575000000000001</v>
      </c>
      <c r="G755" s="342">
        <v>0.41202</v>
      </c>
      <c r="H755" s="342">
        <v>1.0177700000000001</v>
      </c>
      <c r="I755" s="342">
        <v>6524.5086100000008</v>
      </c>
      <c r="J755" s="342">
        <v>67.351889999999997</v>
      </c>
      <c r="K755" s="342">
        <v>6591.8604999999998</v>
      </c>
      <c r="L755" s="342">
        <v>17668.06438</v>
      </c>
      <c r="M755" s="342">
        <v>41.008499999999998</v>
      </c>
      <c r="N755" s="342">
        <v>17709.07288</v>
      </c>
      <c r="O755" s="342">
        <v>24301.951149999997</v>
      </c>
      <c r="P755" s="342">
        <v>95265.817599999995</v>
      </c>
      <c r="Q755" s="342">
        <v>0</v>
      </c>
      <c r="R755" s="343">
        <v>95265.817599999995</v>
      </c>
    </row>
    <row r="756" spans="1:18" s="313" customFormat="1">
      <c r="A756" s="339"/>
      <c r="B756" s="339"/>
      <c r="C756" s="334" t="s">
        <v>328</v>
      </c>
      <c r="D756" s="334" t="s">
        <v>328</v>
      </c>
      <c r="E756" s="335">
        <v>253</v>
      </c>
      <c r="F756" s="336">
        <v>0.13763</v>
      </c>
      <c r="G756" s="337">
        <v>0</v>
      </c>
      <c r="H756" s="337">
        <v>0.13763</v>
      </c>
      <c r="I756" s="337">
        <v>3418.9623900000001</v>
      </c>
      <c r="J756" s="337">
        <v>443.77840999999995</v>
      </c>
      <c r="K756" s="337">
        <v>3862.7408</v>
      </c>
      <c r="L756" s="337">
        <v>2798.37057</v>
      </c>
      <c r="M756" s="337">
        <v>113.4</v>
      </c>
      <c r="N756" s="337">
        <v>2911.7705699999997</v>
      </c>
      <c r="O756" s="337">
        <v>6774.6490000000003</v>
      </c>
      <c r="P756" s="337">
        <v>18082.927809999997</v>
      </c>
      <c r="Q756" s="337">
        <v>0</v>
      </c>
      <c r="R756" s="338">
        <v>18082.927809999997</v>
      </c>
    </row>
    <row r="757" spans="1:18" s="313" customFormat="1">
      <c r="A757" s="339"/>
      <c r="B757" s="339"/>
      <c r="C757" s="334" t="s">
        <v>198</v>
      </c>
      <c r="D757" s="334" t="s">
        <v>199</v>
      </c>
      <c r="E757" s="335">
        <v>150</v>
      </c>
      <c r="F757" s="336">
        <v>0</v>
      </c>
      <c r="G757" s="337">
        <v>0</v>
      </c>
      <c r="H757" s="337">
        <v>0</v>
      </c>
      <c r="I757" s="337">
        <v>1905.91356</v>
      </c>
      <c r="J757" s="337">
        <v>35.355129999999996</v>
      </c>
      <c r="K757" s="337">
        <v>1941.2686899999999</v>
      </c>
      <c r="L757" s="337">
        <v>3360.3318399999998</v>
      </c>
      <c r="M757" s="337">
        <v>3.7801900000000002</v>
      </c>
      <c r="N757" s="337">
        <v>3364.1120299999998</v>
      </c>
      <c r="O757" s="337">
        <v>5305.3807200000001</v>
      </c>
      <c r="P757" s="337">
        <v>40871.129200000003</v>
      </c>
      <c r="Q757" s="337">
        <v>0</v>
      </c>
      <c r="R757" s="338">
        <v>40871.129200000003</v>
      </c>
    </row>
    <row r="758" spans="1:18" s="313" customFormat="1">
      <c r="A758" s="339"/>
      <c r="B758" s="339"/>
      <c r="C758" s="334" t="s">
        <v>200</v>
      </c>
      <c r="D758" s="334" t="s">
        <v>201</v>
      </c>
      <c r="E758" s="335">
        <v>62</v>
      </c>
      <c r="F758" s="336">
        <v>49.40549</v>
      </c>
      <c r="G758" s="337">
        <v>3.9090000000000007E-2</v>
      </c>
      <c r="H758" s="337">
        <v>49.444580000000002</v>
      </c>
      <c r="I758" s="337">
        <v>12981.262369999999</v>
      </c>
      <c r="J758" s="337">
        <v>1618.8714399999999</v>
      </c>
      <c r="K758" s="337">
        <v>14600.133810000001</v>
      </c>
      <c r="L758" s="337">
        <v>48386.846469999997</v>
      </c>
      <c r="M758" s="337">
        <v>2193.1307099999999</v>
      </c>
      <c r="N758" s="337">
        <v>50579.977180000002</v>
      </c>
      <c r="O758" s="337">
        <v>65229.555569999997</v>
      </c>
      <c r="P758" s="337">
        <v>91536.447469999999</v>
      </c>
      <c r="Q758" s="337">
        <v>0</v>
      </c>
      <c r="R758" s="338">
        <v>91536.447469999999</v>
      </c>
    </row>
    <row r="759" spans="1:18" s="313" customFormat="1">
      <c r="A759" s="339"/>
      <c r="B759" s="339"/>
      <c r="C759" s="339"/>
      <c r="D759" s="334" t="s">
        <v>317</v>
      </c>
      <c r="E759" s="335">
        <v>355</v>
      </c>
      <c r="F759" s="336">
        <v>0.71854999999999991</v>
      </c>
      <c r="G759" s="337">
        <v>0</v>
      </c>
      <c r="H759" s="337">
        <v>0.71854999999999991</v>
      </c>
      <c r="I759" s="337">
        <v>3756.14813</v>
      </c>
      <c r="J759" s="337">
        <v>139.50745000000001</v>
      </c>
      <c r="K759" s="337">
        <v>3895.6555800000001</v>
      </c>
      <c r="L759" s="337">
        <v>4503.9813899999999</v>
      </c>
      <c r="M759" s="337">
        <v>22.253250000000001</v>
      </c>
      <c r="N759" s="337">
        <v>4526.2346399999997</v>
      </c>
      <c r="O759" s="337">
        <v>8422.6087699999989</v>
      </c>
      <c r="P759" s="337">
        <v>60771.406609999998</v>
      </c>
      <c r="Q759" s="337">
        <v>0</v>
      </c>
      <c r="R759" s="338">
        <v>60771.406609999998</v>
      </c>
    </row>
    <row r="760" spans="1:18" s="313" customFormat="1">
      <c r="A760" s="339"/>
      <c r="B760" s="339"/>
      <c r="C760" s="339"/>
      <c r="D760" s="334" t="s">
        <v>200</v>
      </c>
      <c r="E760" s="335">
        <v>297</v>
      </c>
      <c r="F760" s="336">
        <v>5.2749999999999998E-2</v>
      </c>
      <c r="G760" s="337">
        <v>0</v>
      </c>
      <c r="H760" s="337">
        <v>5.2749999999999998E-2</v>
      </c>
      <c r="I760" s="337">
        <v>3931.69542</v>
      </c>
      <c r="J760" s="337">
        <v>28.70223</v>
      </c>
      <c r="K760" s="337">
        <v>3960.3976499999999</v>
      </c>
      <c r="L760" s="337">
        <v>2332.82069</v>
      </c>
      <c r="M760" s="337">
        <v>0</v>
      </c>
      <c r="N760" s="337">
        <v>2332.82069</v>
      </c>
      <c r="O760" s="337">
        <v>6293.2710900000002</v>
      </c>
      <c r="P760" s="337">
        <v>43057.401439999994</v>
      </c>
      <c r="Q760" s="337">
        <v>0</v>
      </c>
      <c r="R760" s="338">
        <v>43057.401439999994</v>
      </c>
    </row>
    <row r="761" spans="1:18" s="313" customFormat="1">
      <c r="A761" s="339"/>
      <c r="B761" s="339"/>
      <c r="C761" s="339"/>
      <c r="D761" s="334" t="s">
        <v>329</v>
      </c>
      <c r="E761" s="335">
        <v>293</v>
      </c>
      <c r="F761" s="336">
        <v>3.13E-3</v>
      </c>
      <c r="G761" s="337">
        <v>0</v>
      </c>
      <c r="H761" s="337">
        <v>3.13E-3</v>
      </c>
      <c r="I761" s="337">
        <v>710.34493999999995</v>
      </c>
      <c r="J761" s="337">
        <v>8.4150000000000003E-2</v>
      </c>
      <c r="K761" s="337">
        <v>710.42908999999997</v>
      </c>
      <c r="L761" s="337">
        <v>310.57287000000002</v>
      </c>
      <c r="M761" s="337">
        <v>0</v>
      </c>
      <c r="N761" s="337">
        <v>310.57287000000002</v>
      </c>
      <c r="O761" s="337">
        <v>1021.00509</v>
      </c>
      <c r="P761" s="337">
        <v>16453.190500000001</v>
      </c>
      <c r="Q761" s="337">
        <v>0</v>
      </c>
      <c r="R761" s="338">
        <v>16453.190500000001</v>
      </c>
    </row>
    <row r="762" spans="1:18" s="313" customFormat="1">
      <c r="A762" s="339"/>
      <c r="B762" s="339"/>
      <c r="C762" s="334" t="s">
        <v>330</v>
      </c>
      <c r="D762" s="334" t="s">
        <v>330</v>
      </c>
      <c r="E762" s="335">
        <v>216</v>
      </c>
      <c r="F762" s="336">
        <v>0</v>
      </c>
      <c r="G762" s="337">
        <v>0</v>
      </c>
      <c r="H762" s="337">
        <v>0</v>
      </c>
      <c r="I762" s="337">
        <v>2592.3434900000002</v>
      </c>
      <c r="J762" s="337">
        <v>116.02677</v>
      </c>
      <c r="K762" s="337">
        <v>2708.3702599999997</v>
      </c>
      <c r="L762" s="337">
        <v>2174.3265299999998</v>
      </c>
      <c r="M762" s="337">
        <v>0</v>
      </c>
      <c r="N762" s="337">
        <v>2174.3265299999998</v>
      </c>
      <c r="O762" s="337">
        <v>4882.69679</v>
      </c>
      <c r="P762" s="337">
        <v>24052.214399999997</v>
      </c>
      <c r="Q762" s="337">
        <v>0</v>
      </c>
      <c r="R762" s="338">
        <v>24052.214399999997</v>
      </c>
    </row>
    <row r="763" spans="1:18" s="313" customFormat="1">
      <c r="A763" s="339"/>
      <c r="B763" s="339"/>
      <c r="C763" s="339"/>
      <c r="D763" s="334" t="s">
        <v>331</v>
      </c>
      <c r="E763" s="335">
        <v>178</v>
      </c>
      <c r="F763" s="336">
        <v>0</v>
      </c>
      <c r="G763" s="337">
        <v>0</v>
      </c>
      <c r="H763" s="337">
        <v>0</v>
      </c>
      <c r="I763" s="337">
        <v>227.34911</v>
      </c>
      <c r="J763" s="337">
        <v>2.1819999999999999E-2</v>
      </c>
      <c r="K763" s="337">
        <v>227.37092999999999</v>
      </c>
      <c r="L763" s="337">
        <v>292.12200000000001</v>
      </c>
      <c r="M763" s="337">
        <v>0</v>
      </c>
      <c r="N763" s="337">
        <v>292.12200000000001</v>
      </c>
      <c r="O763" s="337">
        <v>519.49293</v>
      </c>
      <c r="P763" s="337">
        <v>9933.4913800000013</v>
      </c>
      <c r="Q763" s="337">
        <v>0</v>
      </c>
      <c r="R763" s="338">
        <v>9933.4913800000013</v>
      </c>
    </row>
    <row r="764" spans="1:18" s="313" customFormat="1">
      <c r="A764" s="339"/>
      <c r="B764" s="339"/>
      <c r="C764" s="334" t="s">
        <v>332</v>
      </c>
      <c r="D764" s="334" t="s">
        <v>332</v>
      </c>
      <c r="E764" s="335">
        <v>205</v>
      </c>
      <c r="F764" s="336">
        <v>0</v>
      </c>
      <c r="G764" s="337">
        <v>0</v>
      </c>
      <c r="H764" s="337">
        <v>0</v>
      </c>
      <c r="I764" s="337">
        <v>3608.2971499999999</v>
      </c>
      <c r="J764" s="337">
        <v>3.26464</v>
      </c>
      <c r="K764" s="337">
        <v>3611.5617900000002</v>
      </c>
      <c r="L764" s="337">
        <v>5774.7322800000002</v>
      </c>
      <c r="M764" s="337">
        <v>79.415639999999996</v>
      </c>
      <c r="N764" s="337">
        <v>5854.1479200000003</v>
      </c>
      <c r="O764" s="337">
        <v>9465.709710000001</v>
      </c>
      <c r="P764" s="337">
        <v>46623.810450000004</v>
      </c>
      <c r="Q764" s="337">
        <v>0</v>
      </c>
      <c r="R764" s="338">
        <v>46623.810450000004</v>
      </c>
    </row>
    <row r="765" spans="1:18" s="313" customFormat="1">
      <c r="A765" s="339"/>
      <c r="B765" s="339"/>
      <c r="C765" s="334" t="s">
        <v>333</v>
      </c>
      <c r="D765" s="334" t="s">
        <v>333</v>
      </c>
      <c r="E765" s="335">
        <v>249</v>
      </c>
      <c r="F765" s="336">
        <v>0</v>
      </c>
      <c r="G765" s="337">
        <v>0</v>
      </c>
      <c r="H765" s="337">
        <v>0</v>
      </c>
      <c r="I765" s="337">
        <v>2105.7601600000003</v>
      </c>
      <c r="J765" s="337">
        <v>7.6688199999999993</v>
      </c>
      <c r="K765" s="337">
        <v>2113.4289800000001</v>
      </c>
      <c r="L765" s="337">
        <v>4043.1637599999999</v>
      </c>
      <c r="M765" s="337">
        <v>0</v>
      </c>
      <c r="N765" s="337">
        <v>4043.1637599999999</v>
      </c>
      <c r="O765" s="337">
        <v>6156.59274</v>
      </c>
      <c r="P765" s="337">
        <v>34637.831200000001</v>
      </c>
      <c r="Q765" s="337">
        <v>0</v>
      </c>
      <c r="R765" s="338">
        <v>34637.831200000001</v>
      </c>
    </row>
    <row r="766" spans="1:18" s="313" customFormat="1">
      <c r="A766" s="339"/>
      <c r="B766" s="339"/>
      <c r="C766" s="334" t="s">
        <v>334</v>
      </c>
      <c r="D766" s="334" t="s">
        <v>334</v>
      </c>
      <c r="E766" s="335">
        <v>197</v>
      </c>
      <c r="F766" s="336">
        <v>0</v>
      </c>
      <c r="G766" s="337">
        <v>0</v>
      </c>
      <c r="H766" s="337">
        <v>0</v>
      </c>
      <c r="I766" s="337">
        <v>265.16865000000001</v>
      </c>
      <c r="J766" s="337">
        <v>6.0600000000000001E-2</v>
      </c>
      <c r="K766" s="337">
        <v>265.22924999999998</v>
      </c>
      <c r="L766" s="337">
        <v>642.94884999999999</v>
      </c>
      <c r="M766" s="337">
        <v>0</v>
      </c>
      <c r="N766" s="337">
        <v>642.94884999999999</v>
      </c>
      <c r="O766" s="337">
        <v>908.17809999999997</v>
      </c>
      <c r="P766" s="337">
        <v>12518.918659999999</v>
      </c>
      <c r="Q766" s="337">
        <v>0</v>
      </c>
      <c r="R766" s="338">
        <v>12518.918659999999</v>
      </c>
    </row>
    <row r="767" spans="1:18" s="313" customFormat="1">
      <c r="A767" s="339"/>
      <c r="B767" s="339"/>
      <c r="C767" s="334" t="s">
        <v>335</v>
      </c>
      <c r="D767" s="334" t="s">
        <v>335</v>
      </c>
      <c r="E767" s="335">
        <v>357</v>
      </c>
      <c r="F767" s="336">
        <v>2.7131799999999999</v>
      </c>
      <c r="G767" s="337">
        <v>0</v>
      </c>
      <c r="H767" s="337">
        <v>2.7131799999999999</v>
      </c>
      <c r="I767" s="337">
        <v>1225.6671899999999</v>
      </c>
      <c r="J767" s="337">
        <v>1.6092</v>
      </c>
      <c r="K767" s="337">
        <v>1227.27639</v>
      </c>
      <c r="L767" s="337">
        <v>2380.6012599999999</v>
      </c>
      <c r="M767" s="337">
        <v>0</v>
      </c>
      <c r="N767" s="337">
        <v>2380.6012599999999</v>
      </c>
      <c r="O767" s="337">
        <v>3610.5908300000001</v>
      </c>
      <c r="P767" s="337">
        <v>19990.41489</v>
      </c>
      <c r="Q767" s="337">
        <v>0</v>
      </c>
      <c r="R767" s="338">
        <v>19990.41489</v>
      </c>
    </row>
    <row r="768" spans="1:18" s="313" customFormat="1">
      <c r="A768" s="339"/>
      <c r="B768" s="339"/>
      <c r="C768" s="334" t="s">
        <v>336</v>
      </c>
      <c r="D768" s="334" t="s">
        <v>337</v>
      </c>
      <c r="E768" s="335">
        <v>263</v>
      </c>
      <c r="F768" s="336">
        <v>0</v>
      </c>
      <c r="G768" s="337">
        <v>0</v>
      </c>
      <c r="H768" s="337">
        <v>0</v>
      </c>
      <c r="I768" s="337">
        <v>15.98216</v>
      </c>
      <c r="J768" s="337">
        <v>6.4599999999999996E-3</v>
      </c>
      <c r="K768" s="337">
        <v>15.988620000000001</v>
      </c>
      <c r="L768" s="337">
        <v>0</v>
      </c>
      <c r="M768" s="337">
        <v>0</v>
      </c>
      <c r="N768" s="337">
        <v>0</v>
      </c>
      <c r="O768" s="337">
        <v>15.988620000000001</v>
      </c>
      <c r="P768" s="337">
        <v>5653.5339999999997</v>
      </c>
      <c r="Q768" s="337">
        <v>0</v>
      </c>
      <c r="R768" s="338">
        <v>5653.5339999999997</v>
      </c>
    </row>
    <row r="769" spans="1:18" s="313" customFormat="1">
      <c r="A769" s="339"/>
      <c r="B769" s="339"/>
      <c r="C769" s="334" t="s">
        <v>338</v>
      </c>
      <c r="D769" s="334" t="s">
        <v>338</v>
      </c>
      <c r="E769" s="335">
        <v>294</v>
      </c>
      <c r="F769" s="336">
        <v>0</v>
      </c>
      <c r="G769" s="337">
        <v>0</v>
      </c>
      <c r="H769" s="337">
        <v>0</v>
      </c>
      <c r="I769" s="337">
        <v>6.0096000000000007</v>
      </c>
      <c r="J769" s="337">
        <v>0.36779000000000001</v>
      </c>
      <c r="K769" s="337">
        <v>6.3773900000000001</v>
      </c>
      <c r="L769" s="337">
        <v>41.152680000000004</v>
      </c>
      <c r="M769" s="337">
        <v>0</v>
      </c>
      <c r="N769" s="337">
        <v>41.152680000000004</v>
      </c>
      <c r="O769" s="337">
        <v>47.530070000000002</v>
      </c>
      <c r="P769" s="337">
        <v>3459.4982799999998</v>
      </c>
      <c r="Q769" s="337">
        <v>0</v>
      </c>
      <c r="R769" s="338">
        <v>3459.4982799999998</v>
      </c>
    </row>
    <row r="770" spans="1:18" s="313" customFormat="1">
      <c r="A770" s="339"/>
      <c r="B770" s="334" t="s">
        <v>202</v>
      </c>
      <c r="C770" s="334" t="s">
        <v>203</v>
      </c>
      <c r="D770" s="334" t="s">
        <v>203</v>
      </c>
      <c r="E770" s="335">
        <v>259</v>
      </c>
      <c r="F770" s="336">
        <v>0</v>
      </c>
      <c r="G770" s="337">
        <v>0</v>
      </c>
      <c r="H770" s="337">
        <v>0</v>
      </c>
      <c r="I770" s="337">
        <v>1966.9441499999998</v>
      </c>
      <c r="J770" s="337">
        <v>17.493069999999999</v>
      </c>
      <c r="K770" s="337">
        <v>1984.43722</v>
      </c>
      <c r="L770" s="337">
        <v>3461.13483</v>
      </c>
      <c r="M770" s="337">
        <v>0</v>
      </c>
      <c r="N770" s="337">
        <v>3461.13483</v>
      </c>
      <c r="O770" s="337">
        <v>5445.5720499999998</v>
      </c>
      <c r="P770" s="337">
        <v>34131.783229999994</v>
      </c>
      <c r="Q770" s="337">
        <v>0</v>
      </c>
      <c r="R770" s="338">
        <v>34131.783229999994</v>
      </c>
    </row>
    <row r="771" spans="1:18" s="313" customFormat="1">
      <c r="A771" s="339"/>
      <c r="B771" s="339"/>
      <c r="C771" s="339"/>
      <c r="D771" s="334" t="s">
        <v>339</v>
      </c>
      <c r="E771" s="335">
        <v>198</v>
      </c>
      <c r="F771" s="336">
        <v>0</v>
      </c>
      <c r="G771" s="337">
        <v>0</v>
      </c>
      <c r="H771" s="337">
        <v>0</v>
      </c>
      <c r="I771" s="337">
        <v>2.8561700000000001</v>
      </c>
      <c r="J771" s="337">
        <v>0</v>
      </c>
      <c r="K771" s="337">
        <v>2.8561700000000001</v>
      </c>
      <c r="L771" s="337">
        <v>1.1200000000000001</v>
      </c>
      <c r="M771" s="337">
        <v>0</v>
      </c>
      <c r="N771" s="337">
        <v>1.1200000000000001</v>
      </c>
      <c r="O771" s="337">
        <v>3.9761700000000002</v>
      </c>
      <c r="P771" s="337">
        <v>2645.8346099999999</v>
      </c>
      <c r="Q771" s="337">
        <v>0</v>
      </c>
      <c r="R771" s="338">
        <v>2645.8346099999999</v>
      </c>
    </row>
    <row r="772" spans="1:18" s="313" customFormat="1">
      <c r="A772" s="339"/>
      <c r="B772" s="339"/>
      <c r="C772" s="334" t="s">
        <v>204</v>
      </c>
      <c r="D772" s="334" t="s">
        <v>204</v>
      </c>
      <c r="E772" s="335">
        <v>312</v>
      </c>
      <c r="F772" s="336">
        <v>0</v>
      </c>
      <c r="G772" s="337">
        <v>0</v>
      </c>
      <c r="H772" s="337">
        <v>0</v>
      </c>
      <c r="I772" s="337">
        <v>2163.3077000000003</v>
      </c>
      <c r="J772" s="337">
        <v>6.3763300000000003</v>
      </c>
      <c r="K772" s="337">
        <v>2169.6840299999999</v>
      </c>
      <c r="L772" s="337">
        <v>2793.2512999999999</v>
      </c>
      <c r="M772" s="337">
        <v>7.5637799999999995</v>
      </c>
      <c r="N772" s="337">
        <v>2800.8150799999999</v>
      </c>
      <c r="O772" s="337">
        <v>4970.4991100000007</v>
      </c>
      <c r="P772" s="337">
        <v>41845.68447</v>
      </c>
      <c r="Q772" s="337">
        <v>0</v>
      </c>
      <c r="R772" s="338">
        <v>41845.68447</v>
      </c>
    </row>
    <row r="773" spans="1:18" s="313" customFormat="1">
      <c r="A773" s="339"/>
      <c r="B773" s="339"/>
      <c r="C773" s="339"/>
      <c r="D773" s="334" t="s">
        <v>340</v>
      </c>
      <c r="E773" s="335">
        <v>269</v>
      </c>
      <c r="F773" s="336">
        <v>0</v>
      </c>
      <c r="G773" s="337">
        <v>0</v>
      </c>
      <c r="H773" s="337">
        <v>0</v>
      </c>
      <c r="I773" s="337">
        <v>0.78764999999999996</v>
      </c>
      <c r="J773" s="337">
        <v>0</v>
      </c>
      <c r="K773" s="337">
        <v>0.78764999999999996</v>
      </c>
      <c r="L773" s="337">
        <v>0</v>
      </c>
      <c r="M773" s="337">
        <v>0</v>
      </c>
      <c r="N773" s="337">
        <v>0</v>
      </c>
      <c r="O773" s="337">
        <v>0.78764999999999996</v>
      </c>
      <c r="P773" s="337">
        <v>914.8496899999999</v>
      </c>
      <c r="Q773" s="337">
        <v>0</v>
      </c>
      <c r="R773" s="338">
        <v>914.8496899999999</v>
      </c>
    </row>
    <row r="774" spans="1:18" s="313" customFormat="1">
      <c r="A774" s="339"/>
      <c r="B774" s="334" t="s">
        <v>5</v>
      </c>
      <c r="C774" s="334" t="s">
        <v>5</v>
      </c>
      <c r="D774" s="334" t="s">
        <v>5</v>
      </c>
      <c r="E774" s="335">
        <v>302</v>
      </c>
      <c r="F774" s="336">
        <v>4.4923999999999999</v>
      </c>
      <c r="G774" s="337">
        <v>2.9199999999999999E-3</v>
      </c>
      <c r="H774" s="337">
        <v>4.4953199999999995</v>
      </c>
      <c r="I774" s="337">
        <v>6629.75983</v>
      </c>
      <c r="J774" s="337">
        <v>3436.2692999999999</v>
      </c>
      <c r="K774" s="337">
        <v>10066.029130000001</v>
      </c>
      <c r="L774" s="337">
        <v>26336.174910000002</v>
      </c>
      <c r="M774" s="337">
        <v>6273.3276799999994</v>
      </c>
      <c r="N774" s="337">
        <v>32609.50259</v>
      </c>
      <c r="O774" s="337">
        <v>42680.027040000001</v>
      </c>
      <c r="P774" s="337">
        <v>66992.632710000005</v>
      </c>
      <c r="Q774" s="337">
        <v>591.31636000000003</v>
      </c>
      <c r="R774" s="338">
        <v>67583.949069999988</v>
      </c>
    </row>
    <row r="775" spans="1:18" s="313" customFormat="1">
      <c r="A775" s="339"/>
      <c r="B775" s="339"/>
      <c r="C775" s="339"/>
      <c r="D775" s="334" t="s">
        <v>205</v>
      </c>
      <c r="E775" s="335">
        <v>338</v>
      </c>
      <c r="F775" s="336">
        <v>0</v>
      </c>
      <c r="G775" s="337">
        <v>0</v>
      </c>
      <c r="H775" s="337">
        <v>0</v>
      </c>
      <c r="I775" s="337">
        <v>1838.2128300000002</v>
      </c>
      <c r="J775" s="337">
        <v>32.445979999999999</v>
      </c>
      <c r="K775" s="337">
        <v>1870.6588100000001</v>
      </c>
      <c r="L775" s="337">
        <v>1945.3643400000001</v>
      </c>
      <c r="M775" s="337">
        <v>5.0845900000000004</v>
      </c>
      <c r="N775" s="337">
        <v>1950.44893</v>
      </c>
      <c r="O775" s="337">
        <v>3821.1077400000004</v>
      </c>
      <c r="P775" s="337">
        <v>42851.51743</v>
      </c>
      <c r="Q775" s="337">
        <v>21.28219</v>
      </c>
      <c r="R775" s="338">
        <v>42872.799619999998</v>
      </c>
    </row>
    <row r="776" spans="1:18" s="313" customFormat="1">
      <c r="A776" s="339"/>
      <c r="B776" s="339"/>
      <c r="C776" s="339"/>
      <c r="D776" s="334" t="s">
        <v>206</v>
      </c>
      <c r="E776" s="335">
        <v>154</v>
      </c>
      <c r="F776" s="336">
        <v>13.326120000000001</v>
      </c>
      <c r="G776" s="337">
        <v>0.22025999999999998</v>
      </c>
      <c r="H776" s="337">
        <v>13.546379999999999</v>
      </c>
      <c r="I776" s="337">
        <v>5148.16428</v>
      </c>
      <c r="J776" s="337">
        <v>479.15339</v>
      </c>
      <c r="K776" s="337">
        <v>5627.3176700000004</v>
      </c>
      <c r="L776" s="337">
        <v>21395.487519999999</v>
      </c>
      <c r="M776" s="337">
        <v>2415.5584800000001</v>
      </c>
      <c r="N776" s="337">
        <v>23811.045999999998</v>
      </c>
      <c r="O776" s="337">
        <v>29451.910050000002</v>
      </c>
      <c r="P776" s="337">
        <v>53235.45132</v>
      </c>
      <c r="Q776" s="337">
        <v>0</v>
      </c>
      <c r="R776" s="338">
        <v>53235.45132</v>
      </c>
    </row>
    <row r="777" spans="1:18" s="313" customFormat="1">
      <c r="A777" s="339"/>
      <c r="B777" s="339"/>
      <c r="C777" s="339"/>
      <c r="D777" s="339"/>
      <c r="E777" s="340">
        <v>291</v>
      </c>
      <c r="F777" s="341">
        <v>0</v>
      </c>
      <c r="G777" s="342">
        <v>0</v>
      </c>
      <c r="H777" s="342">
        <v>0</v>
      </c>
      <c r="I777" s="342">
        <v>2570.8869300000001</v>
      </c>
      <c r="J777" s="342">
        <v>239.06883999999999</v>
      </c>
      <c r="K777" s="342">
        <v>2809.95577</v>
      </c>
      <c r="L777" s="342">
        <v>2428.3460700000001</v>
      </c>
      <c r="M777" s="342">
        <v>35.528220000000005</v>
      </c>
      <c r="N777" s="342">
        <v>2463.8742900000002</v>
      </c>
      <c r="O777" s="342">
        <v>5273.8300599999993</v>
      </c>
      <c r="P777" s="342">
        <v>72831.906370000012</v>
      </c>
      <c r="Q777" s="342">
        <v>30.931169999999998</v>
      </c>
      <c r="R777" s="343">
        <v>72862.837540000008</v>
      </c>
    </row>
    <row r="778" spans="1:18" s="313" customFormat="1">
      <c r="A778" s="339"/>
      <c r="B778" s="339"/>
      <c r="C778" s="339"/>
      <c r="D778" s="339"/>
      <c r="E778" s="340">
        <v>358</v>
      </c>
      <c r="F778" s="341">
        <v>0</v>
      </c>
      <c r="G778" s="342">
        <v>0</v>
      </c>
      <c r="H778" s="342">
        <v>0</v>
      </c>
      <c r="I778" s="342">
        <v>662.00390000000004</v>
      </c>
      <c r="J778" s="342">
        <v>2.29237</v>
      </c>
      <c r="K778" s="342">
        <v>664.29627000000005</v>
      </c>
      <c r="L778" s="342">
        <v>976.48168999999996</v>
      </c>
      <c r="M778" s="342">
        <v>37.87182</v>
      </c>
      <c r="N778" s="342">
        <v>1014.35351</v>
      </c>
      <c r="O778" s="342">
        <v>1678.64978</v>
      </c>
      <c r="P778" s="342">
        <v>22212.83582</v>
      </c>
      <c r="Q778" s="342">
        <v>0</v>
      </c>
      <c r="R778" s="343">
        <v>22212.83582</v>
      </c>
    </row>
    <row r="779" spans="1:18" s="313" customFormat="1">
      <c r="A779" s="339"/>
      <c r="B779" s="339"/>
      <c r="C779" s="339"/>
      <c r="D779" s="339"/>
      <c r="E779" s="340">
        <v>395</v>
      </c>
      <c r="F779" s="341">
        <v>0</v>
      </c>
      <c r="G779" s="342">
        <v>0</v>
      </c>
      <c r="H779" s="342">
        <v>0</v>
      </c>
      <c r="I779" s="342">
        <v>1246.829</v>
      </c>
      <c r="J779" s="342">
        <v>13.03693</v>
      </c>
      <c r="K779" s="342">
        <v>1259.8659299999999</v>
      </c>
      <c r="L779" s="342">
        <v>1086.89777</v>
      </c>
      <c r="M779" s="342">
        <v>0</v>
      </c>
      <c r="N779" s="342">
        <v>1086.89777</v>
      </c>
      <c r="O779" s="342">
        <v>2346.7637</v>
      </c>
      <c r="P779" s="342">
        <v>30048.847989999998</v>
      </c>
      <c r="Q779" s="342">
        <v>0</v>
      </c>
      <c r="R779" s="343">
        <v>30048.847989999998</v>
      </c>
    </row>
    <row r="780" spans="1:18" s="313" customFormat="1">
      <c r="A780" s="339"/>
      <c r="B780" s="339"/>
      <c r="C780" s="339"/>
      <c r="D780" s="334" t="s">
        <v>207</v>
      </c>
      <c r="E780" s="335">
        <v>39</v>
      </c>
      <c r="F780" s="336">
        <v>0.45</v>
      </c>
      <c r="G780" s="337">
        <v>0</v>
      </c>
      <c r="H780" s="337">
        <v>0.45</v>
      </c>
      <c r="I780" s="337">
        <v>9816.4723300000005</v>
      </c>
      <c r="J780" s="337">
        <v>3484.5853999999999</v>
      </c>
      <c r="K780" s="337">
        <v>13301.05773</v>
      </c>
      <c r="L780" s="337">
        <v>32751.969140000001</v>
      </c>
      <c r="M780" s="337">
        <v>2989.84512</v>
      </c>
      <c r="N780" s="337">
        <v>35741.814259999999</v>
      </c>
      <c r="O780" s="337">
        <v>49043.321990000004</v>
      </c>
      <c r="P780" s="337">
        <v>85463.713879999996</v>
      </c>
      <c r="Q780" s="337">
        <v>11.94862</v>
      </c>
      <c r="R780" s="338">
        <v>85475.662500000006</v>
      </c>
    </row>
    <row r="781" spans="1:18" s="313" customFormat="1">
      <c r="A781" s="339"/>
      <c r="B781" s="339"/>
      <c r="C781" s="339"/>
      <c r="D781" s="334" t="s">
        <v>341</v>
      </c>
      <c r="E781" s="335">
        <v>223</v>
      </c>
      <c r="F781" s="336">
        <v>0</v>
      </c>
      <c r="G781" s="337">
        <v>0</v>
      </c>
      <c r="H781" s="337">
        <v>0</v>
      </c>
      <c r="I781" s="337">
        <v>2025.8411100000001</v>
      </c>
      <c r="J781" s="337">
        <v>309.41534999999999</v>
      </c>
      <c r="K781" s="337">
        <v>2335.2564600000001</v>
      </c>
      <c r="L781" s="337">
        <v>1876.7515800000001</v>
      </c>
      <c r="M781" s="337">
        <v>113.4</v>
      </c>
      <c r="N781" s="337">
        <v>1990.15158</v>
      </c>
      <c r="O781" s="337">
        <v>4325.4080400000003</v>
      </c>
      <c r="P781" s="337">
        <v>74640.313549999992</v>
      </c>
      <c r="Q781" s="337">
        <v>0</v>
      </c>
      <c r="R781" s="338">
        <v>74640.313549999992</v>
      </c>
    </row>
    <row r="782" spans="1:18" s="313" customFormat="1">
      <c r="A782" s="339"/>
      <c r="B782" s="339"/>
      <c r="C782" s="339"/>
      <c r="D782" s="334" t="s">
        <v>60</v>
      </c>
      <c r="E782" s="335">
        <v>93</v>
      </c>
      <c r="F782" s="336">
        <v>0.14718000000000001</v>
      </c>
      <c r="G782" s="337">
        <v>2.7200000000000002E-3</v>
      </c>
      <c r="H782" s="337">
        <v>0.14990000000000001</v>
      </c>
      <c r="I782" s="337">
        <v>6729.3257999999996</v>
      </c>
      <c r="J782" s="337">
        <v>745.66579000000002</v>
      </c>
      <c r="K782" s="337">
        <v>7474.9915899999996</v>
      </c>
      <c r="L782" s="337">
        <v>18332.189350000001</v>
      </c>
      <c r="M782" s="337">
        <v>875.01170999999999</v>
      </c>
      <c r="N782" s="337">
        <v>19207.201059999999</v>
      </c>
      <c r="O782" s="337">
        <v>26682.342550000001</v>
      </c>
      <c r="P782" s="337">
        <v>72738.92555</v>
      </c>
      <c r="Q782" s="337">
        <v>120.69257</v>
      </c>
      <c r="R782" s="338">
        <v>72859.618119999999</v>
      </c>
    </row>
    <row r="783" spans="1:18" s="313" customFormat="1">
      <c r="A783" s="339"/>
      <c r="B783" s="339"/>
      <c r="C783" s="339"/>
      <c r="D783" s="334" t="s">
        <v>208</v>
      </c>
      <c r="E783" s="335">
        <v>231</v>
      </c>
      <c r="F783" s="336">
        <v>0</v>
      </c>
      <c r="G783" s="337">
        <v>0</v>
      </c>
      <c r="H783" s="337">
        <v>0</v>
      </c>
      <c r="I783" s="337">
        <v>1978.33709</v>
      </c>
      <c r="J783" s="337">
        <v>32.493430000000004</v>
      </c>
      <c r="K783" s="337">
        <v>2010.83052</v>
      </c>
      <c r="L783" s="337">
        <v>2414.0977599999997</v>
      </c>
      <c r="M783" s="337">
        <v>0.15459999999999999</v>
      </c>
      <c r="N783" s="337">
        <v>2414.25236</v>
      </c>
      <c r="O783" s="337">
        <v>4425.0828799999999</v>
      </c>
      <c r="P783" s="337">
        <v>51197.685340000004</v>
      </c>
      <c r="Q783" s="337">
        <v>0</v>
      </c>
      <c r="R783" s="338">
        <v>51197.685340000004</v>
      </c>
    </row>
    <row r="784" spans="1:18" s="313" customFormat="1">
      <c r="A784" s="339"/>
      <c r="B784" s="339"/>
      <c r="C784" s="339"/>
      <c r="D784" s="339"/>
      <c r="E784" s="340">
        <v>359</v>
      </c>
      <c r="F784" s="341">
        <v>0</v>
      </c>
      <c r="G784" s="342">
        <v>0</v>
      </c>
      <c r="H784" s="342">
        <v>0</v>
      </c>
      <c r="I784" s="342">
        <v>1240.30357</v>
      </c>
      <c r="J784" s="342">
        <v>28.69436</v>
      </c>
      <c r="K784" s="342">
        <v>1268.99793</v>
      </c>
      <c r="L784" s="342">
        <v>914.11878999999999</v>
      </c>
      <c r="M784" s="342">
        <v>0</v>
      </c>
      <c r="N784" s="342">
        <v>914.11878999999999</v>
      </c>
      <c r="O784" s="342">
        <v>2183.11672</v>
      </c>
      <c r="P784" s="342">
        <v>42018.212180000002</v>
      </c>
      <c r="Q784" s="342">
        <v>0</v>
      </c>
      <c r="R784" s="343">
        <v>42018.212180000002</v>
      </c>
    </row>
    <row r="785" spans="1:18" s="313" customFormat="1">
      <c r="A785" s="339"/>
      <c r="B785" s="339"/>
      <c r="C785" s="339"/>
      <c r="D785" s="334" t="s">
        <v>209</v>
      </c>
      <c r="E785" s="335">
        <v>347</v>
      </c>
      <c r="F785" s="336">
        <v>0</v>
      </c>
      <c r="G785" s="337">
        <v>0</v>
      </c>
      <c r="H785" s="337">
        <v>0</v>
      </c>
      <c r="I785" s="337">
        <v>1198.62599</v>
      </c>
      <c r="J785" s="337">
        <v>43.605150000000002</v>
      </c>
      <c r="K785" s="337">
        <v>1242.2311399999999</v>
      </c>
      <c r="L785" s="337">
        <v>2135.3054900000002</v>
      </c>
      <c r="M785" s="337">
        <v>37.799999999999997</v>
      </c>
      <c r="N785" s="337">
        <v>2173.1054900000004</v>
      </c>
      <c r="O785" s="337">
        <v>3415.3366299999998</v>
      </c>
      <c r="P785" s="337">
        <v>54572.818799999994</v>
      </c>
      <c r="Q785" s="337">
        <v>0</v>
      </c>
      <c r="R785" s="338">
        <v>54572.818799999994</v>
      </c>
    </row>
    <row r="786" spans="1:18" s="313" customFormat="1">
      <c r="A786" s="339"/>
      <c r="B786" s="339"/>
      <c r="C786" s="339"/>
      <c r="D786" s="334" t="s">
        <v>342</v>
      </c>
      <c r="E786" s="335">
        <v>369</v>
      </c>
      <c r="F786" s="336">
        <v>0</v>
      </c>
      <c r="G786" s="337">
        <v>0</v>
      </c>
      <c r="H786" s="337">
        <v>0</v>
      </c>
      <c r="I786" s="337">
        <v>1097.9178100000001</v>
      </c>
      <c r="J786" s="337">
        <v>1.6377299999999999</v>
      </c>
      <c r="K786" s="337">
        <v>1099.5555400000001</v>
      </c>
      <c r="L786" s="337">
        <v>1048.3286499999999</v>
      </c>
      <c r="M786" s="337">
        <v>18.899999999999999</v>
      </c>
      <c r="N786" s="337">
        <v>1067.22865</v>
      </c>
      <c r="O786" s="337">
        <v>2166.7841899999999</v>
      </c>
      <c r="P786" s="337">
        <v>31145.714050000002</v>
      </c>
      <c r="Q786" s="337">
        <v>0</v>
      </c>
      <c r="R786" s="338">
        <v>31145.714050000002</v>
      </c>
    </row>
    <row r="787" spans="1:18" s="313" customFormat="1">
      <c r="A787" s="339"/>
      <c r="B787" s="339"/>
      <c r="C787" s="339"/>
      <c r="D787" s="334" t="s">
        <v>343</v>
      </c>
      <c r="E787" s="335">
        <v>370</v>
      </c>
      <c r="F787" s="336">
        <v>0</v>
      </c>
      <c r="G787" s="337">
        <v>0</v>
      </c>
      <c r="H787" s="337">
        <v>0</v>
      </c>
      <c r="I787" s="337">
        <v>1009.3884</v>
      </c>
      <c r="J787" s="337">
        <v>22.806279999999997</v>
      </c>
      <c r="K787" s="337">
        <v>1032.1946800000001</v>
      </c>
      <c r="L787" s="337">
        <v>809.66846999999996</v>
      </c>
      <c r="M787" s="337">
        <v>0</v>
      </c>
      <c r="N787" s="337">
        <v>809.66846999999996</v>
      </c>
      <c r="O787" s="337">
        <v>1841.8631499999999</v>
      </c>
      <c r="P787" s="337">
        <v>24360.917370000003</v>
      </c>
      <c r="Q787" s="337">
        <v>0</v>
      </c>
      <c r="R787" s="338">
        <v>24360.917370000003</v>
      </c>
    </row>
    <row r="788" spans="1:18" s="313" customFormat="1">
      <c r="A788" s="339"/>
      <c r="B788" s="339"/>
      <c r="C788" s="339"/>
      <c r="D788" s="334" t="s">
        <v>210</v>
      </c>
      <c r="E788" s="335">
        <v>364</v>
      </c>
      <c r="F788" s="336">
        <v>0</v>
      </c>
      <c r="G788" s="337">
        <v>0</v>
      </c>
      <c r="H788" s="337">
        <v>0</v>
      </c>
      <c r="I788" s="337">
        <v>1431.10554</v>
      </c>
      <c r="J788" s="337">
        <v>122.29374</v>
      </c>
      <c r="K788" s="337">
        <v>1553.3992800000001</v>
      </c>
      <c r="L788" s="337">
        <v>1671.7393100000002</v>
      </c>
      <c r="M788" s="337">
        <v>0</v>
      </c>
      <c r="N788" s="337">
        <v>1671.7393100000002</v>
      </c>
      <c r="O788" s="337">
        <v>3225.13859</v>
      </c>
      <c r="P788" s="337">
        <v>51367.310259999998</v>
      </c>
      <c r="Q788" s="337">
        <v>0</v>
      </c>
      <c r="R788" s="338">
        <v>51367.310259999998</v>
      </c>
    </row>
    <row r="789" spans="1:18" s="313" customFormat="1">
      <c r="A789" s="339"/>
      <c r="B789" s="339"/>
      <c r="C789" s="334" t="s">
        <v>213</v>
      </c>
      <c r="D789" s="334" t="s">
        <v>213</v>
      </c>
      <c r="E789" s="335">
        <v>258</v>
      </c>
      <c r="F789" s="336">
        <v>0</v>
      </c>
      <c r="G789" s="337">
        <v>0</v>
      </c>
      <c r="H789" s="337">
        <v>0</v>
      </c>
      <c r="I789" s="337">
        <v>1539.43992</v>
      </c>
      <c r="J789" s="337">
        <v>20.147310000000001</v>
      </c>
      <c r="K789" s="337">
        <v>1559.5872300000001</v>
      </c>
      <c r="L789" s="337">
        <v>591.90508999999997</v>
      </c>
      <c r="M789" s="337">
        <v>0</v>
      </c>
      <c r="N789" s="337">
        <v>591.90508999999997</v>
      </c>
      <c r="O789" s="337">
        <v>2151.4923199999998</v>
      </c>
      <c r="P789" s="337">
        <v>32858.694969999997</v>
      </c>
      <c r="Q789" s="337">
        <v>0</v>
      </c>
      <c r="R789" s="338">
        <v>32858.694969999997</v>
      </c>
    </row>
    <row r="790" spans="1:18" s="313" customFormat="1">
      <c r="A790" s="339"/>
      <c r="B790" s="339"/>
      <c r="C790" s="334" t="s">
        <v>293</v>
      </c>
      <c r="D790" s="334" t="s">
        <v>344</v>
      </c>
      <c r="E790" s="335">
        <v>274</v>
      </c>
      <c r="F790" s="336">
        <v>0</v>
      </c>
      <c r="G790" s="337">
        <v>0</v>
      </c>
      <c r="H790" s="337">
        <v>0</v>
      </c>
      <c r="I790" s="337">
        <v>476.60721999999998</v>
      </c>
      <c r="J790" s="337">
        <v>58.925170000000001</v>
      </c>
      <c r="K790" s="337">
        <v>535.53238999999996</v>
      </c>
      <c r="L790" s="337">
        <v>796.36226999999997</v>
      </c>
      <c r="M790" s="337">
        <v>52.92</v>
      </c>
      <c r="N790" s="337">
        <v>849.28227000000004</v>
      </c>
      <c r="O790" s="337">
        <v>1384.81466</v>
      </c>
      <c r="P790" s="337">
        <v>19445.542510000003</v>
      </c>
      <c r="Q790" s="337">
        <v>0</v>
      </c>
      <c r="R790" s="338">
        <v>19445.542510000003</v>
      </c>
    </row>
    <row r="791" spans="1:18" s="313" customFormat="1">
      <c r="A791" s="339"/>
      <c r="B791" s="339"/>
      <c r="C791" s="339"/>
      <c r="D791" s="334" t="s">
        <v>345</v>
      </c>
      <c r="E791" s="335">
        <v>331</v>
      </c>
      <c r="F791" s="336">
        <v>0</v>
      </c>
      <c r="G791" s="337">
        <v>0</v>
      </c>
      <c r="H791" s="337">
        <v>0</v>
      </c>
      <c r="I791" s="337">
        <v>30.648130000000002</v>
      </c>
      <c r="J791" s="337">
        <v>8.2799999999999992E-3</v>
      </c>
      <c r="K791" s="337">
        <v>30.656410000000001</v>
      </c>
      <c r="L791" s="337">
        <v>0.5</v>
      </c>
      <c r="M791" s="337">
        <v>0</v>
      </c>
      <c r="N791" s="337">
        <v>0.5</v>
      </c>
      <c r="O791" s="337">
        <v>31.156410000000001</v>
      </c>
      <c r="P791" s="337">
        <v>2400.1170299999999</v>
      </c>
      <c r="Q791" s="337">
        <v>0</v>
      </c>
      <c r="R791" s="338">
        <v>2400.1170299999999</v>
      </c>
    </row>
    <row r="792" spans="1:18" s="313" customFormat="1">
      <c r="A792" s="339"/>
      <c r="B792" s="339"/>
      <c r="C792" s="334" t="s">
        <v>214</v>
      </c>
      <c r="D792" s="334" t="s">
        <v>215</v>
      </c>
      <c r="E792" s="335">
        <v>94</v>
      </c>
      <c r="F792" s="336">
        <v>0</v>
      </c>
      <c r="G792" s="337">
        <v>0</v>
      </c>
      <c r="H792" s="337">
        <v>0</v>
      </c>
      <c r="I792" s="337">
        <v>2862.4240299999997</v>
      </c>
      <c r="J792" s="337">
        <v>37.360059999999997</v>
      </c>
      <c r="K792" s="337">
        <v>2899.7840899999997</v>
      </c>
      <c r="L792" s="337">
        <v>2063.61652</v>
      </c>
      <c r="M792" s="337">
        <v>3.9949999999999999E-2</v>
      </c>
      <c r="N792" s="337">
        <v>2063.6564699999999</v>
      </c>
      <c r="O792" s="337">
        <v>4963.44056</v>
      </c>
      <c r="P792" s="337">
        <v>77641.249779999998</v>
      </c>
      <c r="Q792" s="337">
        <v>0</v>
      </c>
      <c r="R792" s="338">
        <v>77641.249779999998</v>
      </c>
    </row>
    <row r="793" spans="1:18" s="313" customFormat="1">
      <c r="A793" s="339"/>
      <c r="B793" s="339"/>
      <c r="C793" s="334" t="s">
        <v>216</v>
      </c>
      <c r="D793" s="334" t="s">
        <v>346</v>
      </c>
      <c r="E793" s="335">
        <v>255</v>
      </c>
      <c r="F793" s="336">
        <v>0</v>
      </c>
      <c r="G793" s="337">
        <v>0</v>
      </c>
      <c r="H793" s="337">
        <v>0</v>
      </c>
      <c r="I793" s="337">
        <v>1364.6391999999998</v>
      </c>
      <c r="J793" s="337">
        <v>49.617730000000002</v>
      </c>
      <c r="K793" s="337">
        <v>1414.25693</v>
      </c>
      <c r="L793" s="337">
        <v>2064.7745800000002</v>
      </c>
      <c r="M793" s="337">
        <v>0</v>
      </c>
      <c r="N793" s="337">
        <v>2064.7745800000002</v>
      </c>
      <c r="O793" s="337">
        <v>3479.0315099999998</v>
      </c>
      <c r="P793" s="337">
        <v>34171.991799999996</v>
      </c>
      <c r="Q793" s="337">
        <v>0</v>
      </c>
      <c r="R793" s="338">
        <v>34171.991799999996</v>
      </c>
    </row>
    <row r="794" spans="1:18" s="313" customFormat="1">
      <c r="A794" s="339"/>
      <c r="B794" s="339"/>
      <c r="C794" s="339"/>
      <c r="D794" s="334" t="s">
        <v>217</v>
      </c>
      <c r="E794" s="335">
        <v>124</v>
      </c>
      <c r="F794" s="336">
        <v>0</v>
      </c>
      <c r="G794" s="337">
        <v>0</v>
      </c>
      <c r="H794" s="337">
        <v>0</v>
      </c>
      <c r="I794" s="337">
        <v>2122.9639900000002</v>
      </c>
      <c r="J794" s="337">
        <v>76.038970000000006</v>
      </c>
      <c r="K794" s="337">
        <v>2199.0029599999998</v>
      </c>
      <c r="L794" s="337">
        <v>1593.74416</v>
      </c>
      <c r="M794" s="337">
        <v>0</v>
      </c>
      <c r="N794" s="337">
        <v>1593.74416</v>
      </c>
      <c r="O794" s="337">
        <v>3792.74712</v>
      </c>
      <c r="P794" s="337">
        <v>34011.338920000002</v>
      </c>
      <c r="Q794" s="337">
        <v>0</v>
      </c>
      <c r="R794" s="338">
        <v>34011.338920000002</v>
      </c>
    </row>
    <row r="795" spans="1:18" s="313" customFormat="1">
      <c r="A795" s="339"/>
      <c r="B795" s="339"/>
      <c r="C795" s="339"/>
      <c r="D795" s="334" t="s">
        <v>347</v>
      </c>
      <c r="E795" s="335">
        <v>177</v>
      </c>
      <c r="F795" s="336">
        <v>0</v>
      </c>
      <c r="G795" s="337">
        <v>0</v>
      </c>
      <c r="H795" s="337">
        <v>0</v>
      </c>
      <c r="I795" s="337">
        <v>648.33851000000004</v>
      </c>
      <c r="J795" s="337">
        <v>7.3486700000000003</v>
      </c>
      <c r="K795" s="337">
        <v>655.68718000000001</v>
      </c>
      <c r="L795" s="337">
        <v>478.97654</v>
      </c>
      <c r="M795" s="337">
        <v>0</v>
      </c>
      <c r="N795" s="337">
        <v>478.97654</v>
      </c>
      <c r="O795" s="337">
        <v>1134.66372</v>
      </c>
      <c r="P795" s="337">
        <v>14764.721509999999</v>
      </c>
      <c r="Q795" s="337">
        <v>0</v>
      </c>
      <c r="R795" s="338">
        <v>14764.721509999999</v>
      </c>
    </row>
    <row r="796" spans="1:18" s="313" customFormat="1">
      <c r="A796" s="339"/>
      <c r="B796" s="334" t="s">
        <v>6</v>
      </c>
      <c r="C796" s="334" t="s">
        <v>218</v>
      </c>
      <c r="D796" s="334" t="s">
        <v>6</v>
      </c>
      <c r="E796" s="335">
        <v>95</v>
      </c>
      <c r="F796" s="336">
        <v>32.787320000000001</v>
      </c>
      <c r="G796" s="337">
        <v>0</v>
      </c>
      <c r="H796" s="337">
        <v>32.787320000000001</v>
      </c>
      <c r="I796" s="337">
        <v>3170.9303599999998</v>
      </c>
      <c r="J796" s="337">
        <v>24.95121</v>
      </c>
      <c r="K796" s="337">
        <v>3195.88157</v>
      </c>
      <c r="L796" s="337">
        <v>3019.5415600000001</v>
      </c>
      <c r="M796" s="337">
        <v>0</v>
      </c>
      <c r="N796" s="337">
        <v>3019.5415600000001</v>
      </c>
      <c r="O796" s="337">
        <v>6248.2104500000005</v>
      </c>
      <c r="P796" s="337">
        <v>45051.222679999999</v>
      </c>
      <c r="Q796" s="337">
        <v>0</v>
      </c>
      <c r="R796" s="338">
        <v>45051.222679999999</v>
      </c>
    </row>
    <row r="797" spans="1:18" s="313" customFormat="1">
      <c r="A797" s="339"/>
      <c r="B797" s="339"/>
      <c r="C797" s="339"/>
      <c r="D797" s="339"/>
      <c r="E797" s="340">
        <v>142</v>
      </c>
      <c r="F797" s="341">
        <v>0.98394999999999999</v>
      </c>
      <c r="G797" s="342">
        <v>0</v>
      </c>
      <c r="H797" s="342">
        <v>0.98394999999999999</v>
      </c>
      <c r="I797" s="342">
        <v>2526.2809200000002</v>
      </c>
      <c r="J797" s="342">
        <v>290.16194000000002</v>
      </c>
      <c r="K797" s="342">
        <v>2816.4428599999997</v>
      </c>
      <c r="L797" s="342">
        <v>3281.0227200000004</v>
      </c>
      <c r="M797" s="342">
        <v>0</v>
      </c>
      <c r="N797" s="342">
        <v>3281.0227200000004</v>
      </c>
      <c r="O797" s="342">
        <v>6098.4495299999999</v>
      </c>
      <c r="P797" s="342">
        <v>45288.656689999996</v>
      </c>
      <c r="Q797" s="342">
        <v>0</v>
      </c>
      <c r="R797" s="343">
        <v>45288.656689999996</v>
      </c>
    </row>
    <row r="798" spans="1:18" s="313" customFormat="1">
      <c r="A798" s="339"/>
      <c r="B798" s="339"/>
      <c r="C798" s="339"/>
      <c r="D798" s="339"/>
      <c r="E798" s="340">
        <v>275</v>
      </c>
      <c r="F798" s="341">
        <v>0</v>
      </c>
      <c r="G798" s="342">
        <v>0</v>
      </c>
      <c r="H798" s="342">
        <v>0</v>
      </c>
      <c r="I798" s="342">
        <v>89.110399999999998</v>
      </c>
      <c r="J798" s="342">
        <v>1.34249</v>
      </c>
      <c r="K798" s="342">
        <v>90.452889999999996</v>
      </c>
      <c r="L798" s="342">
        <v>196.90631999999999</v>
      </c>
      <c r="M798" s="342">
        <v>0</v>
      </c>
      <c r="N798" s="342">
        <v>196.90631999999999</v>
      </c>
      <c r="O798" s="342">
        <v>287.35921000000002</v>
      </c>
      <c r="P798" s="342">
        <v>47040.499229999994</v>
      </c>
      <c r="Q798" s="342">
        <v>0</v>
      </c>
      <c r="R798" s="343">
        <v>47040.499229999994</v>
      </c>
    </row>
    <row r="799" spans="1:18" s="313" customFormat="1">
      <c r="A799" s="339"/>
      <c r="B799" s="339"/>
      <c r="C799" s="334" t="s">
        <v>348</v>
      </c>
      <c r="D799" s="334" t="s">
        <v>348</v>
      </c>
      <c r="E799" s="335">
        <v>192</v>
      </c>
      <c r="F799" s="336">
        <v>0</v>
      </c>
      <c r="G799" s="337">
        <v>0</v>
      </c>
      <c r="H799" s="337">
        <v>0</v>
      </c>
      <c r="I799" s="337">
        <v>1944.0367800000001</v>
      </c>
      <c r="J799" s="337">
        <v>129.51374000000001</v>
      </c>
      <c r="K799" s="337">
        <v>2073.5505200000002</v>
      </c>
      <c r="L799" s="337">
        <v>1791.87823</v>
      </c>
      <c r="M799" s="337">
        <v>0</v>
      </c>
      <c r="N799" s="337">
        <v>1791.87823</v>
      </c>
      <c r="O799" s="337">
        <v>3865.42875</v>
      </c>
      <c r="P799" s="337">
        <v>47205.065159999998</v>
      </c>
      <c r="Q799" s="337">
        <v>0</v>
      </c>
      <c r="R799" s="338">
        <v>47205.065159999998</v>
      </c>
    </row>
    <row r="800" spans="1:18" s="313" customFormat="1">
      <c r="A800" s="339"/>
      <c r="B800" s="339"/>
      <c r="C800" s="334" t="s">
        <v>349</v>
      </c>
      <c r="D800" s="334" t="s">
        <v>350</v>
      </c>
      <c r="E800" s="335">
        <v>377</v>
      </c>
      <c r="F800" s="336">
        <v>0</v>
      </c>
      <c r="G800" s="337">
        <v>0</v>
      </c>
      <c r="H800" s="337">
        <v>0</v>
      </c>
      <c r="I800" s="337">
        <v>116.17882</v>
      </c>
      <c r="J800" s="337">
        <v>2.835E-2</v>
      </c>
      <c r="K800" s="337">
        <v>116.20717</v>
      </c>
      <c r="L800" s="337">
        <v>3.7148300000000001</v>
      </c>
      <c r="M800" s="337">
        <v>0</v>
      </c>
      <c r="N800" s="337">
        <v>3.7148300000000001</v>
      </c>
      <c r="O800" s="337">
        <v>119.922</v>
      </c>
      <c r="P800" s="337">
        <v>5958.9766399999999</v>
      </c>
      <c r="Q800" s="337">
        <v>0</v>
      </c>
      <c r="R800" s="338">
        <v>5958.9766399999999</v>
      </c>
    </row>
    <row r="801" spans="1:18" s="313" customFormat="1">
      <c r="A801" s="339"/>
      <c r="B801" s="339"/>
      <c r="C801" s="334" t="s">
        <v>351</v>
      </c>
      <c r="D801" s="334" t="s">
        <v>351</v>
      </c>
      <c r="E801" s="335">
        <v>335</v>
      </c>
      <c r="F801" s="336">
        <v>0</v>
      </c>
      <c r="G801" s="337">
        <v>0</v>
      </c>
      <c r="H801" s="337">
        <v>0</v>
      </c>
      <c r="I801" s="337">
        <v>6.5785299999999998</v>
      </c>
      <c r="J801" s="337">
        <v>0</v>
      </c>
      <c r="K801" s="337">
        <v>6.5785299999999998</v>
      </c>
      <c r="L801" s="337">
        <v>8.047600000000001</v>
      </c>
      <c r="M801" s="337">
        <v>0</v>
      </c>
      <c r="N801" s="337">
        <v>8.047600000000001</v>
      </c>
      <c r="O801" s="337">
        <v>14.62613</v>
      </c>
      <c r="P801" s="337">
        <v>2120.9811500000001</v>
      </c>
      <c r="Q801" s="337">
        <v>0</v>
      </c>
      <c r="R801" s="338">
        <v>2120.9811500000001</v>
      </c>
    </row>
    <row r="802" spans="1:18" s="313" customFormat="1">
      <c r="A802" s="339"/>
      <c r="B802" s="334" t="s">
        <v>7</v>
      </c>
      <c r="C802" s="334" t="s">
        <v>352</v>
      </c>
      <c r="D802" s="334" t="s">
        <v>352</v>
      </c>
      <c r="E802" s="335">
        <v>243</v>
      </c>
      <c r="F802" s="336">
        <v>2.3565200000000002</v>
      </c>
      <c r="G802" s="337">
        <v>0</v>
      </c>
      <c r="H802" s="337">
        <v>2.3565200000000002</v>
      </c>
      <c r="I802" s="337">
        <v>3560.8153600000001</v>
      </c>
      <c r="J802" s="337">
        <v>132.73905999999999</v>
      </c>
      <c r="K802" s="337">
        <v>3693.5544199999999</v>
      </c>
      <c r="L802" s="337">
        <v>3432.28836</v>
      </c>
      <c r="M802" s="337">
        <v>0</v>
      </c>
      <c r="N802" s="337">
        <v>3432.28836</v>
      </c>
      <c r="O802" s="337">
        <v>7128.1993000000002</v>
      </c>
      <c r="P802" s="337">
        <v>49596.404210000001</v>
      </c>
      <c r="Q802" s="337">
        <v>0</v>
      </c>
      <c r="R802" s="338">
        <v>49596.404210000001</v>
      </c>
    </row>
    <row r="803" spans="1:18" s="313" customFormat="1">
      <c r="A803" s="339"/>
      <c r="B803" s="339"/>
      <c r="C803" s="334" t="s">
        <v>7</v>
      </c>
      <c r="D803" s="334" t="s">
        <v>7</v>
      </c>
      <c r="E803" s="335">
        <v>140</v>
      </c>
      <c r="F803" s="336">
        <v>4.7062499999999998</v>
      </c>
      <c r="G803" s="337">
        <v>0</v>
      </c>
      <c r="H803" s="337">
        <v>4.7062499999999998</v>
      </c>
      <c r="I803" s="337">
        <v>7658.7315699999999</v>
      </c>
      <c r="J803" s="337">
        <v>547.69245999999998</v>
      </c>
      <c r="K803" s="337">
        <v>8206.4240300000001</v>
      </c>
      <c r="L803" s="337">
        <v>20598.925749999999</v>
      </c>
      <c r="M803" s="337">
        <v>186.38706999999999</v>
      </c>
      <c r="N803" s="337">
        <v>20785.312819999999</v>
      </c>
      <c r="O803" s="337">
        <v>28996.4431</v>
      </c>
      <c r="P803" s="337">
        <v>139786.70587000001</v>
      </c>
      <c r="Q803" s="337">
        <v>524.55588999999998</v>
      </c>
      <c r="R803" s="338">
        <v>140311.26175999999</v>
      </c>
    </row>
    <row r="804" spans="1:18" s="313" customFormat="1">
      <c r="A804" s="339"/>
      <c r="B804" s="339"/>
      <c r="C804" s="339"/>
      <c r="D804" s="339"/>
      <c r="E804" s="340">
        <v>300</v>
      </c>
      <c r="F804" s="341">
        <v>3.9315199999999999</v>
      </c>
      <c r="G804" s="342">
        <v>0</v>
      </c>
      <c r="H804" s="342">
        <v>3.9315199999999999</v>
      </c>
      <c r="I804" s="342">
        <v>3294.84004</v>
      </c>
      <c r="J804" s="342">
        <v>53.599179999999997</v>
      </c>
      <c r="K804" s="342">
        <v>3348.4392200000002</v>
      </c>
      <c r="L804" s="342">
        <v>5817.8064100000001</v>
      </c>
      <c r="M804" s="342">
        <v>14.546200000000001</v>
      </c>
      <c r="N804" s="342">
        <v>5832.3526099999999</v>
      </c>
      <c r="O804" s="342">
        <v>9184.7233500000002</v>
      </c>
      <c r="P804" s="342">
        <v>86624.180139999997</v>
      </c>
      <c r="Q804" s="342">
        <v>0</v>
      </c>
      <c r="R804" s="343">
        <v>86624.180139999997</v>
      </c>
    </row>
    <row r="805" spans="1:18" s="313" customFormat="1">
      <c r="A805" s="339"/>
      <c r="B805" s="339"/>
      <c r="C805" s="334" t="s">
        <v>353</v>
      </c>
      <c r="D805" s="334" t="s">
        <v>353</v>
      </c>
      <c r="E805" s="335">
        <v>151</v>
      </c>
      <c r="F805" s="336">
        <v>0</v>
      </c>
      <c r="G805" s="337">
        <v>0</v>
      </c>
      <c r="H805" s="337">
        <v>0</v>
      </c>
      <c r="I805" s="337">
        <v>1271.4818600000001</v>
      </c>
      <c r="J805" s="337">
        <v>34.295879999999997</v>
      </c>
      <c r="K805" s="337">
        <v>1305.77774</v>
      </c>
      <c r="L805" s="337">
        <v>2353.2063900000003</v>
      </c>
      <c r="M805" s="337">
        <v>0</v>
      </c>
      <c r="N805" s="337">
        <v>2353.2063900000003</v>
      </c>
      <c r="O805" s="337">
        <v>3658.9841299999998</v>
      </c>
      <c r="P805" s="337">
        <v>39820.242939999996</v>
      </c>
      <c r="Q805" s="337">
        <v>0</v>
      </c>
      <c r="R805" s="338">
        <v>39820.242939999996</v>
      </c>
    </row>
    <row r="806" spans="1:18" s="313" customFormat="1">
      <c r="A806" s="339"/>
      <c r="B806" s="339"/>
      <c r="C806" s="339"/>
      <c r="D806" s="334" t="s">
        <v>354</v>
      </c>
      <c r="E806" s="335">
        <v>271</v>
      </c>
      <c r="F806" s="336">
        <v>0</v>
      </c>
      <c r="G806" s="337">
        <v>0</v>
      </c>
      <c r="H806" s="337">
        <v>0</v>
      </c>
      <c r="I806" s="337">
        <v>6.8024300000000002</v>
      </c>
      <c r="J806" s="337">
        <v>4.3290000000000002E-2</v>
      </c>
      <c r="K806" s="337">
        <v>6.84572</v>
      </c>
      <c r="L806" s="337">
        <v>120</v>
      </c>
      <c r="M806" s="337">
        <v>0</v>
      </c>
      <c r="N806" s="337">
        <v>120</v>
      </c>
      <c r="O806" s="337">
        <v>126.84572</v>
      </c>
      <c r="P806" s="337">
        <v>3957.0283999999997</v>
      </c>
      <c r="Q806" s="337">
        <v>0</v>
      </c>
      <c r="R806" s="338">
        <v>3957.0283999999997</v>
      </c>
    </row>
    <row r="807" spans="1:18" s="313" customFormat="1">
      <c r="A807" s="339"/>
      <c r="B807" s="339"/>
      <c r="C807" s="334" t="s">
        <v>219</v>
      </c>
      <c r="D807" s="334" t="s">
        <v>219</v>
      </c>
      <c r="E807" s="335">
        <v>172</v>
      </c>
      <c r="F807" s="336">
        <v>0</v>
      </c>
      <c r="G807" s="337">
        <v>0</v>
      </c>
      <c r="H807" s="337">
        <v>0</v>
      </c>
      <c r="I807" s="337">
        <v>1431.4627</v>
      </c>
      <c r="J807" s="337">
        <v>1.9819599999999999</v>
      </c>
      <c r="K807" s="337">
        <v>1433.4446599999999</v>
      </c>
      <c r="L807" s="337">
        <v>2768.2575899999997</v>
      </c>
      <c r="M807" s="337">
        <v>4.2782</v>
      </c>
      <c r="N807" s="337">
        <v>2772.5357899999999</v>
      </c>
      <c r="O807" s="337">
        <v>4205.98045</v>
      </c>
      <c r="P807" s="337">
        <v>105428.49214</v>
      </c>
      <c r="Q807" s="337">
        <v>0</v>
      </c>
      <c r="R807" s="338">
        <v>105428.49214</v>
      </c>
    </row>
    <row r="808" spans="1:18" s="313" customFormat="1">
      <c r="A808" s="339"/>
      <c r="B808" s="339"/>
      <c r="C808" s="339"/>
      <c r="D808" s="334" t="s">
        <v>355</v>
      </c>
      <c r="E808" s="335">
        <v>402</v>
      </c>
      <c r="F808" s="336">
        <v>0</v>
      </c>
      <c r="G808" s="337">
        <v>0</v>
      </c>
      <c r="H808" s="337">
        <v>0</v>
      </c>
      <c r="I808" s="337">
        <v>26.245069999999998</v>
      </c>
      <c r="J808" s="337">
        <v>0</v>
      </c>
      <c r="K808" s="337">
        <v>26.245069999999998</v>
      </c>
      <c r="L808" s="337">
        <v>0</v>
      </c>
      <c r="M808" s="337">
        <v>0</v>
      </c>
      <c r="N808" s="337">
        <v>0</v>
      </c>
      <c r="O808" s="337">
        <v>26.245069999999998</v>
      </c>
      <c r="P808" s="337">
        <v>5532.3817199999994</v>
      </c>
      <c r="Q808" s="337">
        <v>0</v>
      </c>
      <c r="R808" s="338">
        <v>5532.3817199999994</v>
      </c>
    </row>
    <row r="809" spans="1:18" s="313" customFormat="1">
      <c r="A809" s="339"/>
      <c r="B809" s="339"/>
      <c r="C809" s="339"/>
      <c r="D809" s="334" t="s">
        <v>356</v>
      </c>
      <c r="E809" s="335">
        <v>287</v>
      </c>
      <c r="F809" s="336">
        <v>0</v>
      </c>
      <c r="G809" s="337">
        <v>0</v>
      </c>
      <c r="H809" s="337">
        <v>0</v>
      </c>
      <c r="I809" s="337">
        <v>13.53504</v>
      </c>
      <c r="J809" s="337">
        <v>0.28902</v>
      </c>
      <c r="K809" s="337">
        <v>13.824059999999999</v>
      </c>
      <c r="L809" s="337">
        <v>6.9363900000000003</v>
      </c>
      <c r="M809" s="337">
        <v>0</v>
      </c>
      <c r="N809" s="337">
        <v>6.9363900000000003</v>
      </c>
      <c r="O809" s="337">
        <v>20.760450000000002</v>
      </c>
      <c r="P809" s="337">
        <v>9019.8493699999999</v>
      </c>
      <c r="Q809" s="337">
        <v>0</v>
      </c>
      <c r="R809" s="338">
        <v>9019.8493699999999</v>
      </c>
    </row>
    <row r="810" spans="1:18" s="313" customFormat="1">
      <c r="A810" s="339"/>
      <c r="B810" s="339"/>
      <c r="C810" s="334" t="s">
        <v>357</v>
      </c>
      <c r="D810" s="334" t="s">
        <v>357</v>
      </c>
      <c r="E810" s="335">
        <v>280</v>
      </c>
      <c r="F810" s="336">
        <v>0</v>
      </c>
      <c r="G810" s="337">
        <v>0</v>
      </c>
      <c r="H810" s="337">
        <v>0</v>
      </c>
      <c r="I810" s="337">
        <v>1705.06801</v>
      </c>
      <c r="J810" s="337">
        <v>8.5165400000000009</v>
      </c>
      <c r="K810" s="337">
        <v>1713.58455</v>
      </c>
      <c r="L810" s="337">
        <v>2059.3447299999998</v>
      </c>
      <c r="M810" s="337">
        <v>0</v>
      </c>
      <c r="N810" s="337">
        <v>2059.3447299999998</v>
      </c>
      <c r="O810" s="337">
        <v>3772.9292799999998</v>
      </c>
      <c r="P810" s="337">
        <v>53820.690350000004</v>
      </c>
      <c r="Q810" s="337">
        <v>0</v>
      </c>
      <c r="R810" s="338">
        <v>53820.690350000004</v>
      </c>
    </row>
    <row r="811" spans="1:18" s="313" customFormat="1">
      <c r="A811" s="339"/>
      <c r="B811" s="339"/>
      <c r="C811" s="334" t="s">
        <v>358</v>
      </c>
      <c r="D811" s="334" t="s">
        <v>359</v>
      </c>
      <c r="E811" s="335">
        <v>213</v>
      </c>
      <c r="F811" s="336">
        <v>0</v>
      </c>
      <c r="G811" s="337">
        <v>0</v>
      </c>
      <c r="H811" s="337">
        <v>0</v>
      </c>
      <c r="I811" s="337">
        <v>2242.0842299999999</v>
      </c>
      <c r="J811" s="337">
        <v>8.6117099999999986</v>
      </c>
      <c r="K811" s="337">
        <v>2250.6959400000001</v>
      </c>
      <c r="L811" s="337">
        <v>2725.8515000000002</v>
      </c>
      <c r="M811" s="337">
        <v>0</v>
      </c>
      <c r="N811" s="337">
        <v>2725.8515000000002</v>
      </c>
      <c r="O811" s="337">
        <v>4976.5474400000003</v>
      </c>
      <c r="P811" s="337">
        <v>80632.778260000006</v>
      </c>
      <c r="Q811" s="337">
        <v>0</v>
      </c>
      <c r="R811" s="338">
        <v>80632.778260000006</v>
      </c>
    </row>
    <row r="812" spans="1:18" s="313" customFormat="1">
      <c r="A812" s="339"/>
      <c r="B812" s="339"/>
      <c r="C812" s="334" t="s">
        <v>220</v>
      </c>
      <c r="D812" s="334" t="s">
        <v>220</v>
      </c>
      <c r="E812" s="335">
        <v>83</v>
      </c>
      <c r="F812" s="336">
        <v>1.1208199999999999</v>
      </c>
      <c r="G812" s="337">
        <v>0</v>
      </c>
      <c r="H812" s="337">
        <v>1.1208199999999999</v>
      </c>
      <c r="I812" s="337">
        <v>3596.9866299999999</v>
      </c>
      <c r="J812" s="337">
        <v>2.7912300000000001</v>
      </c>
      <c r="K812" s="337">
        <v>3599.7778599999997</v>
      </c>
      <c r="L812" s="337">
        <v>3323.3574100000001</v>
      </c>
      <c r="M812" s="337">
        <v>0</v>
      </c>
      <c r="N812" s="337">
        <v>3323.3574100000001</v>
      </c>
      <c r="O812" s="337">
        <v>6924.2560899999999</v>
      </c>
      <c r="P812" s="337">
        <v>66396.560010000001</v>
      </c>
      <c r="Q812" s="337">
        <v>0</v>
      </c>
      <c r="R812" s="338">
        <v>66396.560010000001</v>
      </c>
    </row>
    <row r="813" spans="1:18" s="313" customFormat="1">
      <c r="A813" s="339"/>
      <c r="B813" s="339"/>
      <c r="C813" s="339"/>
      <c r="D813" s="339"/>
      <c r="E813" s="340">
        <v>221</v>
      </c>
      <c r="F813" s="341">
        <v>18.042159999999999</v>
      </c>
      <c r="G813" s="342">
        <v>0</v>
      </c>
      <c r="H813" s="342">
        <v>18.042159999999999</v>
      </c>
      <c r="I813" s="342">
        <v>2665.2679500000004</v>
      </c>
      <c r="J813" s="342">
        <v>1.03074</v>
      </c>
      <c r="K813" s="342">
        <v>2666.2986900000001</v>
      </c>
      <c r="L813" s="342">
        <v>1411.57224</v>
      </c>
      <c r="M813" s="342">
        <v>17.109490000000001</v>
      </c>
      <c r="N813" s="342">
        <v>1428.68173</v>
      </c>
      <c r="O813" s="342">
        <v>4113.0225799999998</v>
      </c>
      <c r="P813" s="342">
        <v>66130.522599999997</v>
      </c>
      <c r="Q813" s="342">
        <v>0</v>
      </c>
      <c r="R813" s="343">
        <v>66130.522599999997</v>
      </c>
    </row>
    <row r="814" spans="1:18" s="313" customFormat="1">
      <c r="A814" s="339"/>
      <c r="B814" s="339"/>
      <c r="C814" s="334" t="s">
        <v>331</v>
      </c>
      <c r="D814" s="334" t="s">
        <v>360</v>
      </c>
      <c r="E814" s="335">
        <v>171</v>
      </c>
      <c r="F814" s="336">
        <v>0</v>
      </c>
      <c r="G814" s="337">
        <v>0</v>
      </c>
      <c r="H814" s="337">
        <v>0</v>
      </c>
      <c r="I814" s="337">
        <v>66.171570000000003</v>
      </c>
      <c r="J814" s="337">
        <v>4.1999999999999996E-4</v>
      </c>
      <c r="K814" s="337">
        <v>66.171990000000008</v>
      </c>
      <c r="L814" s="337">
        <v>50.344499999999996</v>
      </c>
      <c r="M814" s="337">
        <v>0</v>
      </c>
      <c r="N814" s="337">
        <v>50.344499999999996</v>
      </c>
      <c r="O814" s="337">
        <v>116.51649</v>
      </c>
      <c r="P814" s="337">
        <v>18364.60944</v>
      </c>
      <c r="Q814" s="337">
        <v>0</v>
      </c>
      <c r="R814" s="338">
        <v>18364.60944</v>
      </c>
    </row>
    <row r="815" spans="1:18" s="313" customFormat="1">
      <c r="A815" s="339"/>
      <c r="B815" s="339"/>
      <c r="C815" s="334" t="s">
        <v>361</v>
      </c>
      <c r="D815" s="334" t="s">
        <v>361</v>
      </c>
      <c r="E815" s="335">
        <v>199</v>
      </c>
      <c r="F815" s="336">
        <v>0</v>
      </c>
      <c r="G815" s="337">
        <v>0</v>
      </c>
      <c r="H815" s="337">
        <v>0</v>
      </c>
      <c r="I815" s="337">
        <v>4.1528599999999996</v>
      </c>
      <c r="J815" s="337">
        <v>4.4999999999999997E-3</v>
      </c>
      <c r="K815" s="337">
        <v>4.1573599999999997</v>
      </c>
      <c r="L815" s="337">
        <v>0</v>
      </c>
      <c r="M815" s="337">
        <v>0</v>
      </c>
      <c r="N815" s="337">
        <v>0</v>
      </c>
      <c r="O815" s="337">
        <v>4.1573599999999997</v>
      </c>
      <c r="P815" s="337">
        <v>8212.3273499999996</v>
      </c>
      <c r="Q815" s="337">
        <v>0</v>
      </c>
      <c r="R815" s="338">
        <v>8212.3273499999996</v>
      </c>
    </row>
    <row r="816" spans="1:18" s="313" customFormat="1">
      <c r="A816" s="339"/>
      <c r="B816" s="339"/>
      <c r="C816" s="334" t="s">
        <v>68</v>
      </c>
      <c r="D816" s="334" t="s">
        <v>68</v>
      </c>
      <c r="E816" s="335">
        <v>326</v>
      </c>
      <c r="F816" s="336">
        <v>0</v>
      </c>
      <c r="G816" s="337">
        <v>0</v>
      </c>
      <c r="H816" s="337">
        <v>0</v>
      </c>
      <c r="I816" s="337">
        <v>745.21937000000003</v>
      </c>
      <c r="J816" s="337">
        <v>27.713450000000002</v>
      </c>
      <c r="K816" s="337">
        <v>772.93281999999999</v>
      </c>
      <c r="L816" s="337">
        <v>1249.1769899999999</v>
      </c>
      <c r="M816" s="337">
        <v>0</v>
      </c>
      <c r="N816" s="337">
        <v>1249.1769899999999</v>
      </c>
      <c r="O816" s="337">
        <v>2022.1098100000002</v>
      </c>
      <c r="P816" s="337">
        <v>15051.786609999999</v>
      </c>
      <c r="Q816" s="337">
        <v>0</v>
      </c>
      <c r="R816" s="338">
        <v>15051.786609999999</v>
      </c>
    </row>
    <row r="817" spans="1:18" s="313" customFormat="1">
      <c r="A817" s="339"/>
      <c r="B817" s="339"/>
      <c r="C817" s="339"/>
      <c r="D817" s="334" t="s">
        <v>362</v>
      </c>
      <c r="E817" s="335">
        <v>200</v>
      </c>
      <c r="F817" s="336">
        <v>0</v>
      </c>
      <c r="G817" s="337">
        <v>0</v>
      </c>
      <c r="H817" s="337">
        <v>0</v>
      </c>
      <c r="I817" s="337">
        <v>4.32029</v>
      </c>
      <c r="J817" s="337">
        <v>2.7809999999999998E-2</v>
      </c>
      <c r="K817" s="337">
        <v>4.3481000000000005</v>
      </c>
      <c r="L817" s="337">
        <v>0</v>
      </c>
      <c r="M817" s="337">
        <v>0</v>
      </c>
      <c r="N817" s="337">
        <v>0</v>
      </c>
      <c r="O817" s="337">
        <v>4.3481000000000005</v>
      </c>
      <c r="P817" s="337">
        <v>6203.6534800000009</v>
      </c>
      <c r="Q817" s="337">
        <v>0</v>
      </c>
      <c r="R817" s="338">
        <v>6203.6534800000009</v>
      </c>
    </row>
    <row r="818" spans="1:18" s="313" customFormat="1">
      <c r="A818" s="339"/>
      <c r="B818" s="339"/>
      <c r="C818" s="334" t="s">
        <v>363</v>
      </c>
      <c r="D818" s="334" t="s">
        <v>363</v>
      </c>
      <c r="E818" s="335">
        <v>266</v>
      </c>
      <c r="F818" s="336">
        <v>0</v>
      </c>
      <c r="G818" s="337">
        <v>0</v>
      </c>
      <c r="H818" s="337">
        <v>0</v>
      </c>
      <c r="I818" s="337">
        <v>93.423810000000003</v>
      </c>
      <c r="J818" s="337">
        <v>3.5499999999999998E-3</v>
      </c>
      <c r="K818" s="337">
        <v>93.427360000000007</v>
      </c>
      <c r="L818" s="337">
        <v>1.5016700000000001</v>
      </c>
      <c r="M818" s="337">
        <v>0</v>
      </c>
      <c r="N818" s="337">
        <v>1.5016700000000001</v>
      </c>
      <c r="O818" s="337">
        <v>94.929029999999997</v>
      </c>
      <c r="P818" s="337">
        <v>13107.666670000001</v>
      </c>
      <c r="Q818" s="337">
        <v>0</v>
      </c>
      <c r="R818" s="338">
        <v>13107.666670000001</v>
      </c>
    </row>
    <row r="819" spans="1:18" s="313" customFormat="1">
      <c r="A819" s="339"/>
      <c r="B819" s="339"/>
      <c r="C819" s="334" t="s">
        <v>364</v>
      </c>
      <c r="D819" s="334" t="s">
        <v>364</v>
      </c>
      <c r="E819" s="335">
        <v>387</v>
      </c>
      <c r="F819" s="336">
        <v>0</v>
      </c>
      <c r="G819" s="337">
        <v>0</v>
      </c>
      <c r="H819" s="337">
        <v>0</v>
      </c>
      <c r="I819" s="337">
        <v>2150.0361400000002</v>
      </c>
      <c r="J819" s="337">
        <v>11.177700000000002</v>
      </c>
      <c r="K819" s="337">
        <v>2161.2138399999999</v>
      </c>
      <c r="L819" s="337">
        <v>925.42403000000002</v>
      </c>
      <c r="M819" s="337">
        <v>11.360940000000001</v>
      </c>
      <c r="N819" s="337">
        <v>936.78496999999993</v>
      </c>
      <c r="O819" s="337">
        <v>3097.99881</v>
      </c>
      <c r="P819" s="337">
        <v>25867.928640000002</v>
      </c>
      <c r="Q819" s="337">
        <v>0</v>
      </c>
      <c r="R819" s="338">
        <v>25867.928640000002</v>
      </c>
    </row>
    <row r="820" spans="1:18" s="313" customFormat="1">
      <c r="A820" s="339"/>
      <c r="B820" s="334" t="s">
        <v>8</v>
      </c>
      <c r="C820" s="334" t="s">
        <v>221</v>
      </c>
      <c r="D820" s="334" t="s">
        <v>8</v>
      </c>
      <c r="E820" s="335">
        <v>14</v>
      </c>
      <c r="F820" s="336">
        <v>5.6486299999999998</v>
      </c>
      <c r="G820" s="337">
        <v>4.0696199999999996</v>
      </c>
      <c r="H820" s="337">
        <v>9.7182499999999994</v>
      </c>
      <c r="I820" s="337">
        <v>2127.89993</v>
      </c>
      <c r="J820" s="337">
        <v>176.75785000000002</v>
      </c>
      <c r="K820" s="337">
        <v>2304.65778</v>
      </c>
      <c r="L820" s="337">
        <v>5083.5240599999997</v>
      </c>
      <c r="M820" s="337">
        <v>62.83878</v>
      </c>
      <c r="N820" s="337">
        <v>5146.3628399999998</v>
      </c>
      <c r="O820" s="337">
        <v>7460.7388700000001</v>
      </c>
      <c r="P820" s="337">
        <v>33109.975030000001</v>
      </c>
      <c r="Q820" s="337">
        <v>91.410080000000008</v>
      </c>
      <c r="R820" s="338">
        <v>33201.385110000003</v>
      </c>
    </row>
    <row r="821" spans="1:18" s="313" customFormat="1">
      <c r="A821" s="339"/>
      <c r="B821" s="339"/>
      <c r="C821" s="339"/>
      <c r="D821" s="339"/>
      <c r="E821" s="340">
        <v>19</v>
      </c>
      <c r="F821" s="341">
        <v>101.23528999999999</v>
      </c>
      <c r="G821" s="342">
        <v>0</v>
      </c>
      <c r="H821" s="342">
        <v>101.23528999999999</v>
      </c>
      <c r="I821" s="342">
        <v>5874.9764400000004</v>
      </c>
      <c r="J821" s="342">
        <v>1323.66599</v>
      </c>
      <c r="K821" s="342">
        <v>7198.6424299999999</v>
      </c>
      <c r="L821" s="342">
        <v>22808.510140000002</v>
      </c>
      <c r="M821" s="342">
        <v>1298.54765</v>
      </c>
      <c r="N821" s="342">
        <v>24107.057789999999</v>
      </c>
      <c r="O821" s="342">
        <v>31406.935510000003</v>
      </c>
      <c r="P821" s="342">
        <v>25803.33265</v>
      </c>
      <c r="Q821" s="342">
        <v>0</v>
      </c>
      <c r="R821" s="343">
        <v>25803.33265</v>
      </c>
    </row>
    <row r="822" spans="1:18" s="313" customFormat="1">
      <c r="A822" s="339"/>
      <c r="B822" s="339"/>
      <c r="C822" s="339"/>
      <c r="D822" s="339"/>
      <c r="E822" s="340">
        <v>115</v>
      </c>
      <c r="F822" s="341">
        <v>58.256430000000002</v>
      </c>
      <c r="G822" s="342">
        <v>0.43764999999999998</v>
      </c>
      <c r="H822" s="342">
        <v>58.69408</v>
      </c>
      <c r="I822" s="342">
        <v>8036.4569900000006</v>
      </c>
      <c r="J822" s="342">
        <v>2047.99748</v>
      </c>
      <c r="K822" s="342">
        <v>10084.454470000001</v>
      </c>
      <c r="L822" s="342">
        <v>48423.036380000005</v>
      </c>
      <c r="M822" s="342">
        <v>1759.7172</v>
      </c>
      <c r="N822" s="342">
        <v>50182.753579999997</v>
      </c>
      <c r="O822" s="342">
        <v>60325.902130000002</v>
      </c>
      <c r="P822" s="342">
        <v>36692.236720000001</v>
      </c>
      <c r="Q822" s="342">
        <v>0</v>
      </c>
      <c r="R822" s="343">
        <v>36692.236720000001</v>
      </c>
    </row>
    <row r="823" spans="1:18" s="313" customFormat="1">
      <c r="A823" s="339"/>
      <c r="B823" s="339"/>
      <c r="C823" s="339"/>
      <c r="D823" s="339"/>
      <c r="E823" s="340">
        <v>375</v>
      </c>
      <c r="F823" s="341">
        <v>0</v>
      </c>
      <c r="G823" s="342">
        <v>0</v>
      </c>
      <c r="H823" s="342">
        <v>0</v>
      </c>
      <c r="I823" s="342">
        <v>2167.8562999999999</v>
      </c>
      <c r="J823" s="342">
        <v>174.74001999999999</v>
      </c>
      <c r="K823" s="342">
        <v>2342.5963199999997</v>
      </c>
      <c r="L823" s="342">
        <v>4809.4733200000001</v>
      </c>
      <c r="M823" s="342">
        <v>125.11513000000001</v>
      </c>
      <c r="N823" s="342">
        <v>4934.5884500000002</v>
      </c>
      <c r="O823" s="342">
        <v>7277.1847699999998</v>
      </c>
      <c r="P823" s="342">
        <v>32088.934239999999</v>
      </c>
      <c r="Q823" s="342">
        <v>0</v>
      </c>
      <c r="R823" s="343">
        <v>32088.934239999999</v>
      </c>
    </row>
    <row r="824" spans="1:18" s="313" customFormat="1">
      <c r="A824" s="339"/>
      <c r="B824" s="339"/>
      <c r="C824" s="339"/>
      <c r="D824" s="334" t="s">
        <v>93</v>
      </c>
      <c r="E824" s="335">
        <v>13</v>
      </c>
      <c r="F824" s="336">
        <v>0.11117</v>
      </c>
      <c r="G824" s="337">
        <v>0</v>
      </c>
      <c r="H824" s="337">
        <v>0.11117</v>
      </c>
      <c r="I824" s="337">
        <v>11583.645699999999</v>
      </c>
      <c r="J824" s="337">
        <v>720.20571999999993</v>
      </c>
      <c r="K824" s="337">
        <v>12303.851419999999</v>
      </c>
      <c r="L824" s="337">
        <v>41946.086790000001</v>
      </c>
      <c r="M824" s="337">
        <v>1559.8093600000002</v>
      </c>
      <c r="N824" s="337">
        <v>43505.89615</v>
      </c>
      <c r="O824" s="337">
        <v>55809.858740000003</v>
      </c>
      <c r="P824" s="337">
        <v>87481.847580000001</v>
      </c>
      <c r="Q824" s="337">
        <v>0</v>
      </c>
      <c r="R824" s="338">
        <v>87481.847580000001</v>
      </c>
    </row>
    <row r="825" spans="1:18" s="313" customFormat="1">
      <c r="A825" s="339"/>
      <c r="B825" s="339"/>
      <c r="C825" s="339"/>
      <c r="D825" s="339"/>
      <c r="E825" s="340">
        <v>229</v>
      </c>
      <c r="F825" s="341">
        <v>0.12193000000000001</v>
      </c>
      <c r="G825" s="342">
        <v>0</v>
      </c>
      <c r="H825" s="342">
        <v>0.12193000000000001</v>
      </c>
      <c r="I825" s="342">
        <v>1630.32989</v>
      </c>
      <c r="J825" s="342">
        <v>6.68079</v>
      </c>
      <c r="K825" s="342">
        <v>1637.0106799999999</v>
      </c>
      <c r="L825" s="342">
        <v>1941.22549</v>
      </c>
      <c r="M825" s="342">
        <v>55.251349999999995</v>
      </c>
      <c r="N825" s="342">
        <v>1996.47684</v>
      </c>
      <c r="O825" s="342">
        <v>3633.6094500000004</v>
      </c>
      <c r="P825" s="342">
        <v>35812.138330000002</v>
      </c>
      <c r="Q825" s="342">
        <v>10.53599</v>
      </c>
      <c r="R825" s="343">
        <v>35822.674319999998</v>
      </c>
    </row>
    <row r="826" spans="1:18" s="313" customFormat="1">
      <c r="A826" s="339"/>
      <c r="B826" s="339"/>
      <c r="C826" s="339"/>
      <c r="D826" s="339"/>
      <c r="E826" s="340">
        <v>389</v>
      </c>
      <c r="F826" s="341">
        <v>0</v>
      </c>
      <c r="G826" s="342">
        <v>0</v>
      </c>
      <c r="H826" s="342">
        <v>0</v>
      </c>
      <c r="I826" s="342">
        <v>1672.7474299999999</v>
      </c>
      <c r="J826" s="342">
        <v>1.16679</v>
      </c>
      <c r="K826" s="342">
        <v>1673.9142199999999</v>
      </c>
      <c r="L826" s="342">
        <v>2184.0785099999998</v>
      </c>
      <c r="M826" s="342">
        <v>2.0259999999999998</v>
      </c>
      <c r="N826" s="342">
        <v>2186.1045099999997</v>
      </c>
      <c r="O826" s="342">
        <v>3860.0187299999998</v>
      </c>
      <c r="P826" s="342">
        <v>41244.294979999999</v>
      </c>
      <c r="Q826" s="342">
        <v>0</v>
      </c>
      <c r="R826" s="343">
        <v>41244.294979999999</v>
      </c>
    </row>
    <row r="827" spans="1:18" s="313" customFormat="1">
      <c r="A827" s="339"/>
      <c r="B827" s="339"/>
      <c r="C827" s="339"/>
      <c r="D827" s="339"/>
      <c r="E827" s="340">
        <v>319</v>
      </c>
      <c r="F827" s="341">
        <v>1.15E-2</v>
      </c>
      <c r="G827" s="342">
        <v>0</v>
      </c>
      <c r="H827" s="342">
        <v>1.15E-2</v>
      </c>
      <c r="I827" s="342">
        <v>1868.0119299999999</v>
      </c>
      <c r="J827" s="342">
        <v>97.785749999999993</v>
      </c>
      <c r="K827" s="342">
        <v>1965.7976799999999</v>
      </c>
      <c r="L827" s="342">
        <v>2184.9704300000003</v>
      </c>
      <c r="M827" s="342">
        <v>9.2496200000000002</v>
      </c>
      <c r="N827" s="342">
        <v>2194.2200499999999</v>
      </c>
      <c r="O827" s="342">
        <v>4160.0292300000001</v>
      </c>
      <c r="P827" s="342">
        <v>37851.04767</v>
      </c>
      <c r="Q827" s="342">
        <v>0</v>
      </c>
      <c r="R827" s="343">
        <v>37851.04767</v>
      </c>
    </row>
    <row r="828" spans="1:18" s="313" customFormat="1">
      <c r="A828" s="339"/>
      <c r="B828" s="334" t="s">
        <v>9</v>
      </c>
      <c r="C828" s="334" t="s">
        <v>365</v>
      </c>
      <c r="D828" s="334" t="s">
        <v>365</v>
      </c>
      <c r="E828" s="335">
        <v>261</v>
      </c>
      <c r="F828" s="336">
        <v>0</v>
      </c>
      <c r="G828" s="337">
        <v>0</v>
      </c>
      <c r="H828" s="337">
        <v>0</v>
      </c>
      <c r="I828" s="337">
        <v>1254.8506399999999</v>
      </c>
      <c r="J828" s="337">
        <v>168.68194</v>
      </c>
      <c r="K828" s="337">
        <v>1423.5325800000001</v>
      </c>
      <c r="L828" s="337">
        <v>2050.3182499999998</v>
      </c>
      <c r="M828" s="337">
        <v>0</v>
      </c>
      <c r="N828" s="337">
        <v>2050.3182499999998</v>
      </c>
      <c r="O828" s="337">
        <v>3473.8508299999999</v>
      </c>
      <c r="P828" s="337">
        <v>25306.1355</v>
      </c>
      <c r="Q828" s="337">
        <v>0</v>
      </c>
      <c r="R828" s="338">
        <v>25306.1355</v>
      </c>
    </row>
    <row r="829" spans="1:18" s="313" customFormat="1">
      <c r="A829" s="339"/>
      <c r="B829" s="339"/>
      <c r="C829" s="334" t="s">
        <v>366</v>
      </c>
      <c r="D829" s="334" t="s">
        <v>366</v>
      </c>
      <c r="E829" s="335">
        <v>250</v>
      </c>
      <c r="F829" s="336">
        <v>0</v>
      </c>
      <c r="G829" s="337">
        <v>0</v>
      </c>
      <c r="H829" s="337">
        <v>0</v>
      </c>
      <c r="I829" s="337">
        <v>73.189890000000005</v>
      </c>
      <c r="J829" s="337">
        <v>3.9700000000000004E-3</v>
      </c>
      <c r="K829" s="337">
        <v>73.193860000000001</v>
      </c>
      <c r="L829" s="337">
        <v>14.671040000000001</v>
      </c>
      <c r="M829" s="337">
        <v>0</v>
      </c>
      <c r="N829" s="337">
        <v>14.671040000000001</v>
      </c>
      <c r="O829" s="337">
        <v>87.864899999999992</v>
      </c>
      <c r="P829" s="337">
        <v>4044.29322</v>
      </c>
      <c r="Q829" s="337">
        <v>0</v>
      </c>
      <c r="R829" s="338">
        <v>4044.29322</v>
      </c>
    </row>
    <row r="830" spans="1:18" s="313" customFormat="1">
      <c r="A830" s="339"/>
      <c r="B830" s="339"/>
      <c r="C830" s="334" t="s">
        <v>223</v>
      </c>
      <c r="D830" s="334" t="s">
        <v>224</v>
      </c>
      <c r="E830" s="335">
        <v>169</v>
      </c>
      <c r="F830" s="336">
        <v>0.23499999999999999</v>
      </c>
      <c r="G830" s="337">
        <v>0</v>
      </c>
      <c r="H830" s="337">
        <v>0.23499999999999999</v>
      </c>
      <c r="I830" s="337">
        <v>1853.5686000000001</v>
      </c>
      <c r="J830" s="337">
        <v>77.607079999999996</v>
      </c>
      <c r="K830" s="337">
        <v>1931.1756799999998</v>
      </c>
      <c r="L830" s="337">
        <v>1645.6481100000001</v>
      </c>
      <c r="M830" s="337">
        <v>11.34</v>
      </c>
      <c r="N830" s="337">
        <v>1656.98811</v>
      </c>
      <c r="O830" s="337">
        <v>3588.3987900000002</v>
      </c>
      <c r="P830" s="337">
        <v>40496.177340000002</v>
      </c>
      <c r="Q830" s="337">
        <v>0</v>
      </c>
      <c r="R830" s="338">
        <v>40496.177340000002</v>
      </c>
    </row>
    <row r="831" spans="1:18" s="313" customFormat="1">
      <c r="A831" s="339"/>
      <c r="B831" s="339"/>
      <c r="C831" s="339"/>
      <c r="D831" s="334" t="s">
        <v>367</v>
      </c>
      <c r="E831" s="335">
        <v>305</v>
      </c>
      <c r="F831" s="336">
        <v>0</v>
      </c>
      <c r="G831" s="337">
        <v>0</v>
      </c>
      <c r="H831" s="337">
        <v>0</v>
      </c>
      <c r="I831" s="337">
        <v>761.83231000000001</v>
      </c>
      <c r="J831" s="337">
        <v>2.2414299999999998</v>
      </c>
      <c r="K831" s="337">
        <v>764.07374000000004</v>
      </c>
      <c r="L831" s="337">
        <v>1348.5619999999999</v>
      </c>
      <c r="M831" s="337">
        <v>0</v>
      </c>
      <c r="N831" s="337">
        <v>1348.5619999999999</v>
      </c>
      <c r="O831" s="337">
        <v>2112.6357400000002</v>
      </c>
      <c r="P831" s="337">
        <v>17909.108250000001</v>
      </c>
      <c r="Q831" s="337">
        <v>0</v>
      </c>
      <c r="R831" s="338">
        <v>17909.108250000001</v>
      </c>
    </row>
    <row r="832" spans="1:18" s="313" customFormat="1">
      <c r="A832" s="339"/>
      <c r="B832" s="339"/>
      <c r="C832" s="334" t="s">
        <v>9</v>
      </c>
      <c r="D832" s="334" t="s">
        <v>9</v>
      </c>
      <c r="E832" s="335">
        <v>101</v>
      </c>
      <c r="F832" s="336">
        <v>4.7360800000000003</v>
      </c>
      <c r="G832" s="337">
        <v>1.06E-3</v>
      </c>
      <c r="H832" s="337">
        <v>4.7371400000000001</v>
      </c>
      <c r="I832" s="337">
        <v>2425.9230499999999</v>
      </c>
      <c r="J832" s="337">
        <v>158.46950000000001</v>
      </c>
      <c r="K832" s="337">
        <v>2584.39255</v>
      </c>
      <c r="L832" s="337">
        <v>5706.8953000000001</v>
      </c>
      <c r="M832" s="337">
        <v>12.83094</v>
      </c>
      <c r="N832" s="337">
        <v>5719.72624</v>
      </c>
      <c r="O832" s="337">
        <v>8308.8559299999997</v>
      </c>
      <c r="P832" s="337">
        <v>37551.666520000006</v>
      </c>
      <c r="Q832" s="337">
        <v>0</v>
      </c>
      <c r="R832" s="338">
        <v>37551.666520000006</v>
      </c>
    </row>
    <row r="833" spans="1:18" s="313" customFormat="1">
      <c r="A833" s="339"/>
      <c r="B833" s="339"/>
      <c r="C833" s="339"/>
      <c r="D833" s="334" t="s">
        <v>225</v>
      </c>
      <c r="E833" s="335">
        <v>342</v>
      </c>
      <c r="F833" s="336">
        <v>0</v>
      </c>
      <c r="G833" s="337">
        <v>0</v>
      </c>
      <c r="H833" s="337">
        <v>0</v>
      </c>
      <c r="I833" s="337">
        <v>2164.8103599999999</v>
      </c>
      <c r="J833" s="337">
        <v>53.67897</v>
      </c>
      <c r="K833" s="337">
        <v>2218.4893299999999</v>
      </c>
      <c r="L833" s="337">
        <v>2348.3649700000001</v>
      </c>
      <c r="M833" s="337">
        <v>0</v>
      </c>
      <c r="N833" s="337">
        <v>2348.3649700000001</v>
      </c>
      <c r="O833" s="337">
        <v>4566.8543</v>
      </c>
      <c r="P833" s="337">
        <v>42246.292719999998</v>
      </c>
      <c r="Q833" s="337">
        <v>0</v>
      </c>
      <c r="R833" s="338">
        <v>42246.292719999998</v>
      </c>
    </row>
    <row r="834" spans="1:18" s="313" customFormat="1">
      <c r="A834" s="339"/>
      <c r="B834" s="339"/>
      <c r="C834" s="339"/>
      <c r="D834" s="334" t="s">
        <v>318</v>
      </c>
      <c r="E834" s="335">
        <v>77</v>
      </c>
      <c r="F834" s="336">
        <v>0</v>
      </c>
      <c r="G834" s="337">
        <v>0</v>
      </c>
      <c r="H834" s="337">
        <v>0</v>
      </c>
      <c r="I834" s="337">
        <v>3090.2759599999999</v>
      </c>
      <c r="J834" s="337">
        <v>337.58796000000001</v>
      </c>
      <c r="K834" s="337">
        <v>3427.8639199999998</v>
      </c>
      <c r="L834" s="337">
        <v>3013.3602599999999</v>
      </c>
      <c r="M834" s="337">
        <v>47.475470000000001</v>
      </c>
      <c r="N834" s="337">
        <v>3060.8357299999998</v>
      </c>
      <c r="O834" s="337">
        <v>6488.6996500000005</v>
      </c>
      <c r="P834" s="337">
        <v>58870.910429999996</v>
      </c>
      <c r="Q834" s="337">
        <v>0</v>
      </c>
      <c r="R834" s="338">
        <v>58870.910429999996</v>
      </c>
    </row>
    <row r="835" spans="1:18" s="313" customFormat="1">
      <c r="A835" s="339"/>
      <c r="B835" s="339"/>
      <c r="C835" s="339"/>
      <c r="D835" s="334" t="s">
        <v>368</v>
      </c>
      <c r="E835" s="335">
        <v>119</v>
      </c>
      <c r="F835" s="336">
        <v>0</v>
      </c>
      <c r="G835" s="337">
        <v>3.63E-3</v>
      </c>
      <c r="H835" s="337">
        <v>3.63E-3</v>
      </c>
      <c r="I835" s="337">
        <v>2426.9920699999998</v>
      </c>
      <c r="J835" s="337">
        <v>135.99717999999999</v>
      </c>
      <c r="K835" s="337">
        <v>2562.9892500000001</v>
      </c>
      <c r="L835" s="337">
        <v>3604.3126400000001</v>
      </c>
      <c r="M835" s="337">
        <v>0</v>
      </c>
      <c r="N835" s="337">
        <v>3604.3126400000001</v>
      </c>
      <c r="O835" s="337">
        <v>6167.3055199999999</v>
      </c>
      <c r="P835" s="337">
        <v>45845.430799999995</v>
      </c>
      <c r="Q835" s="337">
        <v>0</v>
      </c>
      <c r="R835" s="338">
        <v>45845.430799999995</v>
      </c>
    </row>
    <row r="836" spans="1:18" s="313" customFormat="1">
      <c r="A836" s="339"/>
      <c r="B836" s="339"/>
      <c r="C836" s="339"/>
      <c r="D836" s="334" t="s">
        <v>226</v>
      </c>
      <c r="E836" s="335">
        <v>168</v>
      </c>
      <c r="F836" s="336">
        <v>0</v>
      </c>
      <c r="G836" s="337">
        <v>0</v>
      </c>
      <c r="H836" s="337">
        <v>0</v>
      </c>
      <c r="I836" s="337">
        <v>3036.9719300000002</v>
      </c>
      <c r="J836" s="337">
        <v>170.10819000000001</v>
      </c>
      <c r="K836" s="337">
        <v>3207.0801200000001</v>
      </c>
      <c r="L836" s="337">
        <v>5544.6876700000003</v>
      </c>
      <c r="M836" s="337">
        <v>38.187599999999996</v>
      </c>
      <c r="N836" s="337">
        <v>5582.8752699999995</v>
      </c>
      <c r="O836" s="337">
        <v>8789.955390000001</v>
      </c>
      <c r="P836" s="337">
        <v>70611.7932</v>
      </c>
      <c r="Q836" s="337">
        <v>568.25510999999995</v>
      </c>
      <c r="R836" s="338">
        <v>71180.048309999998</v>
      </c>
    </row>
    <row r="837" spans="1:18" s="313" customFormat="1">
      <c r="A837" s="339"/>
      <c r="B837" s="339"/>
      <c r="C837" s="334" t="s">
        <v>369</v>
      </c>
      <c r="D837" s="334" t="s">
        <v>369</v>
      </c>
      <c r="E837" s="335">
        <v>311</v>
      </c>
      <c r="F837" s="336">
        <v>4.7679099999999996</v>
      </c>
      <c r="G837" s="337">
        <v>0</v>
      </c>
      <c r="H837" s="337">
        <v>4.7679099999999996</v>
      </c>
      <c r="I837" s="337">
        <v>907.79633999999999</v>
      </c>
      <c r="J837" s="337">
        <v>7.6294599999999999</v>
      </c>
      <c r="K837" s="337">
        <v>915.42580000000009</v>
      </c>
      <c r="L837" s="337">
        <v>1252.3690200000001</v>
      </c>
      <c r="M837" s="337">
        <v>98.27546000000001</v>
      </c>
      <c r="N837" s="337">
        <v>1350.6444799999999</v>
      </c>
      <c r="O837" s="337">
        <v>2270.8381899999999</v>
      </c>
      <c r="P837" s="337">
        <v>24461.726070000001</v>
      </c>
      <c r="Q837" s="337">
        <v>0</v>
      </c>
      <c r="R837" s="338">
        <v>24461.726070000001</v>
      </c>
    </row>
    <row r="838" spans="1:18" s="313" customFormat="1">
      <c r="A838" s="339"/>
      <c r="B838" s="339"/>
      <c r="C838" s="334" t="s">
        <v>227</v>
      </c>
      <c r="D838" s="334" t="s">
        <v>228</v>
      </c>
      <c r="E838" s="335">
        <v>304</v>
      </c>
      <c r="F838" s="336">
        <v>0</v>
      </c>
      <c r="G838" s="337">
        <v>0</v>
      </c>
      <c r="H838" s="337">
        <v>0</v>
      </c>
      <c r="I838" s="337">
        <v>2158.5148599999998</v>
      </c>
      <c r="J838" s="337">
        <v>22.892859999999999</v>
      </c>
      <c r="K838" s="337">
        <v>2181.4077200000002</v>
      </c>
      <c r="L838" s="337">
        <v>2318.0632099999998</v>
      </c>
      <c r="M838" s="337">
        <v>1.2317499999999999</v>
      </c>
      <c r="N838" s="337">
        <v>2319.2949600000002</v>
      </c>
      <c r="O838" s="337">
        <v>4500.7026799999994</v>
      </c>
      <c r="P838" s="337">
        <v>42099.177659999994</v>
      </c>
      <c r="Q838" s="337">
        <v>0</v>
      </c>
      <c r="R838" s="338">
        <v>42099.177659999994</v>
      </c>
    </row>
    <row r="839" spans="1:18" s="313" customFormat="1">
      <c r="A839" s="339"/>
      <c r="B839" s="339"/>
      <c r="C839" s="339"/>
      <c r="D839" s="334" t="s">
        <v>370</v>
      </c>
      <c r="E839" s="335">
        <v>270</v>
      </c>
      <c r="F839" s="336">
        <v>0</v>
      </c>
      <c r="G839" s="337">
        <v>0</v>
      </c>
      <c r="H839" s="337">
        <v>0</v>
      </c>
      <c r="I839" s="337">
        <v>122.01733999999999</v>
      </c>
      <c r="J839" s="337">
        <v>0</v>
      </c>
      <c r="K839" s="337">
        <v>122.01733999999999</v>
      </c>
      <c r="L839" s="337">
        <v>167.47329999999999</v>
      </c>
      <c r="M839" s="337">
        <v>0</v>
      </c>
      <c r="N839" s="337">
        <v>167.47329999999999</v>
      </c>
      <c r="O839" s="337">
        <v>289.49064000000004</v>
      </c>
      <c r="P839" s="337">
        <v>4718.2934999999998</v>
      </c>
      <c r="Q839" s="337">
        <v>0</v>
      </c>
      <c r="R839" s="338">
        <v>4718.2934999999998</v>
      </c>
    </row>
    <row r="840" spans="1:18" s="313" customFormat="1">
      <c r="A840" s="339"/>
      <c r="B840" s="339"/>
      <c r="C840" s="339"/>
      <c r="D840" s="334" t="s">
        <v>371</v>
      </c>
      <c r="E840" s="335">
        <v>251</v>
      </c>
      <c r="F840" s="336">
        <v>0</v>
      </c>
      <c r="G840" s="337">
        <v>0</v>
      </c>
      <c r="H840" s="337">
        <v>0</v>
      </c>
      <c r="I840" s="337">
        <v>13.11323</v>
      </c>
      <c r="J840" s="337">
        <v>0</v>
      </c>
      <c r="K840" s="337">
        <v>13.11323</v>
      </c>
      <c r="L840" s="337">
        <v>38.911559999999994</v>
      </c>
      <c r="M840" s="337">
        <v>0</v>
      </c>
      <c r="N840" s="337">
        <v>38.911559999999994</v>
      </c>
      <c r="O840" s="337">
        <v>52.024790000000003</v>
      </c>
      <c r="P840" s="337">
        <v>2408.4002400000004</v>
      </c>
      <c r="Q840" s="337">
        <v>0</v>
      </c>
      <c r="R840" s="338">
        <v>2408.4002400000004</v>
      </c>
    </row>
    <row r="841" spans="1:18" s="313" customFormat="1">
      <c r="A841" s="339"/>
      <c r="B841" s="339"/>
      <c r="C841" s="334" t="s">
        <v>372</v>
      </c>
      <c r="D841" s="334" t="s">
        <v>373</v>
      </c>
      <c r="E841" s="335">
        <v>390</v>
      </c>
      <c r="F841" s="336">
        <v>0</v>
      </c>
      <c r="G841" s="337">
        <v>0</v>
      </c>
      <c r="H841" s="337">
        <v>0</v>
      </c>
      <c r="I841" s="337">
        <v>833.63556000000005</v>
      </c>
      <c r="J841" s="337">
        <v>12.444540000000002</v>
      </c>
      <c r="K841" s="337">
        <v>846.08010000000002</v>
      </c>
      <c r="L841" s="337">
        <v>1059.2228600000001</v>
      </c>
      <c r="M841" s="337">
        <v>0</v>
      </c>
      <c r="N841" s="337">
        <v>1059.2228600000001</v>
      </c>
      <c r="O841" s="337">
        <v>1905.30296</v>
      </c>
      <c r="P841" s="337">
        <v>20383.258559999998</v>
      </c>
      <c r="Q841" s="337">
        <v>0</v>
      </c>
      <c r="R841" s="338">
        <v>20383.258559999998</v>
      </c>
    </row>
    <row r="842" spans="1:18" s="313" customFormat="1">
      <c r="A842" s="339"/>
      <c r="B842" s="339"/>
      <c r="C842" s="334" t="s">
        <v>229</v>
      </c>
      <c r="D842" s="334" t="s">
        <v>229</v>
      </c>
      <c r="E842" s="335">
        <v>386</v>
      </c>
      <c r="F842" s="336">
        <v>0</v>
      </c>
      <c r="G842" s="337">
        <v>0</v>
      </c>
      <c r="H842" s="337">
        <v>0</v>
      </c>
      <c r="I842" s="337">
        <v>1103.26485</v>
      </c>
      <c r="J842" s="337">
        <v>95.750779999999992</v>
      </c>
      <c r="K842" s="337">
        <v>1199.0156299999999</v>
      </c>
      <c r="L842" s="337">
        <v>1727.88402</v>
      </c>
      <c r="M842" s="337">
        <v>0.59375999999999995</v>
      </c>
      <c r="N842" s="337">
        <v>1728.4777799999999</v>
      </c>
      <c r="O842" s="337">
        <v>2927.49341</v>
      </c>
      <c r="P842" s="337">
        <v>13369.550499999999</v>
      </c>
      <c r="Q842" s="337">
        <v>0</v>
      </c>
      <c r="R842" s="338">
        <v>13369.550499999999</v>
      </c>
    </row>
    <row r="843" spans="1:18" s="313" customFormat="1">
      <c r="A843" s="339"/>
      <c r="B843" s="339"/>
      <c r="C843" s="334" t="s">
        <v>374</v>
      </c>
      <c r="D843" s="334" t="s">
        <v>375</v>
      </c>
      <c r="E843" s="335">
        <v>196</v>
      </c>
      <c r="F843" s="336">
        <v>0</v>
      </c>
      <c r="G843" s="337">
        <v>0</v>
      </c>
      <c r="H843" s="337">
        <v>0</v>
      </c>
      <c r="I843" s="337">
        <v>158.37141</v>
      </c>
      <c r="J843" s="337">
        <v>6.7999999999999996E-3</v>
      </c>
      <c r="K843" s="337">
        <v>158.37821</v>
      </c>
      <c r="L843" s="337">
        <v>106.35</v>
      </c>
      <c r="M843" s="337">
        <v>0</v>
      </c>
      <c r="N843" s="337">
        <v>106.35</v>
      </c>
      <c r="O843" s="337">
        <v>264.72821000000005</v>
      </c>
      <c r="P843" s="337">
        <v>7581.8734199999999</v>
      </c>
      <c r="Q843" s="337">
        <v>0</v>
      </c>
      <c r="R843" s="338">
        <v>7581.8734199999999</v>
      </c>
    </row>
    <row r="844" spans="1:18" s="313" customFormat="1">
      <c r="A844" s="339"/>
      <c r="B844" s="339"/>
      <c r="C844" s="339"/>
      <c r="D844" s="334" t="s">
        <v>374</v>
      </c>
      <c r="E844" s="335">
        <v>252</v>
      </c>
      <c r="F844" s="336">
        <v>0</v>
      </c>
      <c r="G844" s="337">
        <v>0</v>
      </c>
      <c r="H844" s="337">
        <v>0</v>
      </c>
      <c r="I844" s="337">
        <v>76.866240000000005</v>
      </c>
      <c r="J844" s="337">
        <v>1.9000000000000001E-4</v>
      </c>
      <c r="K844" s="337">
        <v>76.866429999999994</v>
      </c>
      <c r="L844" s="337">
        <v>2.0089299999999999</v>
      </c>
      <c r="M844" s="337">
        <v>0</v>
      </c>
      <c r="N844" s="337">
        <v>2.0089299999999999</v>
      </c>
      <c r="O844" s="337">
        <v>78.875360000000001</v>
      </c>
      <c r="P844" s="337">
        <v>2975.4954700000003</v>
      </c>
      <c r="Q844" s="337">
        <v>0</v>
      </c>
      <c r="R844" s="338">
        <v>2975.4954700000003</v>
      </c>
    </row>
    <row r="845" spans="1:18" s="313" customFormat="1">
      <c r="A845" s="339"/>
      <c r="B845" s="339"/>
      <c r="C845" s="334" t="s">
        <v>376</v>
      </c>
      <c r="D845" s="334" t="s">
        <v>377</v>
      </c>
      <c r="E845" s="335">
        <v>374</v>
      </c>
      <c r="F845" s="336">
        <v>0</v>
      </c>
      <c r="G845" s="337">
        <v>0</v>
      </c>
      <c r="H845" s="337">
        <v>0</v>
      </c>
      <c r="I845" s="337">
        <v>762.15062</v>
      </c>
      <c r="J845" s="337">
        <v>100.94169000000001</v>
      </c>
      <c r="K845" s="337">
        <v>863.09231000000011</v>
      </c>
      <c r="L845" s="337">
        <v>900.49771999999996</v>
      </c>
      <c r="M845" s="337">
        <v>0</v>
      </c>
      <c r="N845" s="337">
        <v>900.49771999999996</v>
      </c>
      <c r="O845" s="337">
        <v>1763.5900300000001</v>
      </c>
      <c r="P845" s="337">
        <v>16553.84362</v>
      </c>
      <c r="Q845" s="337">
        <v>0</v>
      </c>
      <c r="R845" s="338">
        <v>16553.84362</v>
      </c>
    </row>
    <row r="846" spans="1:18" s="313" customFormat="1">
      <c r="A846" s="339"/>
      <c r="B846" s="339"/>
      <c r="C846" s="334" t="s">
        <v>378</v>
      </c>
      <c r="D846" s="334" t="s">
        <v>378</v>
      </c>
      <c r="E846" s="335">
        <v>433</v>
      </c>
      <c r="F846" s="336">
        <v>0</v>
      </c>
      <c r="G846" s="337">
        <v>0</v>
      </c>
      <c r="H846" s="337">
        <v>0</v>
      </c>
      <c r="I846" s="337">
        <v>361.36528999999996</v>
      </c>
      <c r="J846" s="337">
        <v>0</v>
      </c>
      <c r="K846" s="337">
        <v>361.36528999999996</v>
      </c>
      <c r="L846" s="337">
        <v>145.54348999999999</v>
      </c>
      <c r="M846" s="337">
        <v>0</v>
      </c>
      <c r="N846" s="337">
        <v>145.54348999999999</v>
      </c>
      <c r="O846" s="337">
        <v>506.90878000000004</v>
      </c>
      <c r="P846" s="337">
        <v>4630.4214800000009</v>
      </c>
      <c r="Q846" s="337">
        <v>0</v>
      </c>
      <c r="R846" s="338">
        <v>4630.4214800000009</v>
      </c>
    </row>
    <row r="847" spans="1:18" s="313" customFormat="1">
      <c r="A847" s="339"/>
      <c r="B847" s="334" t="s">
        <v>10</v>
      </c>
      <c r="C847" s="334" t="s">
        <v>10</v>
      </c>
      <c r="D847" s="334" t="s">
        <v>10</v>
      </c>
      <c r="E847" s="335">
        <v>393</v>
      </c>
      <c r="F847" s="336">
        <v>0</v>
      </c>
      <c r="G847" s="337">
        <v>0</v>
      </c>
      <c r="H847" s="337">
        <v>0</v>
      </c>
      <c r="I847" s="337">
        <v>950.83488</v>
      </c>
      <c r="J847" s="337">
        <v>1.24824</v>
      </c>
      <c r="K847" s="337">
        <v>952.08312000000001</v>
      </c>
      <c r="L847" s="337">
        <v>880.88745999999992</v>
      </c>
      <c r="M847" s="337">
        <v>0</v>
      </c>
      <c r="N847" s="337">
        <v>880.88745999999992</v>
      </c>
      <c r="O847" s="337">
        <v>1832.9705800000002</v>
      </c>
      <c r="P847" s="337">
        <v>27758.058949999999</v>
      </c>
      <c r="Q847" s="337">
        <v>0</v>
      </c>
      <c r="R847" s="338">
        <v>27758.058949999999</v>
      </c>
    </row>
    <row r="848" spans="1:18" s="313" customFormat="1">
      <c r="A848" s="339"/>
      <c r="B848" s="339"/>
      <c r="C848" s="334" t="s">
        <v>379</v>
      </c>
      <c r="D848" s="334" t="s">
        <v>380</v>
      </c>
      <c r="E848" s="335">
        <v>432</v>
      </c>
      <c r="F848" s="336">
        <v>0</v>
      </c>
      <c r="G848" s="337">
        <v>0</v>
      </c>
      <c r="H848" s="337">
        <v>0</v>
      </c>
      <c r="I848" s="337">
        <v>124.6553</v>
      </c>
      <c r="J848" s="337">
        <v>1.273E-2</v>
      </c>
      <c r="K848" s="337">
        <v>124.66803</v>
      </c>
      <c r="L848" s="337">
        <v>0</v>
      </c>
      <c r="M848" s="337">
        <v>0</v>
      </c>
      <c r="N848" s="337">
        <v>0</v>
      </c>
      <c r="O848" s="337">
        <v>124.66803</v>
      </c>
      <c r="P848" s="337">
        <v>11251.292740000001</v>
      </c>
      <c r="Q848" s="337">
        <v>0</v>
      </c>
      <c r="R848" s="338">
        <v>11251.292740000001</v>
      </c>
    </row>
    <row r="849" spans="1:18" s="313" customFormat="1">
      <c r="A849" s="339"/>
      <c r="B849" s="339"/>
      <c r="C849" s="334" t="s">
        <v>381</v>
      </c>
      <c r="D849" s="334" t="s">
        <v>382</v>
      </c>
      <c r="E849" s="335">
        <v>438</v>
      </c>
      <c r="F849" s="336">
        <v>0</v>
      </c>
      <c r="G849" s="337">
        <v>0</v>
      </c>
      <c r="H849" s="337">
        <v>0</v>
      </c>
      <c r="I849" s="337">
        <v>546.34572000000003</v>
      </c>
      <c r="J849" s="337">
        <v>3.2560000000000006E-2</v>
      </c>
      <c r="K849" s="337">
        <v>546.37828000000002</v>
      </c>
      <c r="L849" s="337">
        <v>601.46124999999995</v>
      </c>
      <c r="M849" s="337">
        <v>34.020000000000003</v>
      </c>
      <c r="N849" s="337">
        <v>635.48125000000005</v>
      </c>
      <c r="O849" s="337">
        <v>1181.8595299999999</v>
      </c>
      <c r="P849" s="337">
        <v>18517.93446</v>
      </c>
      <c r="Q849" s="337">
        <v>0</v>
      </c>
      <c r="R849" s="338">
        <v>18517.93446</v>
      </c>
    </row>
    <row r="850" spans="1:18" s="313" customFormat="1">
      <c r="A850" s="339"/>
      <c r="B850" s="334" t="s">
        <v>231</v>
      </c>
      <c r="C850" s="334" t="s">
        <v>231</v>
      </c>
      <c r="D850" s="334" t="s">
        <v>231</v>
      </c>
      <c r="E850" s="335">
        <v>225</v>
      </c>
      <c r="F850" s="336">
        <v>26.270409999999998</v>
      </c>
      <c r="G850" s="337">
        <v>0</v>
      </c>
      <c r="H850" s="337">
        <v>26.270409999999998</v>
      </c>
      <c r="I850" s="337">
        <v>7792.3164500000003</v>
      </c>
      <c r="J850" s="337">
        <v>174.90682999999999</v>
      </c>
      <c r="K850" s="337">
        <v>7967.2232800000002</v>
      </c>
      <c r="L850" s="337">
        <v>7278.2640499999998</v>
      </c>
      <c r="M850" s="337">
        <v>70.72551</v>
      </c>
      <c r="N850" s="337">
        <v>7348.98956</v>
      </c>
      <c r="O850" s="337">
        <v>15342.483249999999</v>
      </c>
      <c r="P850" s="337">
        <v>92359.079419999995</v>
      </c>
      <c r="Q850" s="337">
        <v>0</v>
      </c>
      <c r="R850" s="338">
        <v>92359.079419999995</v>
      </c>
    </row>
    <row r="851" spans="1:18" s="313" customFormat="1">
      <c r="A851" s="339"/>
      <c r="B851" s="339"/>
      <c r="C851" s="334" t="s">
        <v>232</v>
      </c>
      <c r="D851" s="334" t="s">
        <v>233</v>
      </c>
      <c r="E851" s="335">
        <v>313</v>
      </c>
      <c r="F851" s="336">
        <v>1.15E-2</v>
      </c>
      <c r="G851" s="337">
        <v>0</v>
      </c>
      <c r="H851" s="337">
        <v>1.15E-2</v>
      </c>
      <c r="I851" s="337">
        <v>1942.0189800000001</v>
      </c>
      <c r="J851" s="337">
        <v>121.35562</v>
      </c>
      <c r="K851" s="337">
        <v>2063.3746000000001</v>
      </c>
      <c r="L851" s="337">
        <v>1700.78918</v>
      </c>
      <c r="M851" s="337">
        <v>0</v>
      </c>
      <c r="N851" s="337">
        <v>1700.78918</v>
      </c>
      <c r="O851" s="337">
        <v>3764.1752799999999</v>
      </c>
      <c r="P851" s="337">
        <v>35935.140520000001</v>
      </c>
      <c r="Q851" s="337">
        <v>0</v>
      </c>
      <c r="R851" s="338">
        <v>35935.140520000001</v>
      </c>
    </row>
    <row r="852" spans="1:18" s="313" customFormat="1">
      <c r="A852" s="339"/>
      <c r="B852" s="339"/>
      <c r="C852" s="339"/>
      <c r="D852" s="334" t="s">
        <v>383</v>
      </c>
      <c r="E852" s="335">
        <v>392</v>
      </c>
      <c r="F852" s="336">
        <v>0.67335</v>
      </c>
      <c r="G852" s="337">
        <v>0</v>
      </c>
      <c r="H852" s="337">
        <v>0.67335</v>
      </c>
      <c r="I852" s="337">
        <v>1267.0151699999999</v>
      </c>
      <c r="J852" s="337">
        <v>4.0384799999999998</v>
      </c>
      <c r="K852" s="337">
        <v>1271.0536499999998</v>
      </c>
      <c r="L852" s="337">
        <v>994.62317000000007</v>
      </c>
      <c r="M852" s="337">
        <v>0</v>
      </c>
      <c r="N852" s="337">
        <v>994.62317000000007</v>
      </c>
      <c r="O852" s="337">
        <v>2266.3501699999997</v>
      </c>
      <c r="P852" s="337">
        <v>21674.813959999999</v>
      </c>
      <c r="Q852" s="337">
        <v>0</v>
      </c>
      <c r="R852" s="338">
        <v>21674.813959999999</v>
      </c>
    </row>
    <row r="853" spans="1:18" s="313" customFormat="1">
      <c r="A853" s="339"/>
      <c r="B853" s="339"/>
      <c r="C853" s="334" t="s">
        <v>384</v>
      </c>
      <c r="D853" s="334" t="s">
        <v>385</v>
      </c>
      <c r="E853" s="335">
        <v>381</v>
      </c>
      <c r="F853" s="336">
        <v>3.6049999999999999E-2</v>
      </c>
      <c r="G853" s="337">
        <v>0</v>
      </c>
      <c r="H853" s="337">
        <v>3.6049999999999999E-2</v>
      </c>
      <c r="I853" s="337">
        <v>1258.3617099999999</v>
      </c>
      <c r="J853" s="337">
        <v>0.26823000000000002</v>
      </c>
      <c r="K853" s="337">
        <v>1258.62994</v>
      </c>
      <c r="L853" s="337">
        <v>1766.85853</v>
      </c>
      <c r="M853" s="337">
        <v>7.8049799999999996</v>
      </c>
      <c r="N853" s="337">
        <v>1774.6635100000001</v>
      </c>
      <c r="O853" s="337">
        <v>3033.3294999999998</v>
      </c>
      <c r="P853" s="337">
        <v>16908.171699999999</v>
      </c>
      <c r="Q853" s="337">
        <v>0</v>
      </c>
      <c r="R853" s="338">
        <v>16908.171699999999</v>
      </c>
    </row>
    <row r="854" spans="1:18" s="313" customFormat="1">
      <c r="A854" s="339"/>
      <c r="B854" s="339"/>
      <c r="C854" s="334" t="s">
        <v>386</v>
      </c>
      <c r="D854" s="334" t="s">
        <v>387</v>
      </c>
      <c r="E854" s="335">
        <v>384</v>
      </c>
      <c r="F854" s="336">
        <v>0</v>
      </c>
      <c r="G854" s="337">
        <v>0</v>
      </c>
      <c r="H854" s="337">
        <v>0</v>
      </c>
      <c r="I854" s="337">
        <v>1131.7543799999999</v>
      </c>
      <c r="J854" s="337">
        <v>3.57369</v>
      </c>
      <c r="K854" s="337">
        <v>1135.32807</v>
      </c>
      <c r="L854" s="337">
        <v>453.63171999999997</v>
      </c>
      <c r="M854" s="337">
        <v>0</v>
      </c>
      <c r="N854" s="337">
        <v>453.63171999999997</v>
      </c>
      <c r="O854" s="337">
        <v>1588.9597900000001</v>
      </c>
      <c r="P854" s="337">
        <v>27586.74454</v>
      </c>
      <c r="Q854" s="337">
        <v>0</v>
      </c>
      <c r="R854" s="338">
        <v>27586.74454</v>
      </c>
    </row>
    <row r="855" spans="1:18" s="313" customFormat="1">
      <c r="A855" s="339"/>
      <c r="B855" s="334" t="s">
        <v>12</v>
      </c>
      <c r="C855" s="334" t="s">
        <v>234</v>
      </c>
      <c r="D855" s="334" t="s">
        <v>235</v>
      </c>
      <c r="E855" s="335">
        <v>23</v>
      </c>
      <c r="F855" s="336">
        <v>4.7184300000000006</v>
      </c>
      <c r="G855" s="337">
        <v>0</v>
      </c>
      <c r="H855" s="337">
        <v>4.7184300000000006</v>
      </c>
      <c r="I855" s="337">
        <v>3311.9219800000001</v>
      </c>
      <c r="J855" s="337">
        <v>81.775710000000004</v>
      </c>
      <c r="K855" s="337">
        <v>3393.69769</v>
      </c>
      <c r="L855" s="337">
        <v>4169.8945299999996</v>
      </c>
      <c r="M855" s="337">
        <v>28.128799999999998</v>
      </c>
      <c r="N855" s="337">
        <v>4198.02333</v>
      </c>
      <c r="O855" s="337">
        <v>7596.4394499999999</v>
      </c>
      <c r="P855" s="337">
        <v>43636.994290000002</v>
      </c>
      <c r="Q855" s="337">
        <v>0</v>
      </c>
      <c r="R855" s="338">
        <v>43636.994290000002</v>
      </c>
    </row>
    <row r="856" spans="1:18" s="313" customFormat="1">
      <c r="A856" s="339"/>
      <c r="B856" s="339"/>
      <c r="C856" s="334" t="s">
        <v>12</v>
      </c>
      <c r="D856" s="334" t="s">
        <v>12</v>
      </c>
      <c r="E856" s="335">
        <v>241</v>
      </c>
      <c r="F856" s="336">
        <v>0.34386</v>
      </c>
      <c r="G856" s="337">
        <v>0</v>
      </c>
      <c r="H856" s="337">
        <v>0.34386</v>
      </c>
      <c r="I856" s="337">
        <v>8435.4640600000002</v>
      </c>
      <c r="J856" s="337">
        <v>1430.95542</v>
      </c>
      <c r="K856" s="337">
        <v>9866.4194800000005</v>
      </c>
      <c r="L856" s="337">
        <v>31046.427800000001</v>
      </c>
      <c r="M856" s="337">
        <v>551.77432999999996</v>
      </c>
      <c r="N856" s="337">
        <v>31598.202129999998</v>
      </c>
      <c r="O856" s="337">
        <v>41464.965469999996</v>
      </c>
      <c r="P856" s="337">
        <v>72488.09193000001</v>
      </c>
      <c r="Q856" s="337">
        <v>0</v>
      </c>
      <c r="R856" s="338">
        <v>72488.09193000001</v>
      </c>
    </row>
    <row r="857" spans="1:18" s="313" customFormat="1">
      <c r="A857" s="339"/>
      <c r="B857" s="339"/>
      <c r="C857" s="339"/>
      <c r="D857" s="334" t="s">
        <v>388</v>
      </c>
      <c r="E857" s="335">
        <v>327</v>
      </c>
      <c r="F857" s="336">
        <v>4.62E-3</v>
      </c>
      <c r="G857" s="337">
        <v>0</v>
      </c>
      <c r="H857" s="337">
        <v>4.62E-3</v>
      </c>
      <c r="I857" s="337">
        <v>1598.7337</v>
      </c>
      <c r="J857" s="337">
        <v>7.4710700000000001</v>
      </c>
      <c r="K857" s="337">
        <v>1606.2047700000001</v>
      </c>
      <c r="L857" s="337">
        <v>1527.1722400000001</v>
      </c>
      <c r="M857" s="337">
        <v>0</v>
      </c>
      <c r="N857" s="337">
        <v>1527.1722400000001</v>
      </c>
      <c r="O857" s="337">
        <v>3133.3816299999999</v>
      </c>
      <c r="P857" s="337">
        <v>35586.722529999999</v>
      </c>
      <c r="Q857" s="337">
        <v>0</v>
      </c>
      <c r="R857" s="338">
        <v>35586.722529999999</v>
      </c>
    </row>
    <row r="858" spans="1:18" s="313" customFormat="1">
      <c r="A858" s="339"/>
      <c r="B858" s="339"/>
      <c r="C858" s="334" t="s">
        <v>236</v>
      </c>
      <c r="D858" s="334" t="s">
        <v>236</v>
      </c>
      <c r="E858" s="335">
        <v>441</v>
      </c>
      <c r="F858" s="336">
        <v>0</v>
      </c>
      <c r="G858" s="337">
        <v>0</v>
      </c>
      <c r="H858" s="337">
        <v>0</v>
      </c>
      <c r="I858" s="337">
        <v>905.37909999999999</v>
      </c>
      <c r="J858" s="337">
        <v>1.4928299999999999</v>
      </c>
      <c r="K858" s="337">
        <v>906.87193000000002</v>
      </c>
      <c r="L858" s="337">
        <v>501.62817999999999</v>
      </c>
      <c r="M858" s="337">
        <v>75.732900000000001</v>
      </c>
      <c r="N858" s="337">
        <v>577.3610799999999</v>
      </c>
      <c r="O858" s="337">
        <v>1484.2330099999999</v>
      </c>
      <c r="P858" s="337">
        <v>23253.819350000002</v>
      </c>
      <c r="Q858" s="337">
        <v>0</v>
      </c>
      <c r="R858" s="338">
        <v>23253.819350000002</v>
      </c>
    </row>
    <row r="859" spans="1:18" s="313" customFormat="1">
      <c r="A859" s="339"/>
      <c r="B859" s="339"/>
      <c r="C859" s="334" t="s">
        <v>238</v>
      </c>
      <c r="D859" s="334" t="s">
        <v>238</v>
      </c>
      <c r="E859" s="335">
        <v>324</v>
      </c>
      <c r="F859" s="336">
        <v>9.8879999999999996E-2</v>
      </c>
      <c r="G859" s="337">
        <v>0</v>
      </c>
      <c r="H859" s="337">
        <v>9.8879999999999996E-2</v>
      </c>
      <c r="I859" s="337">
        <v>3561.3103900000001</v>
      </c>
      <c r="J859" s="337">
        <v>94.184169999999995</v>
      </c>
      <c r="K859" s="337">
        <v>3655.4945600000001</v>
      </c>
      <c r="L859" s="337">
        <v>6406.7787500000004</v>
      </c>
      <c r="M859" s="337">
        <v>7.1782200000000005</v>
      </c>
      <c r="N859" s="337">
        <v>6413.9569700000002</v>
      </c>
      <c r="O859" s="337">
        <v>10069.55041</v>
      </c>
      <c r="P859" s="337">
        <v>74683.459900000002</v>
      </c>
      <c r="Q859" s="337">
        <v>0</v>
      </c>
      <c r="R859" s="338">
        <v>74683.459900000002</v>
      </c>
    </row>
    <row r="860" spans="1:18" s="313" customFormat="1">
      <c r="A860" s="339"/>
      <c r="B860" s="334" t="s">
        <v>239</v>
      </c>
      <c r="C860" s="334" t="s">
        <v>240</v>
      </c>
      <c r="D860" s="334" t="s">
        <v>240</v>
      </c>
      <c r="E860" s="335">
        <v>79</v>
      </c>
      <c r="F860" s="336">
        <v>1.1899999999999999E-3</v>
      </c>
      <c r="G860" s="337">
        <v>0</v>
      </c>
      <c r="H860" s="337">
        <v>1.1899999999999999E-3</v>
      </c>
      <c r="I860" s="337">
        <v>3026.3708799999999</v>
      </c>
      <c r="J860" s="337">
        <v>93.688679999999991</v>
      </c>
      <c r="K860" s="337">
        <v>3120.0595600000001</v>
      </c>
      <c r="L860" s="337">
        <v>3146.6333199999999</v>
      </c>
      <c r="M860" s="337">
        <v>0.99012999999999995</v>
      </c>
      <c r="N860" s="337">
        <v>3147.62345</v>
      </c>
      <c r="O860" s="337">
        <v>6267.6842000000006</v>
      </c>
      <c r="P860" s="337">
        <v>42294.010520000003</v>
      </c>
      <c r="Q860" s="337">
        <v>0</v>
      </c>
      <c r="R860" s="338">
        <v>42294.010520000003</v>
      </c>
    </row>
    <row r="861" spans="1:18" s="313" customFormat="1">
      <c r="A861" s="339"/>
      <c r="B861" s="339"/>
      <c r="C861" s="339"/>
      <c r="D861" s="334" t="s">
        <v>241</v>
      </c>
      <c r="E861" s="335">
        <v>340</v>
      </c>
      <c r="F861" s="336">
        <v>0</v>
      </c>
      <c r="G861" s="337">
        <v>0</v>
      </c>
      <c r="H861" s="337">
        <v>0</v>
      </c>
      <c r="I861" s="337">
        <v>3198.0797699999998</v>
      </c>
      <c r="J861" s="337">
        <v>88.473280000000003</v>
      </c>
      <c r="K861" s="337">
        <v>3286.55305</v>
      </c>
      <c r="L861" s="337">
        <v>3159.4493199999997</v>
      </c>
      <c r="M861" s="337">
        <v>0</v>
      </c>
      <c r="N861" s="337">
        <v>3159.4493199999997</v>
      </c>
      <c r="O861" s="337">
        <v>6446.0023700000002</v>
      </c>
      <c r="P861" s="337">
        <v>40587.502189999999</v>
      </c>
      <c r="Q861" s="337">
        <v>0</v>
      </c>
      <c r="R861" s="338">
        <v>40587.502189999999</v>
      </c>
    </row>
    <row r="862" spans="1:18" s="313" customFormat="1">
      <c r="A862" s="339"/>
      <c r="B862" s="339"/>
      <c r="C862" s="334" t="s">
        <v>389</v>
      </c>
      <c r="D862" s="334" t="s">
        <v>389</v>
      </c>
      <c r="E862" s="335">
        <v>240</v>
      </c>
      <c r="F862" s="336">
        <v>232.08454</v>
      </c>
      <c r="G862" s="337">
        <v>0</v>
      </c>
      <c r="H862" s="337">
        <v>232.08454</v>
      </c>
      <c r="I862" s="337">
        <v>1597.2981100000002</v>
      </c>
      <c r="J862" s="337">
        <v>17.606380000000001</v>
      </c>
      <c r="K862" s="337">
        <v>1614.9044899999999</v>
      </c>
      <c r="L862" s="337">
        <v>6761.6741300000003</v>
      </c>
      <c r="M862" s="337">
        <v>1.9004300000000001</v>
      </c>
      <c r="N862" s="337">
        <v>6763.57456</v>
      </c>
      <c r="O862" s="337">
        <v>8610.5635899999997</v>
      </c>
      <c r="P862" s="337">
        <v>69655.909010000003</v>
      </c>
      <c r="Q862" s="337">
        <v>0</v>
      </c>
      <c r="R862" s="338">
        <v>69655.909010000003</v>
      </c>
    </row>
    <row r="863" spans="1:18" s="313" customFormat="1">
      <c r="A863" s="339"/>
      <c r="B863" s="339"/>
      <c r="C863" s="334" t="s">
        <v>242</v>
      </c>
      <c r="D863" s="334" t="s">
        <v>390</v>
      </c>
      <c r="E863" s="335">
        <v>86</v>
      </c>
      <c r="F863" s="336">
        <v>0</v>
      </c>
      <c r="G863" s="337">
        <v>0</v>
      </c>
      <c r="H863" s="337">
        <v>0</v>
      </c>
      <c r="I863" s="337">
        <v>1992.62886</v>
      </c>
      <c r="J863" s="337">
        <v>109.89138</v>
      </c>
      <c r="K863" s="337">
        <v>2102.5202400000003</v>
      </c>
      <c r="L863" s="337">
        <v>3194.9462400000002</v>
      </c>
      <c r="M863" s="337">
        <v>66.412139999999994</v>
      </c>
      <c r="N863" s="337">
        <v>3261.3583799999997</v>
      </c>
      <c r="O863" s="337">
        <v>5363.8786200000004</v>
      </c>
      <c r="P863" s="337">
        <v>62268.930590000004</v>
      </c>
      <c r="Q863" s="337">
        <v>0</v>
      </c>
      <c r="R863" s="338">
        <v>62268.930590000004</v>
      </c>
    </row>
    <row r="864" spans="1:18" s="313" customFormat="1">
      <c r="A864" s="339"/>
      <c r="B864" s="339"/>
      <c r="C864" s="339"/>
      <c r="D864" s="334" t="s">
        <v>243</v>
      </c>
      <c r="E864" s="335">
        <v>254</v>
      </c>
      <c r="F864" s="336">
        <v>6.45E-3</v>
      </c>
      <c r="G864" s="337">
        <v>0</v>
      </c>
      <c r="H864" s="337">
        <v>6.45E-3</v>
      </c>
      <c r="I864" s="337">
        <v>3308.74863</v>
      </c>
      <c r="J864" s="337">
        <v>157.60002</v>
      </c>
      <c r="K864" s="337">
        <v>3466.3486499999999</v>
      </c>
      <c r="L864" s="337">
        <v>4172.4998299999997</v>
      </c>
      <c r="M864" s="337">
        <v>2.8968000000000003</v>
      </c>
      <c r="N864" s="337">
        <v>4175.3966300000002</v>
      </c>
      <c r="O864" s="337">
        <v>7641.7517300000009</v>
      </c>
      <c r="P864" s="337">
        <v>95465.772140000001</v>
      </c>
      <c r="Q864" s="337">
        <v>0</v>
      </c>
      <c r="R864" s="338">
        <v>95465.772140000001</v>
      </c>
    </row>
    <row r="865" spans="1:18" s="313" customFormat="1">
      <c r="A865" s="339"/>
      <c r="B865" s="339"/>
      <c r="C865" s="339"/>
      <c r="D865" s="334" t="s">
        <v>242</v>
      </c>
      <c r="E865" s="335">
        <v>25</v>
      </c>
      <c r="F865" s="336">
        <v>154.01633999999999</v>
      </c>
      <c r="G865" s="337">
        <v>21.875499999999999</v>
      </c>
      <c r="H865" s="337">
        <v>175.89184</v>
      </c>
      <c r="I865" s="337">
        <v>9272.4294100000006</v>
      </c>
      <c r="J865" s="337">
        <v>1778.0655099999999</v>
      </c>
      <c r="K865" s="337">
        <v>11050.494919999999</v>
      </c>
      <c r="L865" s="337">
        <v>35505.118889999998</v>
      </c>
      <c r="M865" s="337">
        <v>2405.2646099999997</v>
      </c>
      <c r="N865" s="337">
        <v>37910.383500000004</v>
      </c>
      <c r="O865" s="337">
        <v>49136.770259999998</v>
      </c>
      <c r="P865" s="337">
        <v>48029.168399999995</v>
      </c>
      <c r="Q865" s="337">
        <v>0</v>
      </c>
      <c r="R865" s="338">
        <v>48029.168399999995</v>
      </c>
    </row>
    <row r="866" spans="1:18" s="313" customFormat="1">
      <c r="A866" s="339"/>
      <c r="B866" s="339"/>
      <c r="C866" s="339"/>
      <c r="D866" s="339"/>
      <c r="E866" s="340">
        <v>208</v>
      </c>
      <c r="F866" s="341">
        <v>0</v>
      </c>
      <c r="G866" s="342">
        <v>0</v>
      </c>
      <c r="H866" s="342">
        <v>0</v>
      </c>
      <c r="I866" s="342">
        <v>2368.4950899999999</v>
      </c>
      <c r="J866" s="342">
        <v>5.79413</v>
      </c>
      <c r="K866" s="342">
        <v>2374.2892200000001</v>
      </c>
      <c r="L866" s="342">
        <v>3147.46425</v>
      </c>
      <c r="M866" s="342">
        <v>70.467020000000005</v>
      </c>
      <c r="N866" s="342">
        <v>3217.93127</v>
      </c>
      <c r="O866" s="342">
        <v>5592.2204900000006</v>
      </c>
      <c r="P866" s="342">
        <v>46460.658990000004</v>
      </c>
      <c r="Q866" s="342">
        <v>0</v>
      </c>
      <c r="R866" s="343">
        <v>46460.658990000004</v>
      </c>
    </row>
    <row r="867" spans="1:18" s="313" customFormat="1">
      <c r="A867" s="339"/>
      <c r="B867" s="339"/>
      <c r="C867" s="334" t="s">
        <v>244</v>
      </c>
      <c r="D867" s="334" t="s">
        <v>244</v>
      </c>
      <c r="E867" s="335">
        <v>380</v>
      </c>
      <c r="F867" s="336">
        <v>0</v>
      </c>
      <c r="G867" s="337">
        <v>0</v>
      </c>
      <c r="H867" s="337">
        <v>0</v>
      </c>
      <c r="I867" s="337">
        <v>1950.7903999999999</v>
      </c>
      <c r="J867" s="337">
        <v>85.560919999999996</v>
      </c>
      <c r="K867" s="337">
        <v>2036.35132</v>
      </c>
      <c r="L867" s="337">
        <v>4467.8640999999998</v>
      </c>
      <c r="M867" s="337">
        <v>7.56</v>
      </c>
      <c r="N867" s="337">
        <v>4475.4240999999993</v>
      </c>
      <c r="O867" s="337">
        <v>6511.7754199999999</v>
      </c>
      <c r="P867" s="337">
        <v>30101.509979999999</v>
      </c>
      <c r="Q867" s="337">
        <v>0</v>
      </c>
      <c r="R867" s="338">
        <v>30101.509979999999</v>
      </c>
    </row>
    <row r="868" spans="1:18" s="313" customFormat="1">
      <c r="A868" s="339"/>
      <c r="B868" s="339"/>
      <c r="C868" s="334" t="s">
        <v>245</v>
      </c>
      <c r="D868" s="334" t="s">
        <v>246</v>
      </c>
      <c r="E868" s="335">
        <v>383</v>
      </c>
      <c r="F868" s="336">
        <v>1E-3</v>
      </c>
      <c r="G868" s="337">
        <v>0</v>
      </c>
      <c r="H868" s="337">
        <v>1E-3</v>
      </c>
      <c r="I868" s="337">
        <v>1559.3148799999999</v>
      </c>
      <c r="J868" s="337">
        <v>14.18783</v>
      </c>
      <c r="K868" s="337">
        <v>1573.50271</v>
      </c>
      <c r="L868" s="337">
        <v>1767.5759399999999</v>
      </c>
      <c r="M868" s="337">
        <v>0</v>
      </c>
      <c r="N868" s="337">
        <v>1767.5759399999999</v>
      </c>
      <c r="O868" s="337">
        <v>3341.0796500000001</v>
      </c>
      <c r="P868" s="337">
        <v>22843.085280000003</v>
      </c>
      <c r="Q868" s="337">
        <v>0</v>
      </c>
      <c r="R868" s="338">
        <v>22843.085280000003</v>
      </c>
    </row>
    <row r="869" spans="1:18" s="313" customFormat="1">
      <c r="A869" s="339"/>
      <c r="B869" s="339"/>
      <c r="C869" s="339"/>
      <c r="D869" s="334" t="s">
        <v>245</v>
      </c>
      <c r="E869" s="335">
        <v>102</v>
      </c>
      <c r="F869" s="336">
        <v>0</v>
      </c>
      <c r="G869" s="337">
        <v>0</v>
      </c>
      <c r="H869" s="337">
        <v>0</v>
      </c>
      <c r="I869" s="337">
        <v>1462.26259</v>
      </c>
      <c r="J869" s="337">
        <v>7.8323499999999999</v>
      </c>
      <c r="K869" s="337">
        <v>1470.09494</v>
      </c>
      <c r="L869" s="337">
        <v>2411.3840099999998</v>
      </c>
      <c r="M869" s="337">
        <v>17.122869999999999</v>
      </c>
      <c r="N869" s="337">
        <v>2428.5068799999999</v>
      </c>
      <c r="O869" s="337">
        <v>3898.6018199999999</v>
      </c>
      <c r="P869" s="337">
        <v>27037.154739999998</v>
      </c>
      <c r="Q869" s="337">
        <v>0</v>
      </c>
      <c r="R869" s="338">
        <v>27037.154739999998</v>
      </c>
    </row>
    <row r="870" spans="1:18" s="313" customFormat="1">
      <c r="A870" s="339"/>
      <c r="B870" s="339"/>
      <c r="C870" s="334" t="s">
        <v>247</v>
      </c>
      <c r="D870" s="334" t="s">
        <v>247</v>
      </c>
      <c r="E870" s="335">
        <v>59</v>
      </c>
      <c r="F870" s="336">
        <v>221.28489999999999</v>
      </c>
      <c r="G870" s="337">
        <v>0.75600000000000001</v>
      </c>
      <c r="H870" s="337">
        <v>222.04089999999999</v>
      </c>
      <c r="I870" s="337">
        <v>6575.0586399999993</v>
      </c>
      <c r="J870" s="337">
        <v>1462.2129399999999</v>
      </c>
      <c r="K870" s="337">
        <v>8037.2715799999996</v>
      </c>
      <c r="L870" s="337">
        <v>25373.929780000002</v>
      </c>
      <c r="M870" s="337">
        <v>1489.2893000000001</v>
      </c>
      <c r="N870" s="337">
        <v>26863.219079999999</v>
      </c>
      <c r="O870" s="337">
        <v>35122.531560000003</v>
      </c>
      <c r="P870" s="337">
        <v>48320.807799999995</v>
      </c>
      <c r="Q870" s="337">
        <v>0</v>
      </c>
      <c r="R870" s="338">
        <v>48320.807799999995</v>
      </c>
    </row>
    <row r="871" spans="1:18" s="313" customFormat="1">
      <c r="A871" s="339"/>
      <c r="B871" s="339"/>
      <c r="C871" s="334" t="s">
        <v>391</v>
      </c>
      <c r="D871" s="334" t="s">
        <v>391</v>
      </c>
      <c r="E871" s="335">
        <v>397</v>
      </c>
      <c r="F871" s="336">
        <v>0</v>
      </c>
      <c r="G871" s="337">
        <v>0</v>
      </c>
      <c r="H871" s="337">
        <v>0</v>
      </c>
      <c r="I871" s="337">
        <v>1413.7638200000001</v>
      </c>
      <c r="J871" s="337">
        <v>6.8552600000000004</v>
      </c>
      <c r="K871" s="337">
        <v>1420.6190800000002</v>
      </c>
      <c r="L871" s="337">
        <v>2622.5549500000002</v>
      </c>
      <c r="M871" s="337">
        <v>158.76</v>
      </c>
      <c r="N871" s="337">
        <v>2781.3149500000004</v>
      </c>
      <c r="O871" s="337">
        <v>4201.9340300000003</v>
      </c>
      <c r="P871" s="337">
        <v>30323.79895</v>
      </c>
      <c r="Q871" s="337">
        <v>0</v>
      </c>
      <c r="R871" s="338">
        <v>30323.79895</v>
      </c>
    </row>
    <row r="872" spans="1:18" s="313" customFormat="1">
      <c r="A872" s="339"/>
      <c r="B872" s="334" t="s">
        <v>14</v>
      </c>
      <c r="C872" s="334" t="s">
        <v>392</v>
      </c>
      <c r="D872" s="334" t="s">
        <v>393</v>
      </c>
      <c r="E872" s="335">
        <v>155</v>
      </c>
      <c r="F872" s="336">
        <v>0</v>
      </c>
      <c r="G872" s="337">
        <v>0</v>
      </c>
      <c r="H872" s="337">
        <v>0</v>
      </c>
      <c r="I872" s="337">
        <v>1004.9235200000001</v>
      </c>
      <c r="J872" s="337">
        <v>8.5734999999999992</v>
      </c>
      <c r="K872" s="337">
        <v>1013.49702</v>
      </c>
      <c r="L872" s="337">
        <v>1245.6438500000002</v>
      </c>
      <c r="M872" s="337">
        <v>0</v>
      </c>
      <c r="N872" s="337">
        <v>1245.6438500000002</v>
      </c>
      <c r="O872" s="337">
        <v>2259.1408700000002</v>
      </c>
      <c r="P872" s="337">
        <v>38568.697439999996</v>
      </c>
      <c r="Q872" s="337">
        <v>0</v>
      </c>
      <c r="R872" s="338">
        <v>38568.697439999996</v>
      </c>
    </row>
    <row r="873" spans="1:18" s="313" customFormat="1">
      <c r="A873" s="339"/>
      <c r="B873" s="339"/>
      <c r="C873" s="334" t="s">
        <v>250</v>
      </c>
      <c r="D873" s="334" t="s">
        <v>250</v>
      </c>
      <c r="E873" s="335">
        <v>112</v>
      </c>
      <c r="F873" s="336">
        <v>0</v>
      </c>
      <c r="G873" s="337">
        <v>0</v>
      </c>
      <c r="H873" s="337">
        <v>0</v>
      </c>
      <c r="I873" s="337">
        <v>2019.7180600000002</v>
      </c>
      <c r="J873" s="337">
        <v>144.91376</v>
      </c>
      <c r="K873" s="337">
        <v>2164.6318199999996</v>
      </c>
      <c r="L873" s="337">
        <v>2381.8924200000001</v>
      </c>
      <c r="M873" s="337">
        <v>42.279300000000006</v>
      </c>
      <c r="N873" s="337">
        <v>2424.1717200000003</v>
      </c>
      <c r="O873" s="337">
        <v>4588.8035399999999</v>
      </c>
      <c r="P873" s="337">
        <v>48049.38839</v>
      </c>
      <c r="Q873" s="337">
        <v>0</v>
      </c>
      <c r="R873" s="338">
        <v>48049.38839</v>
      </c>
    </row>
    <row r="874" spans="1:18" s="313" customFormat="1">
      <c r="A874" s="339"/>
      <c r="B874" s="339"/>
      <c r="C874" s="339"/>
      <c r="D874" s="339"/>
      <c r="E874" s="340">
        <v>214</v>
      </c>
      <c r="F874" s="341">
        <v>0</v>
      </c>
      <c r="G874" s="342">
        <v>0</v>
      </c>
      <c r="H874" s="342">
        <v>0</v>
      </c>
      <c r="I874" s="342">
        <v>1240.1882900000001</v>
      </c>
      <c r="J874" s="342">
        <v>39.039850000000001</v>
      </c>
      <c r="K874" s="342">
        <v>1279.2281399999999</v>
      </c>
      <c r="L874" s="342">
        <v>1061.4089199999999</v>
      </c>
      <c r="M874" s="342">
        <v>22.811919999999997</v>
      </c>
      <c r="N874" s="342">
        <v>1084.2208400000002</v>
      </c>
      <c r="O874" s="342">
        <v>2363.4489800000001</v>
      </c>
      <c r="P874" s="342">
        <v>37640.680009999996</v>
      </c>
      <c r="Q874" s="342">
        <v>0</v>
      </c>
      <c r="R874" s="343">
        <v>37640.680009999996</v>
      </c>
    </row>
    <row r="875" spans="1:18" s="313" customFormat="1">
      <c r="A875" s="339"/>
      <c r="B875" s="339"/>
      <c r="C875" s="334" t="s">
        <v>394</v>
      </c>
      <c r="D875" s="334" t="s">
        <v>394</v>
      </c>
      <c r="E875" s="335">
        <v>238</v>
      </c>
      <c r="F875" s="336">
        <v>0</v>
      </c>
      <c r="G875" s="337">
        <v>0</v>
      </c>
      <c r="H875" s="337">
        <v>0</v>
      </c>
      <c r="I875" s="337">
        <v>2681.0477599999999</v>
      </c>
      <c r="J875" s="337">
        <v>1102.3555800000001</v>
      </c>
      <c r="K875" s="337">
        <v>3783.4033399999998</v>
      </c>
      <c r="L875" s="337">
        <v>2232.7600200000002</v>
      </c>
      <c r="M875" s="337">
        <v>56.7</v>
      </c>
      <c r="N875" s="337">
        <v>2289.46002</v>
      </c>
      <c r="O875" s="337">
        <v>6072.8633600000003</v>
      </c>
      <c r="P875" s="337">
        <v>66736.590280000004</v>
      </c>
      <c r="Q875" s="337">
        <v>0</v>
      </c>
      <c r="R875" s="338">
        <v>66736.590280000004</v>
      </c>
    </row>
    <row r="876" spans="1:18" s="313" customFormat="1">
      <c r="A876" s="339"/>
      <c r="B876" s="339"/>
      <c r="C876" s="334" t="s">
        <v>251</v>
      </c>
      <c r="D876" s="334" t="s">
        <v>252</v>
      </c>
      <c r="E876" s="335">
        <v>239</v>
      </c>
      <c r="F876" s="336">
        <v>0</v>
      </c>
      <c r="G876" s="337">
        <v>0</v>
      </c>
      <c r="H876" s="337">
        <v>0</v>
      </c>
      <c r="I876" s="337">
        <v>3422.6280000000002</v>
      </c>
      <c r="J876" s="337">
        <v>32.506770000000003</v>
      </c>
      <c r="K876" s="337">
        <v>3455.1347700000001</v>
      </c>
      <c r="L876" s="337">
        <v>3880.6767</v>
      </c>
      <c r="M876" s="337">
        <v>0</v>
      </c>
      <c r="N876" s="337">
        <v>3880.6767</v>
      </c>
      <c r="O876" s="337">
        <v>7335.8114699999996</v>
      </c>
      <c r="P876" s="337">
        <v>94640.105650000012</v>
      </c>
      <c r="Q876" s="337">
        <v>0</v>
      </c>
      <c r="R876" s="338">
        <v>94640.105650000012</v>
      </c>
    </row>
    <row r="877" spans="1:18" s="313" customFormat="1">
      <c r="A877" s="339"/>
      <c r="B877" s="339"/>
      <c r="C877" s="334" t="s">
        <v>253</v>
      </c>
      <c r="D877" s="334" t="s">
        <v>254</v>
      </c>
      <c r="E877" s="335">
        <v>194</v>
      </c>
      <c r="F877" s="336">
        <v>0</v>
      </c>
      <c r="G877" s="337">
        <v>0</v>
      </c>
      <c r="H877" s="337">
        <v>0</v>
      </c>
      <c r="I877" s="337">
        <v>3639.7921900000001</v>
      </c>
      <c r="J877" s="337">
        <v>45.512360000000001</v>
      </c>
      <c r="K877" s="337">
        <v>3685.3045499999998</v>
      </c>
      <c r="L877" s="337">
        <v>4887.11697</v>
      </c>
      <c r="M877" s="337">
        <v>19.66337</v>
      </c>
      <c r="N877" s="337">
        <v>4906.7803400000003</v>
      </c>
      <c r="O877" s="337">
        <v>8592.0848900000001</v>
      </c>
      <c r="P877" s="337">
        <v>67475.627290000004</v>
      </c>
      <c r="Q877" s="337">
        <v>0</v>
      </c>
      <c r="R877" s="338">
        <v>67475.627290000004</v>
      </c>
    </row>
    <row r="878" spans="1:18" s="313" customFormat="1">
      <c r="A878" s="339"/>
      <c r="B878" s="339"/>
      <c r="C878" s="339"/>
      <c r="D878" s="339"/>
      <c r="E878" s="340">
        <v>354</v>
      </c>
      <c r="F878" s="341">
        <v>0.29187999999999997</v>
      </c>
      <c r="G878" s="342">
        <v>0</v>
      </c>
      <c r="H878" s="342">
        <v>0.29187999999999997</v>
      </c>
      <c r="I878" s="342">
        <v>2467.9532400000003</v>
      </c>
      <c r="J878" s="342">
        <v>106.47044</v>
      </c>
      <c r="K878" s="342">
        <v>2574.4236800000003</v>
      </c>
      <c r="L878" s="342">
        <v>2237.1410299999998</v>
      </c>
      <c r="M878" s="342">
        <v>5.2580600000000004</v>
      </c>
      <c r="N878" s="342">
        <v>2242.3990899999999</v>
      </c>
      <c r="O878" s="342">
        <v>4817.1146500000004</v>
      </c>
      <c r="P878" s="342">
        <v>50969.234969999998</v>
      </c>
      <c r="Q878" s="342">
        <v>0</v>
      </c>
      <c r="R878" s="343">
        <v>50969.234969999998</v>
      </c>
    </row>
    <row r="879" spans="1:18" s="313" customFormat="1">
      <c r="A879" s="339"/>
      <c r="B879" s="339"/>
      <c r="C879" s="339"/>
      <c r="D879" s="334" t="s">
        <v>395</v>
      </c>
      <c r="E879" s="335">
        <v>88</v>
      </c>
      <c r="F879" s="336">
        <v>53.850709999999999</v>
      </c>
      <c r="G879" s="337">
        <v>7.6280000000000001E-2</v>
      </c>
      <c r="H879" s="337">
        <v>53.926989999999996</v>
      </c>
      <c r="I879" s="337">
        <v>2811.2138399999999</v>
      </c>
      <c r="J879" s="337">
        <v>84.867999999999995</v>
      </c>
      <c r="K879" s="337">
        <v>2896.0818399999998</v>
      </c>
      <c r="L879" s="337">
        <v>4706.6836900000008</v>
      </c>
      <c r="M879" s="337">
        <v>80.056699999999992</v>
      </c>
      <c r="N879" s="337">
        <v>4786.7403899999999</v>
      </c>
      <c r="O879" s="337">
        <v>7736.7492199999997</v>
      </c>
      <c r="P879" s="337">
        <v>55325.813689999995</v>
      </c>
      <c r="Q879" s="337">
        <v>0</v>
      </c>
      <c r="R879" s="338">
        <v>55325.813689999995</v>
      </c>
    </row>
    <row r="880" spans="1:18" s="313" customFormat="1">
      <c r="A880" s="339"/>
      <c r="B880" s="339"/>
      <c r="C880" s="339"/>
      <c r="D880" s="339"/>
      <c r="E880" s="340">
        <v>361</v>
      </c>
      <c r="F880" s="341">
        <v>0</v>
      </c>
      <c r="G880" s="342">
        <v>0</v>
      </c>
      <c r="H880" s="342">
        <v>0</v>
      </c>
      <c r="I880" s="342">
        <v>2558.42722</v>
      </c>
      <c r="J880" s="342">
        <v>30.556909999999998</v>
      </c>
      <c r="K880" s="342">
        <v>2588.9841299999998</v>
      </c>
      <c r="L880" s="342">
        <v>2585.3364799999999</v>
      </c>
      <c r="M880" s="342">
        <v>0</v>
      </c>
      <c r="N880" s="342">
        <v>2585.3364799999999</v>
      </c>
      <c r="O880" s="342">
        <v>5174.3206100000007</v>
      </c>
      <c r="P880" s="342">
        <v>48359.026060000004</v>
      </c>
      <c r="Q880" s="342">
        <v>0</v>
      </c>
      <c r="R880" s="343">
        <v>48359.026060000004</v>
      </c>
    </row>
    <row r="881" spans="1:18" s="313" customFormat="1">
      <c r="A881" s="339"/>
      <c r="B881" s="339"/>
      <c r="C881" s="339"/>
      <c r="D881" s="334" t="s">
        <v>253</v>
      </c>
      <c r="E881" s="335">
        <v>32</v>
      </c>
      <c r="F881" s="336">
        <v>29.667560000000002</v>
      </c>
      <c r="G881" s="337">
        <v>61.934350000000002</v>
      </c>
      <c r="H881" s="337">
        <v>91.601910000000004</v>
      </c>
      <c r="I881" s="337">
        <v>10384.67799</v>
      </c>
      <c r="J881" s="337">
        <v>1615.00117</v>
      </c>
      <c r="K881" s="337">
        <v>11999.67916</v>
      </c>
      <c r="L881" s="337">
        <v>51851.669600000001</v>
      </c>
      <c r="M881" s="337">
        <v>1332.02774</v>
      </c>
      <c r="N881" s="337">
        <v>53183.697340000006</v>
      </c>
      <c r="O881" s="337">
        <v>65274.978409999996</v>
      </c>
      <c r="P881" s="337">
        <v>108904.37728</v>
      </c>
      <c r="Q881" s="337">
        <v>0</v>
      </c>
      <c r="R881" s="338">
        <v>108904.37728</v>
      </c>
    </row>
    <row r="882" spans="1:18" s="313" customFormat="1">
      <c r="A882" s="339"/>
      <c r="B882" s="339"/>
      <c r="C882" s="339"/>
      <c r="D882" s="339"/>
      <c r="E882" s="340">
        <v>99</v>
      </c>
      <c r="F882" s="341">
        <v>72.104350000000011</v>
      </c>
      <c r="G882" s="342">
        <v>7.4800000000000005E-3</v>
      </c>
      <c r="H882" s="342">
        <v>72.111829999999998</v>
      </c>
      <c r="I882" s="342">
        <v>9995.3713200000002</v>
      </c>
      <c r="J882" s="342">
        <v>917.67331000000001</v>
      </c>
      <c r="K882" s="342">
        <v>10913.04463</v>
      </c>
      <c r="L882" s="342">
        <v>26329.637609999998</v>
      </c>
      <c r="M882" s="342">
        <v>677.67723000000001</v>
      </c>
      <c r="N882" s="342">
        <v>27007.314839999999</v>
      </c>
      <c r="O882" s="342">
        <v>37992.471299999997</v>
      </c>
      <c r="P882" s="342">
        <v>63271.313869999998</v>
      </c>
      <c r="Q882" s="342">
        <v>115.92519</v>
      </c>
      <c r="R882" s="343">
        <v>63387.23906</v>
      </c>
    </row>
    <row r="883" spans="1:18" s="313" customFormat="1">
      <c r="A883" s="339"/>
      <c r="B883" s="339"/>
      <c r="C883" s="339"/>
      <c r="D883" s="339"/>
      <c r="E883" s="340">
        <v>116</v>
      </c>
      <c r="F883" s="341">
        <v>9.1967400000000001</v>
      </c>
      <c r="G883" s="342">
        <v>2.5299999999999997E-3</v>
      </c>
      <c r="H883" s="342">
        <v>9.1992700000000003</v>
      </c>
      <c r="I883" s="342">
        <v>7685.8996200000001</v>
      </c>
      <c r="J883" s="342">
        <v>727.87926000000004</v>
      </c>
      <c r="K883" s="342">
        <v>8413.7788800000017</v>
      </c>
      <c r="L883" s="342">
        <v>15398.815210000001</v>
      </c>
      <c r="M883" s="342">
        <v>585.33369999999991</v>
      </c>
      <c r="N883" s="342">
        <v>15984.14891</v>
      </c>
      <c r="O883" s="342">
        <v>24407.127059999999</v>
      </c>
      <c r="P883" s="342">
        <v>92997.099589999998</v>
      </c>
      <c r="Q883" s="342">
        <v>0</v>
      </c>
      <c r="R883" s="343">
        <v>92997.099589999998</v>
      </c>
    </row>
    <row r="884" spans="1:18" s="313" customFormat="1">
      <c r="A884" s="339"/>
      <c r="B884" s="339"/>
      <c r="C884" s="339"/>
      <c r="D884" s="334" t="s">
        <v>396</v>
      </c>
      <c r="E884" s="335">
        <v>323</v>
      </c>
      <c r="F884" s="336">
        <v>0</v>
      </c>
      <c r="G884" s="337">
        <v>0</v>
      </c>
      <c r="H884" s="337">
        <v>0</v>
      </c>
      <c r="I884" s="337">
        <v>2438.0790400000001</v>
      </c>
      <c r="J884" s="337">
        <v>97.027339999999995</v>
      </c>
      <c r="K884" s="337">
        <v>2535.1063799999997</v>
      </c>
      <c r="L884" s="337">
        <v>2371.3887</v>
      </c>
      <c r="M884" s="337">
        <v>56.7</v>
      </c>
      <c r="N884" s="337">
        <v>2428.0887000000002</v>
      </c>
      <c r="O884" s="337">
        <v>4963.1950800000004</v>
      </c>
      <c r="P884" s="337">
        <v>31076.875030000003</v>
      </c>
      <c r="Q884" s="337">
        <v>0</v>
      </c>
      <c r="R884" s="338">
        <v>31076.875030000003</v>
      </c>
    </row>
    <row r="885" spans="1:18" s="313" customFormat="1">
      <c r="A885" s="339"/>
      <c r="B885" s="339"/>
      <c r="C885" s="334" t="s">
        <v>397</v>
      </c>
      <c r="D885" s="334" t="s">
        <v>397</v>
      </c>
      <c r="E885" s="335">
        <v>217</v>
      </c>
      <c r="F885" s="336">
        <v>0</v>
      </c>
      <c r="G885" s="337">
        <v>0</v>
      </c>
      <c r="H885" s="337">
        <v>0</v>
      </c>
      <c r="I885" s="337">
        <v>2343.9422300000001</v>
      </c>
      <c r="J885" s="337">
        <v>1.9605999999999999</v>
      </c>
      <c r="K885" s="337">
        <v>2345.90283</v>
      </c>
      <c r="L885" s="337">
        <v>2292.36319</v>
      </c>
      <c r="M885" s="337">
        <v>10.136749999999999</v>
      </c>
      <c r="N885" s="337">
        <v>2302.4999400000002</v>
      </c>
      <c r="O885" s="337">
        <v>4648.4027699999997</v>
      </c>
      <c r="P885" s="337">
        <v>58205.771289999997</v>
      </c>
      <c r="Q885" s="337">
        <v>0</v>
      </c>
      <c r="R885" s="338">
        <v>58205.771289999997</v>
      </c>
    </row>
    <row r="886" spans="1:18" s="313" customFormat="1">
      <c r="A886" s="339"/>
      <c r="B886" s="339"/>
      <c r="C886" s="334" t="s">
        <v>398</v>
      </c>
      <c r="D886" s="334" t="s">
        <v>398</v>
      </c>
      <c r="E886" s="335">
        <v>368</v>
      </c>
      <c r="F886" s="336">
        <v>0</v>
      </c>
      <c r="G886" s="337">
        <v>0</v>
      </c>
      <c r="H886" s="337">
        <v>0</v>
      </c>
      <c r="I886" s="337">
        <v>1043.38624</v>
      </c>
      <c r="J886" s="337">
        <v>1.2563199999999999</v>
      </c>
      <c r="K886" s="337">
        <v>1044.64256</v>
      </c>
      <c r="L886" s="337">
        <v>929.50220999999999</v>
      </c>
      <c r="M886" s="337">
        <v>0</v>
      </c>
      <c r="N886" s="337">
        <v>929.50220999999999</v>
      </c>
      <c r="O886" s="337">
        <v>1974.1447700000001</v>
      </c>
      <c r="P886" s="337">
        <v>15520.2273</v>
      </c>
      <c r="Q886" s="337">
        <v>0</v>
      </c>
      <c r="R886" s="338">
        <v>15520.2273</v>
      </c>
    </row>
    <row r="887" spans="1:18" s="313" customFormat="1">
      <c r="A887" s="339"/>
      <c r="B887" s="334" t="s">
        <v>15</v>
      </c>
      <c r="C887" s="334" t="s">
        <v>256</v>
      </c>
      <c r="D887" s="334" t="s">
        <v>399</v>
      </c>
      <c r="E887" s="335">
        <v>346</v>
      </c>
      <c r="F887" s="336">
        <v>0</v>
      </c>
      <c r="G887" s="337">
        <v>0</v>
      </c>
      <c r="H887" s="337">
        <v>0</v>
      </c>
      <c r="I887" s="337">
        <v>1010.86368</v>
      </c>
      <c r="J887" s="337">
        <v>11.81803</v>
      </c>
      <c r="K887" s="337">
        <v>1022.68171</v>
      </c>
      <c r="L887" s="337">
        <v>1316.9276299999999</v>
      </c>
      <c r="M887" s="337">
        <v>0</v>
      </c>
      <c r="N887" s="337">
        <v>1316.9276299999999</v>
      </c>
      <c r="O887" s="337">
        <v>2339.60934</v>
      </c>
      <c r="P887" s="337">
        <v>25050.870890000002</v>
      </c>
      <c r="Q887" s="337">
        <v>0</v>
      </c>
      <c r="R887" s="338">
        <v>25050.870890000002</v>
      </c>
    </row>
    <row r="888" spans="1:18" s="313" customFormat="1">
      <c r="A888" s="339"/>
      <c r="B888" s="339"/>
      <c r="C888" s="339"/>
      <c r="D888" s="334" t="s">
        <v>256</v>
      </c>
      <c r="E888" s="335">
        <v>24</v>
      </c>
      <c r="F888" s="336">
        <v>8.6842199999999998</v>
      </c>
      <c r="G888" s="337">
        <v>0</v>
      </c>
      <c r="H888" s="337">
        <v>8.6842199999999998</v>
      </c>
      <c r="I888" s="337">
        <v>3797.9826899999998</v>
      </c>
      <c r="J888" s="337">
        <v>110.10464</v>
      </c>
      <c r="K888" s="337">
        <v>3908.0873300000003</v>
      </c>
      <c r="L888" s="337">
        <v>11403.239390000001</v>
      </c>
      <c r="M888" s="337">
        <v>2.2755199999999998</v>
      </c>
      <c r="N888" s="337">
        <v>11405.51491</v>
      </c>
      <c r="O888" s="337">
        <v>15322.286460000001</v>
      </c>
      <c r="P888" s="337">
        <v>71364.561260000002</v>
      </c>
      <c r="Q888" s="337">
        <v>0</v>
      </c>
      <c r="R888" s="338">
        <v>71364.561260000002</v>
      </c>
    </row>
    <row r="889" spans="1:18" s="313" customFormat="1">
      <c r="A889" s="339"/>
      <c r="B889" s="339"/>
      <c r="C889" s="339"/>
      <c r="D889" s="339"/>
      <c r="E889" s="340">
        <v>184</v>
      </c>
      <c r="F889" s="341">
        <v>0.48851999999999995</v>
      </c>
      <c r="G889" s="342">
        <v>0</v>
      </c>
      <c r="H889" s="342">
        <v>0.48851999999999995</v>
      </c>
      <c r="I889" s="342">
        <v>4945.6059400000004</v>
      </c>
      <c r="J889" s="342">
        <v>274.29163</v>
      </c>
      <c r="K889" s="342">
        <v>5219.8975700000001</v>
      </c>
      <c r="L889" s="342">
        <v>11817.766240000001</v>
      </c>
      <c r="M889" s="342">
        <v>373.48293999999999</v>
      </c>
      <c r="N889" s="342">
        <v>12191.249179999999</v>
      </c>
      <c r="O889" s="342">
        <v>17411.635269999999</v>
      </c>
      <c r="P889" s="342">
        <v>66267.290909999996</v>
      </c>
      <c r="Q889" s="342">
        <v>24.27244</v>
      </c>
      <c r="R889" s="343">
        <v>66291.563349999997</v>
      </c>
    </row>
    <row r="890" spans="1:18" s="313" customFormat="1">
      <c r="A890" s="339"/>
      <c r="B890" s="339"/>
      <c r="C890" s="339"/>
      <c r="D890" s="334" t="s">
        <v>257</v>
      </c>
      <c r="E890" s="335">
        <v>53</v>
      </c>
      <c r="F890" s="336">
        <v>87.119690000000006</v>
      </c>
      <c r="G890" s="337">
        <v>0</v>
      </c>
      <c r="H890" s="337">
        <v>87.119690000000006</v>
      </c>
      <c r="I890" s="337">
        <v>3288.0121600000002</v>
      </c>
      <c r="J890" s="337">
        <v>27.618770000000001</v>
      </c>
      <c r="K890" s="337">
        <v>3315.6309300000003</v>
      </c>
      <c r="L890" s="337">
        <v>3422.37664</v>
      </c>
      <c r="M890" s="337">
        <v>22.882529999999999</v>
      </c>
      <c r="N890" s="337">
        <v>3445.2591699999998</v>
      </c>
      <c r="O890" s="337">
        <v>6848.0097900000001</v>
      </c>
      <c r="P890" s="337">
        <v>90362.663349999988</v>
      </c>
      <c r="Q890" s="337">
        <v>0</v>
      </c>
      <c r="R890" s="338">
        <v>90362.663349999988</v>
      </c>
    </row>
    <row r="891" spans="1:18" s="313" customFormat="1">
      <c r="A891" s="339"/>
      <c r="B891" s="339"/>
      <c r="C891" s="339"/>
      <c r="D891" s="334" t="s">
        <v>56</v>
      </c>
      <c r="E891" s="335">
        <v>307</v>
      </c>
      <c r="F891" s="336">
        <v>4.6600000000000001E-3</v>
      </c>
      <c r="G891" s="337">
        <v>0</v>
      </c>
      <c r="H891" s="337">
        <v>4.6600000000000001E-3</v>
      </c>
      <c r="I891" s="337">
        <v>2749.9384</v>
      </c>
      <c r="J891" s="337">
        <v>186.36243999999999</v>
      </c>
      <c r="K891" s="337">
        <v>2936.3008399999999</v>
      </c>
      <c r="L891" s="337">
        <v>2164.4027700000001</v>
      </c>
      <c r="M891" s="337">
        <v>4.74613</v>
      </c>
      <c r="N891" s="337">
        <v>2169.1488999999997</v>
      </c>
      <c r="O891" s="337">
        <v>5105.4544000000005</v>
      </c>
      <c r="P891" s="337">
        <v>61534.485780000003</v>
      </c>
      <c r="Q891" s="337">
        <v>0</v>
      </c>
      <c r="R891" s="338">
        <v>61534.485780000003</v>
      </c>
    </row>
    <row r="892" spans="1:18" s="313" customFormat="1">
      <c r="A892" s="339"/>
      <c r="B892" s="339"/>
      <c r="C892" s="339"/>
      <c r="D892" s="334" t="s">
        <v>400</v>
      </c>
      <c r="E892" s="335">
        <v>173</v>
      </c>
      <c r="F892" s="336">
        <v>0</v>
      </c>
      <c r="G892" s="337">
        <v>0</v>
      </c>
      <c r="H892" s="337">
        <v>0</v>
      </c>
      <c r="I892" s="337">
        <v>317.01895000000002</v>
      </c>
      <c r="J892" s="337">
        <v>0.33406999999999998</v>
      </c>
      <c r="K892" s="337">
        <v>317.35302000000001</v>
      </c>
      <c r="L892" s="337">
        <v>544.34263999999996</v>
      </c>
      <c r="M892" s="337">
        <v>0</v>
      </c>
      <c r="N892" s="337">
        <v>544.34263999999996</v>
      </c>
      <c r="O892" s="337">
        <v>861.69566000000009</v>
      </c>
      <c r="P892" s="337">
        <v>24954.910250000001</v>
      </c>
      <c r="Q892" s="337">
        <v>0</v>
      </c>
      <c r="R892" s="338">
        <v>24954.910250000001</v>
      </c>
    </row>
    <row r="893" spans="1:18" s="313" customFormat="1">
      <c r="A893" s="339"/>
      <c r="B893" s="339"/>
      <c r="C893" s="339"/>
      <c r="D893" s="334" t="s">
        <v>401</v>
      </c>
      <c r="E893" s="335">
        <v>174</v>
      </c>
      <c r="F893" s="336">
        <v>0</v>
      </c>
      <c r="G893" s="337">
        <v>0</v>
      </c>
      <c r="H893" s="337">
        <v>0</v>
      </c>
      <c r="I893" s="337">
        <v>453.95178999999996</v>
      </c>
      <c r="J893" s="337">
        <v>2.3850000000000003E-2</v>
      </c>
      <c r="K893" s="337">
        <v>453.97564</v>
      </c>
      <c r="L893" s="337">
        <v>253.54954999999998</v>
      </c>
      <c r="M893" s="337">
        <v>0</v>
      </c>
      <c r="N893" s="337">
        <v>253.54954999999998</v>
      </c>
      <c r="O893" s="337">
        <v>707.52518999999995</v>
      </c>
      <c r="P893" s="337">
        <v>22896.217420000001</v>
      </c>
      <c r="Q893" s="337">
        <v>0</v>
      </c>
      <c r="R893" s="338">
        <v>22896.217420000001</v>
      </c>
    </row>
    <row r="894" spans="1:18" s="313" customFormat="1">
      <c r="A894" s="339"/>
      <c r="B894" s="339"/>
      <c r="C894" s="339"/>
      <c r="D894" s="334" t="s">
        <v>402</v>
      </c>
      <c r="E894" s="335">
        <v>185</v>
      </c>
      <c r="F894" s="336">
        <v>0</v>
      </c>
      <c r="G894" s="337">
        <v>0</v>
      </c>
      <c r="H894" s="337">
        <v>0</v>
      </c>
      <c r="I894" s="337">
        <v>51.584410000000005</v>
      </c>
      <c r="J894" s="337">
        <v>1.796E-2</v>
      </c>
      <c r="K894" s="337">
        <v>51.602370000000001</v>
      </c>
      <c r="L894" s="337">
        <v>1.54E-2</v>
      </c>
      <c r="M894" s="337">
        <v>0</v>
      </c>
      <c r="N894" s="337">
        <v>1.54E-2</v>
      </c>
      <c r="O894" s="337">
        <v>51.61777</v>
      </c>
      <c r="P894" s="337">
        <v>9025.7333699999999</v>
      </c>
      <c r="Q894" s="337">
        <v>0</v>
      </c>
      <c r="R894" s="338">
        <v>9025.7333699999999</v>
      </c>
    </row>
    <row r="895" spans="1:18" s="313" customFormat="1">
      <c r="A895" s="339"/>
      <c r="B895" s="339"/>
      <c r="C895" s="339"/>
      <c r="D895" s="334" t="s">
        <v>403</v>
      </c>
      <c r="E895" s="335">
        <v>201</v>
      </c>
      <c r="F895" s="336">
        <v>0</v>
      </c>
      <c r="G895" s="337">
        <v>0</v>
      </c>
      <c r="H895" s="337">
        <v>0</v>
      </c>
      <c r="I895" s="337">
        <v>275.47541999999999</v>
      </c>
      <c r="J895" s="337">
        <v>2.7289999999999998E-2</v>
      </c>
      <c r="K895" s="337">
        <v>275.50271000000004</v>
      </c>
      <c r="L895" s="337">
        <v>135.30055999999999</v>
      </c>
      <c r="M895" s="337">
        <v>0</v>
      </c>
      <c r="N895" s="337">
        <v>135.30055999999999</v>
      </c>
      <c r="O895" s="337">
        <v>410.80327</v>
      </c>
      <c r="P895" s="337">
        <v>13151.49908</v>
      </c>
      <c r="Q895" s="337">
        <v>0</v>
      </c>
      <c r="R895" s="338">
        <v>13151.49908</v>
      </c>
    </row>
    <row r="896" spans="1:18" s="313" customFormat="1">
      <c r="A896" s="339"/>
      <c r="B896" s="339"/>
      <c r="C896" s="334" t="s">
        <v>15</v>
      </c>
      <c r="D896" s="334" t="s">
        <v>15</v>
      </c>
      <c r="E896" s="335">
        <v>301</v>
      </c>
      <c r="F896" s="336">
        <v>1.02868</v>
      </c>
      <c r="G896" s="337">
        <v>0</v>
      </c>
      <c r="H896" s="337">
        <v>1.02868</v>
      </c>
      <c r="I896" s="337">
        <v>1724.2090600000001</v>
      </c>
      <c r="J896" s="337">
        <v>73.869070000000008</v>
      </c>
      <c r="K896" s="337">
        <v>1798.0781299999999</v>
      </c>
      <c r="L896" s="337">
        <v>3015.27072</v>
      </c>
      <c r="M896" s="337">
        <v>22.165459999999999</v>
      </c>
      <c r="N896" s="337">
        <v>3037.4361800000001</v>
      </c>
      <c r="O896" s="337">
        <v>4836.5429899999999</v>
      </c>
      <c r="P896" s="337">
        <v>44534.213960000001</v>
      </c>
      <c r="Q896" s="337">
        <v>0</v>
      </c>
      <c r="R896" s="338">
        <v>44534.213960000001</v>
      </c>
    </row>
    <row r="897" spans="1:18" s="313" customFormat="1">
      <c r="A897" s="339"/>
      <c r="B897" s="339"/>
      <c r="C897" s="339"/>
      <c r="D897" s="334" t="s">
        <v>404</v>
      </c>
      <c r="E897" s="335">
        <v>176</v>
      </c>
      <c r="F897" s="336">
        <v>0.24881</v>
      </c>
      <c r="G897" s="337">
        <v>0.55052000000000001</v>
      </c>
      <c r="H897" s="337">
        <v>0.7993300000000001</v>
      </c>
      <c r="I897" s="337">
        <v>1324.3738500000002</v>
      </c>
      <c r="J897" s="337">
        <v>37.409059999999997</v>
      </c>
      <c r="K897" s="337">
        <v>1361.7829099999999</v>
      </c>
      <c r="L897" s="337">
        <v>1348.3117400000001</v>
      </c>
      <c r="M897" s="337">
        <v>0</v>
      </c>
      <c r="N897" s="337">
        <v>1348.3117400000001</v>
      </c>
      <c r="O897" s="337">
        <v>2710.8939799999998</v>
      </c>
      <c r="P897" s="337">
        <v>60909.148209999999</v>
      </c>
      <c r="Q897" s="337">
        <v>0</v>
      </c>
      <c r="R897" s="338">
        <v>60909.148209999999</v>
      </c>
    </row>
    <row r="898" spans="1:18" s="313" customFormat="1">
      <c r="A898" s="339"/>
      <c r="B898" s="339"/>
      <c r="C898" s="339"/>
      <c r="D898" s="334" t="s">
        <v>405</v>
      </c>
      <c r="E898" s="335">
        <v>175</v>
      </c>
      <c r="F898" s="336">
        <v>0</v>
      </c>
      <c r="G898" s="337">
        <v>0</v>
      </c>
      <c r="H898" s="337">
        <v>0</v>
      </c>
      <c r="I898" s="337">
        <v>248.26181</v>
      </c>
      <c r="J898" s="337">
        <v>45.397109999999998</v>
      </c>
      <c r="K898" s="337">
        <v>293.65891999999997</v>
      </c>
      <c r="L898" s="337">
        <v>257.14682999999997</v>
      </c>
      <c r="M898" s="337">
        <v>0</v>
      </c>
      <c r="N898" s="337">
        <v>257.14682999999997</v>
      </c>
      <c r="O898" s="337">
        <v>550.80574999999999</v>
      </c>
      <c r="P898" s="337">
        <v>22714.724730000002</v>
      </c>
      <c r="Q898" s="337">
        <v>0</v>
      </c>
      <c r="R898" s="338">
        <v>22714.724730000002</v>
      </c>
    </row>
    <row r="899" spans="1:18" s="313" customFormat="1">
      <c r="A899" s="339"/>
      <c r="B899" s="339"/>
      <c r="C899" s="339"/>
      <c r="D899" s="334" t="s">
        <v>406</v>
      </c>
      <c r="E899" s="335">
        <v>344</v>
      </c>
      <c r="F899" s="336">
        <v>0</v>
      </c>
      <c r="G899" s="337">
        <v>0</v>
      </c>
      <c r="H899" s="337">
        <v>0</v>
      </c>
      <c r="I899" s="337">
        <v>1387.1821499999999</v>
      </c>
      <c r="J899" s="337">
        <v>4.8802700000000003</v>
      </c>
      <c r="K899" s="337">
        <v>1392.06242</v>
      </c>
      <c r="L899" s="337">
        <v>1348.124</v>
      </c>
      <c r="M899" s="337">
        <v>0</v>
      </c>
      <c r="N899" s="337">
        <v>1348.124</v>
      </c>
      <c r="O899" s="337">
        <v>2740.18642</v>
      </c>
      <c r="P899" s="337">
        <v>82848.886019999991</v>
      </c>
      <c r="Q899" s="337">
        <v>0</v>
      </c>
      <c r="R899" s="338">
        <v>82848.886019999991</v>
      </c>
    </row>
    <row r="900" spans="1:18" s="313" customFormat="1">
      <c r="A900" s="339"/>
      <c r="B900" s="339"/>
      <c r="C900" s="339"/>
      <c r="D900" s="334" t="s">
        <v>407</v>
      </c>
      <c r="E900" s="335">
        <v>332</v>
      </c>
      <c r="F900" s="336">
        <v>0</v>
      </c>
      <c r="G900" s="337">
        <v>0</v>
      </c>
      <c r="H900" s="337">
        <v>0</v>
      </c>
      <c r="I900" s="337">
        <v>723.64251000000002</v>
      </c>
      <c r="J900" s="337">
        <v>36.33717</v>
      </c>
      <c r="K900" s="337">
        <v>759.97968000000003</v>
      </c>
      <c r="L900" s="337">
        <v>1026.46199</v>
      </c>
      <c r="M900" s="337">
        <v>0</v>
      </c>
      <c r="N900" s="337">
        <v>1026.46199</v>
      </c>
      <c r="O900" s="337">
        <v>1786.4416699999999</v>
      </c>
      <c r="P900" s="337">
        <v>71246.527109999995</v>
      </c>
      <c r="Q900" s="337">
        <v>0</v>
      </c>
      <c r="R900" s="338">
        <v>71246.527109999995</v>
      </c>
    </row>
    <row r="901" spans="1:18" s="313" customFormat="1">
      <c r="A901" s="339"/>
      <c r="B901" s="339"/>
      <c r="C901" s="334" t="s">
        <v>408</v>
      </c>
      <c r="D901" s="334" t="s">
        <v>408</v>
      </c>
      <c r="E901" s="335">
        <v>365</v>
      </c>
      <c r="F901" s="336">
        <v>2.0345499999999999</v>
      </c>
      <c r="G901" s="337">
        <v>0</v>
      </c>
      <c r="H901" s="337">
        <v>2.0345499999999999</v>
      </c>
      <c r="I901" s="337">
        <v>1315.67119</v>
      </c>
      <c r="J901" s="337">
        <v>62.286610000000003</v>
      </c>
      <c r="K901" s="337">
        <v>1377.9578000000001</v>
      </c>
      <c r="L901" s="337">
        <v>1861.5969399999999</v>
      </c>
      <c r="M901" s="337">
        <v>0</v>
      </c>
      <c r="N901" s="337">
        <v>1861.5969399999999</v>
      </c>
      <c r="O901" s="337">
        <v>3241.5892899999999</v>
      </c>
      <c r="P901" s="337">
        <v>31403.056949999998</v>
      </c>
      <c r="Q901" s="337">
        <v>0</v>
      </c>
      <c r="R901" s="338">
        <v>31403.056949999998</v>
      </c>
    </row>
    <row r="902" spans="1:18" s="313" customFormat="1">
      <c r="A902" s="339"/>
      <c r="B902" s="334" t="s">
        <v>16</v>
      </c>
      <c r="C902" s="334" t="s">
        <v>258</v>
      </c>
      <c r="D902" s="334" t="s">
        <v>258</v>
      </c>
      <c r="E902" s="335">
        <v>73</v>
      </c>
      <c r="F902" s="336">
        <v>1.3797999999999999</v>
      </c>
      <c r="G902" s="337">
        <v>0</v>
      </c>
      <c r="H902" s="337">
        <v>1.3797999999999999</v>
      </c>
      <c r="I902" s="337">
        <v>3652.0751099999998</v>
      </c>
      <c r="J902" s="337">
        <v>96.261020000000002</v>
      </c>
      <c r="K902" s="337">
        <v>3748.3361299999997</v>
      </c>
      <c r="L902" s="337">
        <v>3823.5824600000001</v>
      </c>
      <c r="M902" s="337">
        <v>11.595879999999999</v>
      </c>
      <c r="N902" s="337">
        <v>3835.1783399999999</v>
      </c>
      <c r="O902" s="337">
        <v>7584.8942699999998</v>
      </c>
      <c r="P902" s="337">
        <v>35452.291880000004</v>
      </c>
      <c r="Q902" s="337">
        <v>0</v>
      </c>
      <c r="R902" s="338">
        <v>35452.291880000004</v>
      </c>
    </row>
    <row r="903" spans="1:18" s="313" customFormat="1">
      <c r="A903" s="339"/>
      <c r="B903" s="339"/>
      <c r="C903" s="334" t="s">
        <v>259</v>
      </c>
      <c r="D903" s="334" t="s">
        <v>390</v>
      </c>
      <c r="E903" s="335">
        <v>234</v>
      </c>
      <c r="F903" s="336">
        <v>22.503019999999999</v>
      </c>
      <c r="G903" s="337">
        <v>0</v>
      </c>
      <c r="H903" s="337">
        <v>22.503019999999999</v>
      </c>
      <c r="I903" s="337">
        <v>3031.6476600000001</v>
      </c>
      <c r="J903" s="337">
        <v>128.08751000000001</v>
      </c>
      <c r="K903" s="337">
        <v>3159.7351699999999</v>
      </c>
      <c r="L903" s="337">
        <v>2223.4352999999996</v>
      </c>
      <c r="M903" s="337">
        <v>0</v>
      </c>
      <c r="N903" s="337">
        <v>2223.4352999999996</v>
      </c>
      <c r="O903" s="337">
        <v>5405.6734900000001</v>
      </c>
      <c r="P903" s="337">
        <v>34439.897229999995</v>
      </c>
      <c r="Q903" s="337">
        <v>0</v>
      </c>
      <c r="R903" s="338">
        <v>34439.897229999995</v>
      </c>
    </row>
    <row r="904" spans="1:18" s="313" customFormat="1">
      <c r="A904" s="339"/>
      <c r="B904" s="339"/>
      <c r="C904" s="339"/>
      <c r="D904" s="334" t="s">
        <v>261</v>
      </c>
      <c r="E904" s="335">
        <v>325</v>
      </c>
      <c r="F904" s="336">
        <v>8.0630699999999997</v>
      </c>
      <c r="G904" s="337">
        <v>0</v>
      </c>
      <c r="H904" s="337">
        <v>8.0630699999999997</v>
      </c>
      <c r="I904" s="337">
        <v>1759.88543</v>
      </c>
      <c r="J904" s="337">
        <v>267.85403000000002</v>
      </c>
      <c r="K904" s="337">
        <v>2027.73946</v>
      </c>
      <c r="L904" s="337">
        <v>2060.5308399999999</v>
      </c>
      <c r="M904" s="337">
        <v>3.4399999999999999E-3</v>
      </c>
      <c r="N904" s="337">
        <v>2060.5342799999999</v>
      </c>
      <c r="O904" s="337">
        <v>4096.3368099999998</v>
      </c>
      <c r="P904" s="337">
        <v>33385.860240000002</v>
      </c>
      <c r="Q904" s="337">
        <v>0</v>
      </c>
      <c r="R904" s="338">
        <v>33385.860240000002</v>
      </c>
    </row>
    <row r="905" spans="1:18" s="313" customFormat="1">
      <c r="A905" s="339"/>
      <c r="B905" s="339"/>
      <c r="C905" s="339"/>
      <c r="D905" s="334" t="s">
        <v>262</v>
      </c>
      <c r="E905" s="335">
        <v>36</v>
      </c>
      <c r="F905" s="336">
        <v>44.289960000000001</v>
      </c>
      <c r="G905" s="337">
        <v>0</v>
      </c>
      <c r="H905" s="337">
        <v>44.289960000000001</v>
      </c>
      <c r="I905" s="337">
        <v>3784.2218499999999</v>
      </c>
      <c r="J905" s="337">
        <v>187.96268000000001</v>
      </c>
      <c r="K905" s="337">
        <v>3972.18453</v>
      </c>
      <c r="L905" s="337">
        <v>3750.97894</v>
      </c>
      <c r="M905" s="337">
        <v>10.916379999999998</v>
      </c>
      <c r="N905" s="337">
        <v>3761.8953199999996</v>
      </c>
      <c r="O905" s="337">
        <v>7778.3698099999992</v>
      </c>
      <c r="P905" s="337">
        <v>55538.904259999996</v>
      </c>
      <c r="Q905" s="337">
        <v>0</v>
      </c>
      <c r="R905" s="338">
        <v>55538.904259999996</v>
      </c>
    </row>
    <row r="906" spans="1:18" s="313" customFormat="1">
      <c r="A906" s="339"/>
      <c r="B906" s="339"/>
      <c r="C906" s="334" t="s">
        <v>264</v>
      </c>
      <c r="D906" s="334" t="s">
        <v>264</v>
      </c>
      <c r="E906" s="335">
        <v>80</v>
      </c>
      <c r="F906" s="336">
        <v>0</v>
      </c>
      <c r="G906" s="337">
        <v>0</v>
      </c>
      <c r="H906" s="337">
        <v>0</v>
      </c>
      <c r="I906" s="337">
        <v>3196.8928799999999</v>
      </c>
      <c r="J906" s="337">
        <v>173.03026</v>
      </c>
      <c r="K906" s="337">
        <v>3369.9231400000003</v>
      </c>
      <c r="L906" s="337">
        <v>4532.4274100000002</v>
      </c>
      <c r="M906" s="337">
        <v>19.700230000000001</v>
      </c>
      <c r="N906" s="337">
        <v>4552.1276399999997</v>
      </c>
      <c r="O906" s="337">
        <v>7922.0507800000005</v>
      </c>
      <c r="P906" s="337">
        <v>28951.069649999998</v>
      </c>
      <c r="Q906" s="337">
        <v>0</v>
      </c>
      <c r="R906" s="338">
        <v>28951.069649999998</v>
      </c>
    </row>
    <row r="907" spans="1:18" s="313" customFormat="1">
      <c r="A907" s="339"/>
      <c r="B907" s="339"/>
      <c r="C907" s="334" t="s">
        <v>266</v>
      </c>
      <c r="D907" s="334" t="s">
        <v>267</v>
      </c>
      <c r="E907" s="335">
        <v>37</v>
      </c>
      <c r="F907" s="336">
        <v>0.59989000000000003</v>
      </c>
      <c r="G907" s="337">
        <v>1.4449100000000001</v>
      </c>
      <c r="H907" s="337">
        <v>2.0448</v>
      </c>
      <c r="I907" s="337">
        <v>4284.8487599999999</v>
      </c>
      <c r="J907" s="337">
        <v>174.89501000000001</v>
      </c>
      <c r="K907" s="337">
        <v>4459.7437699999991</v>
      </c>
      <c r="L907" s="337">
        <v>5855.4046699999999</v>
      </c>
      <c r="M907" s="337">
        <v>356.50682</v>
      </c>
      <c r="N907" s="337">
        <v>6211.9114900000004</v>
      </c>
      <c r="O907" s="337">
        <v>10673.700060000001</v>
      </c>
      <c r="P907" s="337">
        <v>48071.798369999997</v>
      </c>
      <c r="Q907" s="337">
        <v>0</v>
      </c>
      <c r="R907" s="338">
        <v>48071.798369999997</v>
      </c>
    </row>
    <row r="908" spans="1:18" s="313" customFormat="1">
      <c r="A908" s="339"/>
      <c r="B908" s="339"/>
      <c r="C908" s="334" t="s">
        <v>16</v>
      </c>
      <c r="D908" s="334" t="s">
        <v>268</v>
      </c>
      <c r="E908" s="335">
        <v>6</v>
      </c>
      <c r="F908" s="336">
        <v>28.27496</v>
      </c>
      <c r="G908" s="337">
        <v>8.7473799999999997</v>
      </c>
      <c r="H908" s="337">
        <v>37.02234</v>
      </c>
      <c r="I908" s="337">
        <v>17479.514629999998</v>
      </c>
      <c r="J908" s="337">
        <v>3373.76865</v>
      </c>
      <c r="K908" s="337">
        <v>20853.28328</v>
      </c>
      <c r="L908" s="337">
        <v>58902.983359999998</v>
      </c>
      <c r="M908" s="337">
        <v>1773.4748999999999</v>
      </c>
      <c r="N908" s="337">
        <v>60676.458259999999</v>
      </c>
      <c r="O908" s="337">
        <v>81566.763879999999</v>
      </c>
      <c r="P908" s="337">
        <v>116783.81040999999</v>
      </c>
      <c r="Q908" s="337">
        <v>181.5745</v>
      </c>
      <c r="R908" s="338">
        <v>116965.38490999999</v>
      </c>
    </row>
    <row r="909" spans="1:18" s="313" customFormat="1">
      <c r="A909" s="339"/>
      <c r="B909" s="339"/>
      <c r="C909" s="339"/>
      <c r="D909" s="339"/>
      <c r="E909" s="340">
        <v>16</v>
      </c>
      <c r="F909" s="341">
        <v>31.035299999999999</v>
      </c>
      <c r="G909" s="342">
        <v>0</v>
      </c>
      <c r="H909" s="342">
        <v>31.035299999999999</v>
      </c>
      <c r="I909" s="342">
        <v>9592.4510500000015</v>
      </c>
      <c r="J909" s="342">
        <v>763.58010999999999</v>
      </c>
      <c r="K909" s="342">
        <v>10356.03116</v>
      </c>
      <c r="L909" s="342">
        <v>11470.115669999999</v>
      </c>
      <c r="M909" s="342">
        <v>68.840229999999991</v>
      </c>
      <c r="N909" s="342">
        <v>11538.955900000001</v>
      </c>
      <c r="O909" s="342">
        <v>21926.022359999999</v>
      </c>
      <c r="P909" s="342">
        <v>113228.57640999999</v>
      </c>
      <c r="Q909" s="342">
        <v>0</v>
      </c>
      <c r="R909" s="343">
        <v>113228.57640999999</v>
      </c>
    </row>
    <row r="910" spans="1:18" s="313" customFormat="1">
      <c r="A910" s="339"/>
      <c r="B910" s="339"/>
      <c r="C910" s="339"/>
      <c r="D910" s="339"/>
      <c r="E910" s="340">
        <v>89</v>
      </c>
      <c r="F910" s="341">
        <v>9.3698799999999984</v>
      </c>
      <c r="G910" s="342">
        <v>0.55180999999999991</v>
      </c>
      <c r="H910" s="342">
        <v>9.9216899999999999</v>
      </c>
      <c r="I910" s="342">
        <v>3113.2772500000001</v>
      </c>
      <c r="J910" s="342">
        <v>340.39978000000002</v>
      </c>
      <c r="K910" s="342">
        <v>3453.6770299999998</v>
      </c>
      <c r="L910" s="342">
        <v>4441.1684599999999</v>
      </c>
      <c r="M910" s="342">
        <v>367.59381000000002</v>
      </c>
      <c r="N910" s="342">
        <v>4808.7622699999993</v>
      </c>
      <c r="O910" s="342">
        <v>8272.360990000001</v>
      </c>
      <c r="P910" s="342">
        <v>52873.721380000003</v>
      </c>
      <c r="Q910" s="342">
        <v>0</v>
      </c>
      <c r="R910" s="343">
        <v>52873.721380000003</v>
      </c>
    </row>
    <row r="911" spans="1:18" s="313" customFormat="1">
      <c r="A911" s="339"/>
      <c r="B911" s="339"/>
      <c r="C911" s="339"/>
      <c r="D911" s="339"/>
      <c r="E911" s="340">
        <v>125</v>
      </c>
      <c r="F911" s="341">
        <v>0</v>
      </c>
      <c r="G911" s="342">
        <v>0</v>
      </c>
      <c r="H911" s="342">
        <v>0</v>
      </c>
      <c r="I911" s="342">
        <v>7567.2119400000001</v>
      </c>
      <c r="J911" s="342">
        <v>1661.40299</v>
      </c>
      <c r="K911" s="342">
        <v>9228.6149299999997</v>
      </c>
      <c r="L911" s="342">
        <v>26833.095229999999</v>
      </c>
      <c r="M911" s="342">
        <v>1120.10708</v>
      </c>
      <c r="N911" s="342">
        <v>27953.202309999997</v>
      </c>
      <c r="O911" s="342">
        <v>37181.817240000004</v>
      </c>
      <c r="P911" s="342">
        <v>54333.425999999999</v>
      </c>
      <c r="Q911" s="342">
        <v>338.37690000000003</v>
      </c>
      <c r="R911" s="343">
        <v>54671.802899999995</v>
      </c>
    </row>
    <row r="912" spans="1:18" s="313" customFormat="1">
      <c r="A912" s="339"/>
      <c r="B912" s="339"/>
      <c r="C912" s="339"/>
      <c r="D912" s="339"/>
      <c r="E912" s="340">
        <v>148</v>
      </c>
      <c r="F912" s="341">
        <v>5.6705100000000002</v>
      </c>
      <c r="G912" s="342">
        <v>0</v>
      </c>
      <c r="H912" s="342">
        <v>5.6705100000000002</v>
      </c>
      <c r="I912" s="342">
        <v>12979.379010000001</v>
      </c>
      <c r="J912" s="342">
        <v>2572.6181000000001</v>
      </c>
      <c r="K912" s="342">
        <v>15551.99711</v>
      </c>
      <c r="L912" s="342">
        <v>39754.38003</v>
      </c>
      <c r="M912" s="342">
        <v>2511.9400299999998</v>
      </c>
      <c r="N912" s="342">
        <v>42266.320060000005</v>
      </c>
      <c r="O912" s="342">
        <v>57823.987679999998</v>
      </c>
      <c r="P912" s="342">
        <v>112714.19865000001</v>
      </c>
      <c r="Q912" s="342">
        <v>0</v>
      </c>
      <c r="R912" s="343">
        <v>112714.19865000001</v>
      </c>
    </row>
    <row r="913" spans="1:18" s="313" customFormat="1">
      <c r="A913" s="339"/>
      <c r="B913" s="339"/>
      <c r="C913" s="339"/>
      <c r="D913" s="334" t="s">
        <v>74</v>
      </c>
      <c r="E913" s="335">
        <v>34</v>
      </c>
      <c r="F913" s="336">
        <v>25.09796</v>
      </c>
      <c r="G913" s="337">
        <v>0</v>
      </c>
      <c r="H913" s="337">
        <v>25.09796</v>
      </c>
      <c r="I913" s="337">
        <v>4050.8002900000001</v>
      </c>
      <c r="J913" s="337">
        <v>402.24450000000002</v>
      </c>
      <c r="K913" s="337">
        <v>4453.0447899999999</v>
      </c>
      <c r="L913" s="337">
        <v>8627.8021900000003</v>
      </c>
      <c r="M913" s="337">
        <v>127.30492</v>
      </c>
      <c r="N913" s="337">
        <v>8755.107109999999</v>
      </c>
      <c r="O913" s="337">
        <v>13233.24986</v>
      </c>
      <c r="P913" s="337">
        <v>70669.966889999996</v>
      </c>
      <c r="Q913" s="337">
        <v>0</v>
      </c>
      <c r="R913" s="338">
        <v>70669.966889999996</v>
      </c>
    </row>
    <row r="914" spans="1:18" s="313" customFormat="1">
      <c r="A914" s="339"/>
      <c r="B914" s="339"/>
      <c r="C914" s="339"/>
      <c r="D914" s="334" t="s">
        <v>73</v>
      </c>
      <c r="E914" s="335">
        <v>7</v>
      </c>
      <c r="F914" s="336">
        <v>0</v>
      </c>
      <c r="G914" s="337">
        <v>0</v>
      </c>
      <c r="H914" s="337">
        <v>0</v>
      </c>
      <c r="I914" s="337">
        <v>4501.88544</v>
      </c>
      <c r="J914" s="337">
        <v>370.39004</v>
      </c>
      <c r="K914" s="337">
        <v>4872.2754800000002</v>
      </c>
      <c r="L914" s="337">
        <v>8407.78017</v>
      </c>
      <c r="M914" s="337">
        <v>149.2174</v>
      </c>
      <c r="N914" s="337">
        <v>8556.9975699999995</v>
      </c>
      <c r="O914" s="337">
        <v>13429.273050000002</v>
      </c>
      <c r="P914" s="337">
        <v>48134.154470000001</v>
      </c>
      <c r="Q914" s="337">
        <v>188.82585999999998</v>
      </c>
      <c r="R914" s="338">
        <v>48322.980329999999</v>
      </c>
    </row>
    <row r="915" spans="1:18" s="313" customFormat="1">
      <c r="A915" s="339"/>
      <c r="B915" s="339"/>
      <c r="C915" s="339"/>
      <c r="D915" s="339"/>
      <c r="E915" s="340">
        <v>82</v>
      </c>
      <c r="F915" s="341">
        <v>13.17154</v>
      </c>
      <c r="G915" s="342">
        <v>0</v>
      </c>
      <c r="H915" s="342">
        <v>13.17154</v>
      </c>
      <c r="I915" s="342">
        <v>3630.66086</v>
      </c>
      <c r="J915" s="342">
        <v>763.62004000000002</v>
      </c>
      <c r="K915" s="342">
        <v>4394.2809000000007</v>
      </c>
      <c r="L915" s="342">
        <v>12469.424869999999</v>
      </c>
      <c r="M915" s="342">
        <v>36.360019999999999</v>
      </c>
      <c r="N915" s="342">
        <v>12505.784890000001</v>
      </c>
      <c r="O915" s="342">
        <v>16913.23733</v>
      </c>
      <c r="P915" s="342">
        <v>62880.743609999998</v>
      </c>
      <c r="Q915" s="342">
        <v>0</v>
      </c>
      <c r="R915" s="343">
        <v>62880.743609999998</v>
      </c>
    </row>
    <row r="916" spans="1:18" s="313" customFormat="1">
      <c r="A916" s="339"/>
      <c r="B916" s="339"/>
      <c r="C916" s="339"/>
      <c r="D916" s="339"/>
      <c r="E916" s="340">
        <v>379</v>
      </c>
      <c r="F916" s="341">
        <v>13.126440000000001</v>
      </c>
      <c r="G916" s="342">
        <v>0</v>
      </c>
      <c r="H916" s="342">
        <v>13.126440000000001</v>
      </c>
      <c r="I916" s="342">
        <v>1954.6579099999999</v>
      </c>
      <c r="J916" s="342">
        <v>145.00450000000001</v>
      </c>
      <c r="K916" s="342">
        <v>2099.6624100000004</v>
      </c>
      <c r="L916" s="342">
        <v>5006.5783600000004</v>
      </c>
      <c r="M916" s="342">
        <v>38.797129999999996</v>
      </c>
      <c r="N916" s="342">
        <v>5045.3754900000004</v>
      </c>
      <c r="O916" s="342">
        <v>7158.1643400000003</v>
      </c>
      <c r="P916" s="342">
        <v>27001.149370000003</v>
      </c>
      <c r="Q916" s="342">
        <v>0</v>
      </c>
      <c r="R916" s="343">
        <v>27001.149370000003</v>
      </c>
    </row>
    <row r="917" spans="1:18" s="313" customFormat="1">
      <c r="A917" s="339"/>
      <c r="B917" s="339"/>
      <c r="C917" s="339"/>
      <c r="D917" s="334" t="s">
        <v>78</v>
      </c>
      <c r="E917" s="335">
        <v>442</v>
      </c>
      <c r="F917" s="336">
        <v>0</v>
      </c>
      <c r="G917" s="337">
        <v>0</v>
      </c>
      <c r="H917" s="337">
        <v>0</v>
      </c>
      <c r="I917" s="337">
        <v>1708.2746000000002</v>
      </c>
      <c r="J917" s="337">
        <v>466.77828999999997</v>
      </c>
      <c r="K917" s="337">
        <v>2175.0528899999999</v>
      </c>
      <c r="L917" s="337">
        <v>6219.6798499999995</v>
      </c>
      <c r="M917" s="337">
        <v>114.95082000000001</v>
      </c>
      <c r="N917" s="337">
        <v>6334.6306699999996</v>
      </c>
      <c r="O917" s="337">
        <v>8509.6835600000013</v>
      </c>
      <c r="P917" s="337">
        <v>16690.623909999998</v>
      </c>
      <c r="Q917" s="337">
        <v>75.199619999999996</v>
      </c>
      <c r="R917" s="338">
        <v>16765.823529999998</v>
      </c>
    </row>
    <row r="918" spans="1:18" s="313" customFormat="1">
      <c r="A918" s="339"/>
      <c r="B918" s="339"/>
      <c r="C918" s="339"/>
      <c r="D918" s="334" t="s">
        <v>56</v>
      </c>
      <c r="E918" s="335">
        <v>65</v>
      </c>
      <c r="F918" s="336">
        <v>41.981760000000001</v>
      </c>
      <c r="G918" s="337">
        <v>0</v>
      </c>
      <c r="H918" s="337">
        <v>41.981760000000001</v>
      </c>
      <c r="I918" s="337">
        <v>4101.0083700000005</v>
      </c>
      <c r="J918" s="337">
        <v>513.89599999999996</v>
      </c>
      <c r="K918" s="337">
        <v>4614.9043700000002</v>
      </c>
      <c r="L918" s="337">
        <v>4589.1484400000008</v>
      </c>
      <c r="M918" s="337">
        <v>207.38389000000001</v>
      </c>
      <c r="N918" s="337">
        <v>4796.53233</v>
      </c>
      <c r="O918" s="337">
        <v>9453.4184600000008</v>
      </c>
      <c r="P918" s="337">
        <v>33081.672339999997</v>
      </c>
      <c r="Q918" s="337">
        <v>256.88101999999998</v>
      </c>
      <c r="R918" s="338">
        <v>33338.553359999998</v>
      </c>
    </row>
    <row r="919" spans="1:18" s="313" customFormat="1">
      <c r="A919" s="339"/>
      <c r="B919" s="339"/>
      <c r="C919" s="339"/>
      <c r="D919" s="339"/>
      <c r="E919" s="340">
        <v>103</v>
      </c>
      <c r="F919" s="341">
        <v>877.78769999999997</v>
      </c>
      <c r="G919" s="342">
        <v>301.01515000000001</v>
      </c>
      <c r="H919" s="342">
        <v>1178.80285</v>
      </c>
      <c r="I919" s="342">
        <v>6681.8074100000003</v>
      </c>
      <c r="J919" s="342">
        <v>1086.7617600000001</v>
      </c>
      <c r="K919" s="342">
        <v>7768.5691699999998</v>
      </c>
      <c r="L919" s="342">
        <v>6864.0899900000004</v>
      </c>
      <c r="M919" s="342">
        <v>548.45981000000006</v>
      </c>
      <c r="N919" s="342">
        <v>7412.5497999999998</v>
      </c>
      <c r="O919" s="342">
        <v>16359.92182</v>
      </c>
      <c r="P919" s="342">
        <v>72636.058099999995</v>
      </c>
      <c r="Q919" s="342">
        <v>518.25144999999998</v>
      </c>
      <c r="R919" s="343">
        <v>73154.309549999991</v>
      </c>
    </row>
    <row r="920" spans="1:18" s="313" customFormat="1">
      <c r="A920" s="339"/>
      <c r="B920" s="339"/>
      <c r="C920" s="339"/>
      <c r="D920" s="339"/>
      <c r="E920" s="340">
        <v>127</v>
      </c>
      <c r="F920" s="341">
        <v>359.75514000000004</v>
      </c>
      <c r="G920" s="342">
        <v>35.11533</v>
      </c>
      <c r="H920" s="342">
        <v>394.87046999999995</v>
      </c>
      <c r="I920" s="342">
        <v>25627.3819</v>
      </c>
      <c r="J920" s="342">
        <v>3827.1148700000003</v>
      </c>
      <c r="K920" s="342">
        <v>29454.496769999998</v>
      </c>
      <c r="L920" s="342">
        <v>46411.932110000002</v>
      </c>
      <c r="M920" s="342">
        <v>5389.9137099999998</v>
      </c>
      <c r="N920" s="342">
        <v>51801.845820000002</v>
      </c>
      <c r="O920" s="342">
        <v>81651.213060000009</v>
      </c>
      <c r="P920" s="342">
        <v>126503.58213</v>
      </c>
      <c r="Q920" s="342">
        <v>1041.4817</v>
      </c>
      <c r="R920" s="343">
        <v>127545.06383</v>
      </c>
    </row>
    <row r="921" spans="1:18" s="313" customFormat="1">
      <c r="A921" s="339"/>
      <c r="B921" s="339"/>
      <c r="C921" s="339"/>
      <c r="D921" s="334" t="s">
        <v>16</v>
      </c>
      <c r="E921" s="335">
        <v>26</v>
      </c>
      <c r="F921" s="336">
        <v>64.472769999999997</v>
      </c>
      <c r="G921" s="337">
        <v>1031.4677099999999</v>
      </c>
      <c r="H921" s="337">
        <v>1095.94048</v>
      </c>
      <c r="I921" s="337">
        <v>11460.21524</v>
      </c>
      <c r="J921" s="337">
        <v>2939.9804700000004</v>
      </c>
      <c r="K921" s="337">
        <v>14400.195710000002</v>
      </c>
      <c r="L921" s="337">
        <v>39580.389499999997</v>
      </c>
      <c r="M921" s="337">
        <v>1912.8437699999999</v>
      </c>
      <c r="N921" s="337">
        <v>41493.233270000004</v>
      </c>
      <c r="O921" s="337">
        <v>56989.369460000002</v>
      </c>
      <c r="P921" s="337">
        <v>103565.38785</v>
      </c>
      <c r="Q921" s="337">
        <v>3458.1641</v>
      </c>
      <c r="R921" s="338">
        <v>107023.55195000001</v>
      </c>
    </row>
    <row r="922" spans="1:18" s="313" customFormat="1">
      <c r="A922" s="339"/>
      <c r="B922" s="339"/>
      <c r="C922" s="339"/>
      <c r="D922" s="339"/>
      <c r="E922" s="340">
        <v>376</v>
      </c>
      <c r="F922" s="341">
        <v>10.19068</v>
      </c>
      <c r="G922" s="342">
        <v>14.995340000000001</v>
      </c>
      <c r="H922" s="342">
        <v>25.186019999999999</v>
      </c>
      <c r="I922" s="342">
        <v>11141.585499999999</v>
      </c>
      <c r="J922" s="342">
        <v>3749.4274</v>
      </c>
      <c r="K922" s="342">
        <v>14891.0129</v>
      </c>
      <c r="L922" s="342">
        <v>39360.299200000001</v>
      </c>
      <c r="M922" s="342">
        <v>2243.61913</v>
      </c>
      <c r="N922" s="342">
        <v>41603.91833</v>
      </c>
      <c r="O922" s="342">
        <v>56520.117250000003</v>
      </c>
      <c r="P922" s="342">
        <v>74016.141530000008</v>
      </c>
      <c r="Q922" s="342">
        <v>131.95954</v>
      </c>
      <c r="R922" s="343">
        <v>74148.10106999999</v>
      </c>
    </row>
    <row r="923" spans="1:18" s="313" customFormat="1">
      <c r="A923" s="339"/>
      <c r="B923" s="339"/>
      <c r="C923" s="339"/>
      <c r="D923" s="334" t="s">
        <v>58</v>
      </c>
      <c r="E923" s="335">
        <v>11</v>
      </c>
      <c r="F923" s="336">
        <v>8.5290999999999997</v>
      </c>
      <c r="G923" s="337">
        <v>8.0000000000000007E-5</v>
      </c>
      <c r="H923" s="337">
        <v>8.5291800000000002</v>
      </c>
      <c r="I923" s="337">
        <v>8708.5177299999996</v>
      </c>
      <c r="J923" s="337">
        <v>1631.3122499999999</v>
      </c>
      <c r="K923" s="337">
        <v>10339.82998</v>
      </c>
      <c r="L923" s="337">
        <v>38775.260409999995</v>
      </c>
      <c r="M923" s="337">
        <v>874.99576999999999</v>
      </c>
      <c r="N923" s="337">
        <v>39650.256179999997</v>
      </c>
      <c r="O923" s="337">
        <v>49998.615340000004</v>
      </c>
      <c r="P923" s="337">
        <v>43636.34302</v>
      </c>
      <c r="Q923" s="337">
        <v>0</v>
      </c>
      <c r="R923" s="338">
        <v>43636.34302</v>
      </c>
    </row>
    <row r="924" spans="1:18" s="313" customFormat="1">
      <c r="A924" s="339"/>
      <c r="B924" s="339"/>
      <c r="C924" s="339"/>
      <c r="D924" s="339"/>
      <c r="E924" s="340">
        <v>48</v>
      </c>
      <c r="F924" s="341">
        <v>10.07048</v>
      </c>
      <c r="G924" s="342">
        <v>3.84592</v>
      </c>
      <c r="H924" s="342">
        <v>13.916399999999999</v>
      </c>
      <c r="I924" s="342">
        <v>8453.2327299999997</v>
      </c>
      <c r="J924" s="342">
        <v>2335.5092300000001</v>
      </c>
      <c r="K924" s="342">
        <v>10788.741960000001</v>
      </c>
      <c r="L924" s="342">
        <v>34628.795610000001</v>
      </c>
      <c r="M924" s="342">
        <v>1116.27964</v>
      </c>
      <c r="N924" s="342">
        <v>35745.075250000002</v>
      </c>
      <c r="O924" s="342">
        <v>46547.733610000003</v>
      </c>
      <c r="P924" s="342">
        <v>41124.834179999998</v>
      </c>
      <c r="Q924" s="342">
        <v>0</v>
      </c>
      <c r="R924" s="343">
        <v>41124.834179999998</v>
      </c>
    </row>
    <row r="925" spans="1:18" s="313" customFormat="1">
      <c r="A925" s="339"/>
      <c r="B925" s="339"/>
      <c r="C925" s="339"/>
      <c r="D925" s="339"/>
      <c r="E925" s="340">
        <v>51</v>
      </c>
      <c r="F925" s="341">
        <v>22.318080000000002</v>
      </c>
      <c r="G925" s="342">
        <v>2.4737100000000001</v>
      </c>
      <c r="H925" s="342">
        <v>24.791790000000002</v>
      </c>
      <c r="I925" s="342">
        <v>7378.2634200000002</v>
      </c>
      <c r="J925" s="342">
        <v>1618.6978899999999</v>
      </c>
      <c r="K925" s="342">
        <v>8996.9613100000006</v>
      </c>
      <c r="L925" s="342">
        <v>38345.709459999998</v>
      </c>
      <c r="M925" s="342">
        <v>1492.46605</v>
      </c>
      <c r="N925" s="342">
        <v>39838.175510000001</v>
      </c>
      <c r="O925" s="342">
        <v>48859.928610000003</v>
      </c>
      <c r="P925" s="342">
        <v>37670.556539999998</v>
      </c>
      <c r="Q925" s="342">
        <v>12.702579999999999</v>
      </c>
      <c r="R925" s="343">
        <v>37683.259119999995</v>
      </c>
    </row>
    <row r="926" spans="1:18" s="313" customFormat="1">
      <c r="A926" s="339"/>
      <c r="B926" s="339"/>
      <c r="C926" s="339"/>
      <c r="D926" s="339"/>
      <c r="E926" s="340">
        <v>54</v>
      </c>
      <c r="F926" s="341">
        <v>7.76356</v>
      </c>
      <c r="G926" s="342">
        <v>1.0200000000000001E-3</v>
      </c>
      <c r="H926" s="342">
        <v>7.7645799999999996</v>
      </c>
      <c r="I926" s="342">
        <v>4789.1348200000002</v>
      </c>
      <c r="J926" s="342">
        <v>500.60996999999998</v>
      </c>
      <c r="K926" s="342">
        <v>5289.7447899999997</v>
      </c>
      <c r="L926" s="342">
        <v>10392.00023</v>
      </c>
      <c r="M926" s="342">
        <v>133.96346</v>
      </c>
      <c r="N926" s="342">
        <v>10525.963689999999</v>
      </c>
      <c r="O926" s="342">
        <v>15823.47306</v>
      </c>
      <c r="P926" s="342">
        <v>62410.714540000001</v>
      </c>
      <c r="Q926" s="342">
        <v>0</v>
      </c>
      <c r="R926" s="343">
        <v>62410.714540000001</v>
      </c>
    </row>
    <row r="927" spans="1:18" s="313" customFormat="1">
      <c r="A927" s="339"/>
      <c r="B927" s="339"/>
      <c r="C927" s="339"/>
      <c r="D927" s="339"/>
      <c r="E927" s="340">
        <v>67</v>
      </c>
      <c r="F927" s="341">
        <v>61.797550000000001</v>
      </c>
      <c r="G927" s="342">
        <v>12.201079999999999</v>
      </c>
      <c r="H927" s="342">
        <v>73.998630000000006</v>
      </c>
      <c r="I927" s="342">
        <v>6119.94895</v>
      </c>
      <c r="J927" s="342">
        <v>850.66200000000003</v>
      </c>
      <c r="K927" s="342">
        <v>6970.6109500000002</v>
      </c>
      <c r="L927" s="342">
        <v>11955.207900000001</v>
      </c>
      <c r="M927" s="342">
        <v>52.337309999999995</v>
      </c>
      <c r="N927" s="342">
        <v>12007.54521</v>
      </c>
      <c r="O927" s="342">
        <v>19052.154790000001</v>
      </c>
      <c r="P927" s="342">
        <v>87822.367870000002</v>
      </c>
      <c r="Q927" s="342">
        <v>0</v>
      </c>
      <c r="R927" s="343">
        <v>87822.367870000002</v>
      </c>
    </row>
    <row r="928" spans="1:18" s="313" customFormat="1">
      <c r="A928" s="339"/>
      <c r="B928" s="339"/>
      <c r="C928" s="339"/>
      <c r="D928" s="334" t="s">
        <v>270</v>
      </c>
      <c r="E928" s="335">
        <v>15</v>
      </c>
      <c r="F928" s="336">
        <v>7.5000000000000002E-4</v>
      </c>
      <c r="G928" s="337">
        <v>0</v>
      </c>
      <c r="H928" s="337">
        <v>7.5000000000000002E-4</v>
      </c>
      <c r="I928" s="337">
        <v>4219.8675800000001</v>
      </c>
      <c r="J928" s="337">
        <v>484.96120000000002</v>
      </c>
      <c r="K928" s="337">
        <v>4704.8287799999998</v>
      </c>
      <c r="L928" s="337">
        <v>10174.093269999999</v>
      </c>
      <c r="M928" s="337">
        <v>289.87542999999999</v>
      </c>
      <c r="N928" s="337">
        <v>10463.968699999999</v>
      </c>
      <c r="O928" s="337">
        <v>15168.79823</v>
      </c>
      <c r="P928" s="337">
        <v>46164.82172</v>
      </c>
      <c r="Q928" s="337">
        <v>0</v>
      </c>
      <c r="R928" s="338">
        <v>46164.82172</v>
      </c>
    </row>
    <row r="929" spans="1:18" s="313" customFormat="1">
      <c r="A929" s="339"/>
      <c r="B929" s="339"/>
      <c r="C929" s="339"/>
      <c r="D929" s="339"/>
      <c r="E929" s="340">
        <v>343</v>
      </c>
      <c r="F929" s="341">
        <v>0</v>
      </c>
      <c r="G929" s="342">
        <v>0</v>
      </c>
      <c r="H929" s="342">
        <v>0</v>
      </c>
      <c r="I929" s="342">
        <v>2479.24683</v>
      </c>
      <c r="J929" s="342">
        <v>247.51678000000001</v>
      </c>
      <c r="K929" s="342">
        <v>2726.76361</v>
      </c>
      <c r="L929" s="342">
        <v>2976.3317200000001</v>
      </c>
      <c r="M929" s="342">
        <v>1.45367</v>
      </c>
      <c r="N929" s="342">
        <v>2977.78539</v>
      </c>
      <c r="O929" s="342">
        <v>5704.549</v>
      </c>
      <c r="P929" s="342">
        <v>35320.367100000003</v>
      </c>
      <c r="Q929" s="342">
        <v>0</v>
      </c>
      <c r="R929" s="343">
        <v>35320.367100000003</v>
      </c>
    </row>
    <row r="930" spans="1:18" s="313" customFormat="1">
      <c r="A930" s="339"/>
      <c r="B930" s="339"/>
      <c r="C930" s="339"/>
      <c r="D930" s="334" t="s">
        <v>271</v>
      </c>
      <c r="E930" s="335">
        <v>33</v>
      </c>
      <c r="F930" s="336">
        <v>1.77755</v>
      </c>
      <c r="G930" s="337">
        <v>8.3122299999999996</v>
      </c>
      <c r="H930" s="337">
        <v>10.089780000000001</v>
      </c>
      <c r="I930" s="337">
        <v>10473.6219</v>
      </c>
      <c r="J930" s="337">
        <v>1679.4996000000001</v>
      </c>
      <c r="K930" s="337">
        <v>12153.121499999999</v>
      </c>
      <c r="L930" s="337">
        <v>31156.612570000001</v>
      </c>
      <c r="M930" s="337">
        <v>767.02948000000004</v>
      </c>
      <c r="N930" s="337">
        <v>31923.642050000002</v>
      </c>
      <c r="O930" s="337">
        <v>44086.853329999998</v>
      </c>
      <c r="P930" s="337">
        <v>86828.688110000003</v>
      </c>
      <c r="Q930" s="337">
        <v>0</v>
      </c>
      <c r="R930" s="338">
        <v>86828.688110000003</v>
      </c>
    </row>
    <row r="931" spans="1:18" s="313" customFormat="1">
      <c r="A931" s="339"/>
      <c r="B931" s="339"/>
      <c r="C931" s="339"/>
      <c r="D931" s="334" t="s">
        <v>272</v>
      </c>
      <c r="E931" s="335">
        <v>64</v>
      </c>
      <c r="F931" s="336">
        <v>74.176339999999996</v>
      </c>
      <c r="G931" s="337">
        <v>4.0208200000000005</v>
      </c>
      <c r="H931" s="337">
        <v>78.197159999999997</v>
      </c>
      <c r="I931" s="337">
        <v>11476.34434</v>
      </c>
      <c r="J931" s="337">
        <v>3391.31052</v>
      </c>
      <c r="K931" s="337">
        <v>14867.654859999999</v>
      </c>
      <c r="L931" s="337">
        <v>92775.57540999999</v>
      </c>
      <c r="M931" s="337">
        <v>4455.8215899999996</v>
      </c>
      <c r="N931" s="337">
        <v>97231.396999999997</v>
      </c>
      <c r="O931" s="337">
        <v>112177.24902</v>
      </c>
      <c r="P931" s="337">
        <v>33696.546539999996</v>
      </c>
      <c r="Q931" s="337">
        <v>637.97967000000006</v>
      </c>
      <c r="R931" s="338">
        <v>34334.526210000004</v>
      </c>
    </row>
    <row r="932" spans="1:18" s="313" customFormat="1">
      <c r="A932" s="339"/>
      <c r="B932" s="339"/>
      <c r="C932" s="339"/>
      <c r="D932" s="334" t="s">
        <v>60</v>
      </c>
      <c r="E932" s="335">
        <v>28</v>
      </c>
      <c r="F932" s="336">
        <v>243.24544</v>
      </c>
      <c r="G932" s="337">
        <v>606.09718000000009</v>
      </c>
      <c r="H932" s="337">
        <v>849.34262000000001</v>
      </c>
      <c r="I932" s="337">
        <v>11059.05046</v>
      </c>
      <c r="J932" s="337">
        <v>3076.25929</v>
      </c>
      <c r="K932" s="337">
        <v>14135.30975</v>
      </c>
      <c r="L932" s="337">
        <v>71854.605309999999</v>
      </c>
      <c r="M932" s="337">
        <v>5277.0155700000005</v>
      </c>
      <c r="N932" s="337">
        <v>77131.620880000002</v>
      </c>
      <c r="O932" s="337">
        <v>92116.273249999998</v>
      </c>
      <c r="P932" s="337">
        <v>35186.978049999998</v>
      </c>
      <c r="Q932" s="337">
        <v>348.71921000000003</v>
      </c>
      <c r="R932" s="338">
        <v>35535.697260000001</v>
      </c>
    </row>
    <row r="933" spans="1:18" s="313" customFormat="1">
      <c r="A933" s="339"/>
      <c r="B933" s="339"/>
      <c r="C933" s="339"/>
      <c r="D933" s="339"/>
      <c r="E933" s="340">
        <v>114</v>
      </c>
      <c r="F933" s="341">
        <v>3170.3249900000001</v>
      </c>
      <c r="G933" s="342">
        <v>227.20354999999998</v>
      </c>
      <c r="H933" s="342">
        <v>3397.5285400000002</v>
      </c>
      <c r="I933" s="342">
        <v>65507.838409999997</v>
      </c>
      <c r="J933" s="342">
        <v>30935.768840000001</v>
      </c>
      <c r="K933" s="342">
        <v>96443.607250000001</v>
      </c>
      <c r="L933" s="342">
        <v>1172028.1140000001</v>
      </c>
      <c r="M933" s="342">
        <v>123075.90059</v>
      </c>
      <c r="N933" s="342">
        <v>1295104.0145899998</v>
      </c>
      <c r="O933" s="342">
        <v>1394945.15038</v>
      </c>
      <c r="P933" s="342">
        <v>0</v>
      </c>
      <c r="Q933" s="342">
        <v>0</v>
      </c>
      <c r="R933" s="343">
        <v>0</v>
      </c>
    </row>
    <row r="934" spans="1:18" s="313" customFormat="1">
      <c r="A934" s="339"/>
      <c r="B934" s="339"/>
      <c r="C934" s="339"/>
      <c r="D934" s="334" t="s">
        <v>82</v>
      </c>
      <c r="E934" s="335">
        <v>17</v>
      </c>
      <c r="F934" s="336">
        <v>73.168729999999996</v>
      </c>
      <c r="G934" s="337">
        <v>0.41020999999999996</v>
      </c>
      <c r="H934" s="337">
        <v>73.578940000000003</v>
      </c>
      <c r="I934" s="337">
        <v>14863.420380000001</v>
      </c>
      <c r="J934" s="337">
        <v>2513.0830000000001</v>
      </c>
      <c r="K934" s="337">
        <v>17376.503379999998</v>
      </c>
      <c r="L934" s="337">
        <v>47474.661759999995</v>
      </c>
      <c r="M934" s="337">
        <v>576.34864000000005</v>
      </c>
      <c r="N934" s="337">
        <v>48051.010399999999</v>
      </c>
      <c r="O934" s="337">
        <v>65501.092720000001</v>
      </c>
      <c r="P934" s="337">
        <v>108691.62091</v>
      </c>
      <c r="Q934" s="337">
        <v>0</v>
      </c>
      <c r="R934" s="338">
        <v>108691.62091</v>
      </c>
    </row>
    <row r="935" spans="1:18" s="313" customFormat="1">
      <c r="A935" s="339"/>
      <c r="B935" s="339"/>
      <c r="C935" s="339"/>
      <c r="D935" s="339"/>
      <c r="E935" s="340">
        <v>366</v>
      </c>
      <c r="F935" s="341">
        <v>2.3226599999999999</v>
      </c>
      <c r="G935" s="342">
        <v>0</v>
      </c>
      <c r="H935" s="342">
        <v>2.3226599999999999</v>
      </c>
      <c r="I935" s="342">
        <v>3313.42103</v>
      </c>
      <c r="J935" s="342">
        <v>98.35172</v>
      </c>
      <c r="K935" s="342">
        <v>3411.7727500000001</v>
      </c>
      <c r="L935" s="342">
        <v>3135.2008599999999</v>
      </c>
      <c r="M935" s="342">
        <v>39.707459999999998</v>
      </c>
      <c r="N935" s="342">
        <v>3174.90832</v>
      </c>
      <c r="O935" s="342">
        <v>6589.0037300000004</v>
      </c>
      <c r="P935" s="342">
        <v>65178.891020000003</v>
      </c>
      <c r="Q935" s="342">
        <v>0</v>
      </c>
      <c r="R935" s="343">
        <v>65178.891020000003</v>
      </c>
    </row>
    <row r="936" spans="1:18" s="313" customFormat="1">
      <c r="A936" s="339"/>
      <c r="B936" s="339"/>
      <c r="C936" s="339"/>
      <c r="D936" s="334" t="s">
        <v>64</v>
      </c>
      <c r="E936" s="335">
        <v>12</v>
      </c>
      <c r="F936" s="336">
        <v>1E-4</v>
      </c>
      <c r="G936" s="337">
        <v>0</v>
      </c>
      <c r="H936" s="337">
        <v>1E-4</v>
      </c>
      <c r="I936" s="337">
        <v>4882.4957599999998</v>
      </c>
      <c r="J936" s="337">
        <v>1105.0374099999999</v>
      </c>
      <c r="K936" s="337">
        <v>5987.5331699999997</v>
      </c>
      <c r="L936" s="337">
        <v>9412.5584299999991</v>
      </c>
      <c r="M936" s="337">
        <v>24.936360000000001</v>
      </c>
      <c r="N936" s="337">
        <v>9437.4947899999988</v>
      </c>
      <c r="O936" s="337">
        <v>15425.028060000001</v>
      </c>
      <c r="P936" s="337">
        <v>46815.708189999998</v>
      </c>
      <c r="Q936" s="337">
        <v>0</v>
      </c>
      <c r="R936" s="338">
        <v>46815.708189999998</v>
      </c>
    </row>
    <row r="937" spans="1:18" s="313" customFormat="1">
      <c r="A937" s="339"/>
      <c r="B937" s="339"/>
      <c r="C937" s="339"/>
      <c r="D937" s="339"/>
      <c r="E937" s="340">
        <v>27</v>
      </c>
      <c r="F937" s="341">
        <v>462.06686999999999</v>
      </c>
      <c r="G937" s="342">
        <v>28.534610000000001</v>
      </c>
      <c r="H937" s="342">
        <v>490.60147999999998</v>
      </c>
      <c r="I937" s="342">
        <v>14726.02636</v>
      </c>
      <c r="J937" s="342">
        <v>2569.8345399999998</v>
      </c>
      <c r="K937" s="342">
        <v>17295.8609</v>
      </c>
      <c r="L937" s="342">
        <v>52074.152679999999</v>
      </c>
      <c r="M937" s="342">
        <v>951.29260999999997</v>
      </c>
      <c r="N937" s="342">
        <v>53025.445289999996</v>
      </c>
      <c r="O937" s="342">
        <v>70811.907670000001</v>
      </c>
      <c r="P937" s="342">
        <v>48216.789859999997</v>
      </c>
      <c r="Q937" s="342">
        <v>472.72165999999999</v>
      </c>
      <c r="R937" s="343">
        <v>48689.51152</v>
      </c>
    </row>
    <row r="938" spans="1:18" s="313" customFormat="1">
      <c r="A938" s="339"/>
      <c r="B938" s="339"/>
      <c r="C938" s="339"/>
      <c r="D938" s="339"/>
      <c r="E938" s="340">
        <v>72</v>
      </c>
      <c r="F938" s="341">
        <v>214.79732000000001</v>
      </c>
      <c r="G938" s="342">
        <v>158.37826000000001</v>
      </c>
      <c r="H938" s="342">
        <v>373.17558000000002</v>
      </c>
      <c r="I938" s="342">
        <v>9307.4656500000001</v>
      </c>
      <c r="J938" s="342">
        <v>1352.11888</v>
      </c>
      <c r="K938" s="342">
        <v>10659.58453</v>
      </c>
      <c r="L938" s="342">
        <v>34854.043939999996</v>
      </c>
      <c r="M938" s="342">
        <v>1258.4363799999999</v>
      </c>
      <c r="N938" s="342">
        <v>36112.480320000002</v>
      </c>
      <c r="O938" s="342">
        <v>47145.240429999998</v>
      </c>
      <c r="P938" s="342">
        <v>58917.894460000003</v>
      </c>
      <c r="Q938" s="342">
        <v>67.254220000000004</v>
      </c>
      <c r="R938" s="343">
        <v>58985.148679999998</v>
      </c>
    </row>
    <row r="939" spans="1:18" s="313" customFormat="1">
      <c r="A939" s="339"/>
      <c r="B939" s="339"/>
      <c r="C939" s="339"/>
      <c r="D939" s="339"/>
      <c r="E939" s="340">
        <v>134</v>
      </c>
      <c r="F939" s="341">
        <v>0.43718000000000001</v>
      </c>
      <c r="G939" s="342">
        <v>6.9550000000000001E-2</v>
      </c>
      <c r="H939" s="342">
        <v>0.50673000000000001</v>
      </c>
      <c r="I939" s="342">
        <v>5034.7000599999992</v>
      </c>
      <c r="J939" s="342">
        <v>184.70474999999999</v>
      </c>
      <c r="K939" s="342">
        <v>5219.40481</v>
      </c>
      <c r="L939" s="342">
        <v>6593.3165399999998</v>
      </c>
      <c r="M939" s="342">
        <v>36.986800000000002</v>
      </c>
      <c r="N939" s="342">
        <v>6630.3033399999995</v>
      </c>
      <c r="O939" s="342">
        <v>11850.214880000001</v>
      </c>
      <c r="P939" s="342">
        <v>59470.93331</v>
      </c>
      <c r="Q939" s="342">
        <v>0</v>
      </c>
      <c r="R939" s="343">
        <v>59470.93331</v>
      </c>
    </row>
    <row r="940" spans="1:18" s="313" customFormat="1">
      <c r="A940" s="339"/>
      <c r="B940" s="339"/>
      <c r="C940" s="339"/>
      <c r="D940" s="339"/>
      <c r="E940" s="340">
        <v>210</v>
      </c>
      <c r="F940" s="341">
        <v>0</v>
      </c>
      <c r="G940" s="342">
        <v>0</v>
      </c>
      <c r="H940" s="342">
        <v>0</v>
      </c>
      <c r="I940" s="342">
        <v>2171.67425</v>
      </c>
      <c r="J940" s="342">
        <v>265.41550000000001</v>
      </c>
      <c r="K940" s="342">
        <v>2437.0897500000001</v>
      </c>
      <c r="L940" s="342">
        <v>3095.4905299999996</v>
      </c>
      <c r="M940" s="342">
        <v>175.16576999999998</v>
      </c>
      <c r="N940" s="342">
        <v>3270.6562999999996</v>
      </c>
      <c r="O940" s="342">
        <v>5707.7460499999997</v>
      </c>
      <c r="P940" s="342">
        <v>39834.63927</v>
      </c>
      <c r="Q940" s="342">
        <v>0</v>
      </c>
      <c r="R940" s="343">
        <v>39834.63927</v>
      </c>
    </row>
    <row r="941" spans="1:18" s="313" customFormat="1">
      <c r="A941" s="339"/>
      <c r="B941" s="339"/>
      <c r="C941" s="339"/>
      <c r="D941" s="339"/>
      <c r="E941" s="340">
        <v>378</v>
      </c>
      <c r="F941" s="341">
        <v>0</v>
      </c>
      <c r="G941" s="342">
        <v>0</v>
      </c>
      <c r="H941" s="342">
        <v>0</v>
      </c>
      <c r="I941" s="342">
        <v>2636.4962099999998</v>
      </c>
      <c r="J941" s="342">
        <v>114.49685000000001</v>
      </c>
      <c r="K941" s="342">
        <v>2750.9930600000002</v>
      </c>
      <c r="L941" s="342">
        <v>4698.3800599999995</v>
      </c>
      <c r="M941" s="342">
        <v>14.012459999999999</v>
      </c>
      <c r="N941" s="342">
        <v>4712.3925199999994</v>
      </c>
      <c r="O941" s="342">
        <v>7463.3855800000001</v>
      </c>
      <c r="P941" s="342">
        <v>18710.161989999997</v>
      </c>
      <c r="Q941" s="342">
        <v>0</v>
      </c>
      <c r="R941" s="343">
        <v>18710.161989999997</v>
      </c>
    </row>
    <row r="942" spans="1:18" s="313" customFormat="1">
      <c r="A942" s="339"/>
      <c r="B942" s="339"/>
      <c r="C942" s="339"/>
      <c r="D942" s="339"/>
      <c r="E942" s="340">
        <v>367</v>
      </c>
      <c r="F942" s="341">
        <v>1.6195999999999999</v>
      </c>
      <c r="G942" s="342">
        <v>5.4400000000000004E-3</v>
      </c>
      <c r="H942" s="342">
        <v>1.62504</v>
      </c>
      <c r="I942" s="342">
        <v>12826.849460000001</v>
      </c>
      <c r="J942" s="342">
        <v>1679.4809399999999</v>
      </c>
      <c r="K942" s="342">
        <v>14506.330400000001</v>
      </c>
      <c r="L942" s="342">
        <v>47910.696450000003</v>
      </c>
      <c r="M942" s="342">
        <v>3890.76161</v>
      </c>
      <c r="N942" s="342">
        <v>51801.458060000004</v>
      </c>
      <c r="O942" s="342">
        <v>66309.413499999995</v>
      </c>
      <c r="P942" s="342">
        <v>50649.50907</v>
      </c>
      <c r="Q942" s="342">
        <v>0</v>
      </c>
      <c r="R942" s="343">
        <v>50649.50907</v>
      </c>
    </row>
    <row r="943" spans="1:18" s="313" customFormat="1">
      <c r="A943" s="339"/>
      <c r="B943" s="339"/>
      <c r="C943" s="339"/>
      <c r="D943" s="339"/>
      <c r="E943" s="340">
        <v>283</v>
      </c>
      <c r="F943" s="341">
        <v>21.603540000000002</v>
      </c>
      <c r="G943" s="342">
        <v>7.04115</v>
      </c>
      <c r="H943" s="342">
        <v>28.644689999999997</v>
      </c>
      <c r="I943" s="342">
        <v>12926.116460000001</v>
      </c>
      <c r="J943" s="342">
        <v>1922.6161100000002</v>
      </c>
      <c r="K943" s="342">
        <v>14848.73257</v>
      </c>
      <c r="L943" s="342">
        <v>49672.642639999998</v>
      </c>
      <c r="M943" s="342">
        <v>1157.4040500000001</v>
      </c>
      <c r="N943" s="342">
        <v>50830.046689999996</v>
      </c>
      <c r="O943" s="342">
        <v>65707.423949999997</v>
      </c>
      <c r="P943" s="342">
        <v>77269.343980000005</v>
      </c>
      <c r="Q943" s="342">
        <v>616.04984999999999</v>
      </c>
      <c r="R943" s="343">
        <v>77885.393830000001</v>
      </c>
    </row>
    <row r="944" spans="1:18" s="313" customFormat="1">
      <c r="A944" s="339"/>
      <c r="B944" s="339"/>
      <c r="C944" s="339"/>
      <c r="D944" s="334" t="s">
        <v>84</v>
      </c>
      <c r="E944" s="335">
        <v>2</v>
      </c>
      <c r="F944" s="336">
        <v>0.47211999999999998</v>
      </c>
      <c r="G944" s="337">
        <v>1.1000000000000001E-3</v>
      </c>
      <c r="H944" s="337">
        <v>0.47322000000000003</v>
      </c>
      <c r="I944" s="337">
        <v>10988.23458</v>
      </c>
      <c r="J944" s="337">
        <v>2032.56582</v>
      </c>
      <c r="K944" s="337">
        <v>13020.8004</v>
      </c>
      <c r="L944" s="337">
        <v>45057.324829999998</v>
      </c>
      <c r="M944" s="337">
        <v>1821.4494099999999</v>
      </c>
      <c r="N944" s="337">
        <v>46878.774239999999</v>
      </c>
      <c r="O944" s="337">
        <v>59900.047859999999</v>
      </c>
      <c r="P944" s="337">
        <v>84659.9277</v>
      </c>
      <c r="Q944" s="337">
        <v>511.71560999999997</v>
      </c>
      <c r="R944" s="338">
        <v>85171.643309999999</v>
      </c>
    </row>
    <row r="945" spans="1:18" s="313" customFormat="1">
      <c r="A945" s="339"/>
      <c r="B945" s="339"/>
      <c r="C945" s="339"/>
      <c r="D945" s="339"/>
      <c r="E945" s="340">
        <v>46</v>
      </c>
      <c r="F945" s="341">
        <v>38.347410000000004</v>
      </c>
      <c r="G945" s="342">
        <v>8.3630200000000006</v>
      </c>
      <c r="H945" s="342">
        <v>46.710430000000002</v>
      </c>
      <c r="I945" s="342">
        <v>9152.4730099999997</v>
      </c>
      <c r="J945" s="342">
        <v>1734.03719</v>
      </c>
      <c r="K945" s="342">
        <v>10886.510199999999</v>
      </c>
      <c r="L945" s="342">
        <v>36805.224560000002</v>
      </c>
      <c r="M945" s="342">
        <v>1464.2608300000002</v>
      </c>
      <c r="N945" s="342">
        <v>38269.485390000002</v>
      </c>
      <c r="O945" s="342">
        <v>49202.706020000005</v>
      </c>
      <c r="P945" s="342">
        <v>54584.281640000001</v>
      </c>
      <c r="Q945" s="342">
        <v>190.23582999999999</v>
      </c>
      <c r="R945" s="343">
        <v>54774.517469999999</v>
      </c>
    </row>
    <row r="946" spans="1:18" s="313" customFormat="1">
      <c r="A946" s="339"/>
      <c r="B946" s="339"/>
      <c r="C946" s="339"/>
      <c r="D946" s="339"/>
      <c r="E946" s="340">
        <v>139</v>
      </c>
      <c r="F946" s="341">
        <v>0</v>
      </c>
      <c r="G946" s="342">
        <v>0</v>
      </c>
      <c r="H946" s="342">
        <v>0</v>
      </c>
      <c r="I946" s="342">
        <v>2746.40798</v>
      </c>
      <c r="J946" s="342">
        <v>494.88164</v>
      </c>
      <c r="K946" s="342">
        <v>3241.28962</v>
      </c>
      <c r="L946" s="342">
        <v>3903.8445200000001</v>
      </c>
      <c r="M946" s="342">
        <v>314.61430999999999</v>
      </c>
      <c r="N946" s="342">
        <v>4218.4588300000005</v>
      </c>
      <c r="O946" s="342">
        <v>7459.74845</v>
      </c>
      <c r="P946" s="342">
        <v>42291.549290000003</v>
      </c>
      <c r="Q946" s="342">
        <v>242.08413000000002</v>
      </c>
      <c r="R946" s="343">
        <v>42533.633419999998</v>
      </c>
    </row>
    <row r="947" spans="1:18" s="313" customFormat="1">
      <c r="A947" s="339"/>
      <c r="B947" s="339"/>
      <c r="C947" s="339"/>
      <c r="D947" s="339"/>
      <c r="E947" s="340">
        <v>160</v>
      </c>
      <c r="F947" s="341">
        <v>2.9999999999999997E-5</v>
      </c>
      <c r="G947" s="342">
        <v>5.6999999999999998E-4</v>
      </c>
      <c r="H947" s="342">
        <v>5.9999999999999995E-4</v>
      </c>
      <c r="I947" s="342">
        <v>8205.6415799999995</v>
      </c>
      <c r="J947" s="342">
        <v>1170.2313000000001</v>
      </c>
      <c r="K947" s="342">
        <v>9375.8728800000008</v>
      </c>
      <c r="L947" s="342">
        <v>42830.152990000002</v>
      </c>
      <c r="M947" s="342">
        <v>867.82153000000005</v>
      </c>
      <c r="N947" s="342">
        <v>43697.974520000003</v>
      </c>
      <c r="O947" s="342">
        <v>53073.847999999998</v>
      </c>
      <c r="P947" s="342">
        <v>51436.469229999995</v>
      </c>
      <c r="Q947" s="342">
        <v>0</v>
      </c>
      <c r="R947" s="343">
        <v>51436.469229999995</v>
      </c>
    </row>
    <row r="948" spans="1:18" s="313" customFormat="1">
      <c r="A948" s="339"/>
      <c r="B948" s="339"/>
      <c r="C948" s="339"/>
      <c r="D948" s="339"/>
      <c r="E948" s="340">
        <v>322</v>
      </c>
      <c r="F948" s="341">
        <v>0</v>
      </c>
      <c r="G948" s="342">
        <v>0</v>
      </c>
      <c r="H948" s="342">
        <v>0</v>
      </c>
      <c r="I948" s="342">
        <v>2465.01566</v>
      </c>
      <c r="J948" s="342">
        <v>529.27000999999996</v>
      </c>
      <c r="K948" s="342">
        <v>2994.2856699999998</v>
      </c>
      <c r="L948" s="342">
        <v>4532.9823699999997</v>
      </c>
      <c r="M948" s="342">
        <v>151.5162</v>
      </c>
      <c r="N948" s="342">
        <v>4684.4985700000007</v>
      </c>
      <c r="O948" s="342">
        <v>7678.78424</v>
      </c>
      <c r="P948" s="342">
        <v>24709.19759</v>
      </c>
      <c r="Q948" s="342">
        <v>0</v>
      </c>
      <c r="R948" s="343">
        <v>24709.19759</v>
      </c>
    </row>
    <row r="949" spans="1:18" s="313" customFormat="1">
      <c r="A949" s="339"/>
      <c r="B949" s="339"/>
      <c r="C949" s="339"/>
      <c r="D949" s="334" t="s">
        <v>273</v>
      </c>
      <c r="E949" s="335">
        <v>18</v>
      </c>
      <c r="F949" s="336">
        <v>0.22643000000000002</v>
      </c>
      <c r="G949" s="337">
        <v>0</v>
      </c>
      <c r="H949" s="337">
        <v>0.22643000000000002</v>
      </c>
      <c r="I949" s="337">
        <v>6569.6478999999999</v>
      </c>
      <c r="J949" s="337">
        <v>1341.54178</v>
      </c>
      <c r="K949" s="337">
        <v>7911.1896799999995</v>
      </c>
      <c r="L949" s="337">
        <v>11506.361869999999</v>
      </c>
      <c r="M949" s="337">
        <v>180.24932000000001</v>
      </c>
      <c r="N949" s="337">
        <v>11686.61119</v>
      </c>
      <c r="O949" s="337">
        <v>19598.027300000002</v>
      </c>
      <c r="P949" s="337">
        <v>73355.530079999997</v>
      </c>
      <c r="Q949" s="337">
        <v>15.589889999999999</v>
      </c>
      <c r="R949" s="338">
        <v>73371.11997</v>
      </c>
    </row>
    <row r="950" spans="1:18" s="313" customFormat="1">
      <c r="A950" s="339"/>
      <c r="B950" s="339"/>
      <c r="C950" s="339"/>
      <c r="D950" s="339"/>
      <c r="E950" s="340">
        <v>373</v>
      </c>
      <c r="F950" s="341">
        <v>0.82092999999999994</v>
      </c>
      <c r="G950" s="342">
        <v>1.2409700000000001</v>
      </c>
      <c r="H950" s="342">
        <v>2.0619000000000001</v>
      </c>
      <c r="I950" s="342">
        <v>2712.3418900000001</v>
      </c>
      <c r="J950" s="342">
        <v>516.67309</v>
      </c>
      <c r="K950" s="342">
        <v>3229.0149799999999</v>
      </c>
      <c r="L950" s="342">
        <v>2696.92346</v>
      </c>
      <c r="M950" s="342">
        <v>24.82443</v>
      </c>
      <c r="N950" s="342">
        <v>2721.7478900000001</v>
      </c>
      <c r="O950" s="342">
        <v>5952.8247699999993</v>
      </c>
      <c r="P950" s="342">
        <v>24299.560750000001</v>
      </c>
      <c r="Q950" s="342">
        <v>0</v>
      </c>
      <c r="R950" s="343">
        <v>24299.560750000001</v>
      </c>
    </row>
    <row r="951" spans="1:18" s="313" customFormat="1">
      <c r="A951" s="339"/>
      <c r="B951" s="339"/>
      <c r="C951" s="339"/>
      <c r="D951" s="334" t="s">
        <v>69</v>
      </c>
      <c r="E951" s="335">
        <v>105</v>
      </c>
      <c r="F951" s="336">
        <v>1616.6198999999999</v>
      </c>
      <c r="G951" s="337">
        <v>156.80839</v>
      </c>
      <c r="H951" s="337">
        <v>1773.4282900000001</v>
      </c>
      <c r="I951" s="337">
        <v>10992.986339999999</v>
      </c>
      <c r="J951" s="337">
        <v>3603.1072300000001</v>
      </c>
      <c r="K951" s="337">
        <v>14596.093570000001</v>
      </c>
      <c r="L951" s="337">
        <v>87545.811600000001</v>
      </c>
      <c r="M951" s="337">
        <v>4123.7748799999999</v>
      </c>
      <c r="N951" s="337">
        <v>91669.586479999998</v>
      </c>
      <c r="O951" s="337">
        <v>108039.10834000001</v>
      </c>
      <c r="P951" s="337">
        <v>16873.05687</v>
      </c>
      <c r="Q951" s="337">
        <v>80.215609999999998</v>
      </c>
      <c r="R951" s="338">
        <v>16953.27248</v>
      </c>
    </row>
    <row r="952" spans="1:18" s="313" customFormat="1">
      <c r="A952" s="339"/>
      <c r="B952" s="339"/>
      <c r="C952" s="339"/>
      <c r="D952" s="339"/>
      <c r="E952" s="340">
        <v>372</v>
      </c>
      <c r="F952" s="341">
        <v>74.764049999999997</v>
      </c>
      <c r="G952" s="342">
        <v>75.30444</v>
      </c>
      <c r="H952" s="342">
        <v>150.06849</v>
      </c>
      <c r="I952" s="342">
        <v>2427.2481499999999</v>
      </c>
      <c r="J952" s="342">
        <v>357.80240000000003</v>
      </c>
      <c r="K952" s="342">
        <v>2785.0505499999999</v>
      </c>
      <c r="L952" s="342">
        <v>8519.3160500000013</v>
      </c>
      <c r="M952" s="342">
        <v>111.24522</v>
      </c>
      <c r="N952" s="342">
        <v>8630.5612700000001</v>
      </c>
      <c r="O952" s="342">
        <v>11565.68031</v>
      </c>
      <c r="P952" s="342">
        <v>30886.52994</v>
      </c>
      <c r="Q952" s="342">
        <v>0</v>
      </c>
      <c r="R952" s="343">
        <v>30886.52994</v>
      </c>
    </row>
    <row r="953" spans="1:18" s="313" customFormat="1">
      <c r="A953" s="339"/>
      <c r="B953" s="339"/>
      <c r="C953" s="339"/>
      <c r="D953" s="334" t="s">
        <v>86</v>
      </c>
      <c r="E953" s="335">
        <v>5</v>
      </c>
      <c r="F953" s="336">
        <v>0.61456</v>
      </c>
      <c r="G953" s="337">
        <v>0.49469000000000002</v>
      </c>
      <c r="H953" s="337">
        <v>1.1092500000000001</v>
      </c>
      <c r="I953" s="337">
        <v>9536.9531999999999</v>
      </c>
      <c r="J953" s="337">
        <v>1108.7103300000001</v>
      </c>
      <c r="K953" s="337">
        <v>10645.66353</v>
      </c>
      <c r="L953" s="337">
        <v>16310.544980000001</v>
      </c>
      <c r="M953" s="337">
        <v>337.56808000000001</v>
      </c>
      <c r="N953" s="337">
        <v>16648.11306</v>
      </c>
      <c r="O953" s="337">
        <v>27294.885839999999</v>
      </c>
      <c r="P953" s="337">
        <v>86426.201809999999</v>
      </c>
      <c r="Q953" s="337">
        <v>81.433220000000006</v>
      </c>
      <c r="R953" s="338">
        <v>86507.635030000005</v>
      </c>
    </row>
    <row r="954" spans="1:18" s="313" customFormat="1">
      <c r="A954" s="339"/>
      <c r="B954" s="339"/>
      <c r="C954" s="339"/>
      <c r="D954" s="339"/>
      <c r="E954" s="340">
        <v>49</v>
      </c>
      <c r="F954" s="341">
        <v>0</v>
      </c>
      <c r="G954" s="342">
        <v>0</v>
      </c>
      <c r="H954" s="342">
        <v>0</v>
      </c>
      <c r="I954" s="342">
        <v>2877.3201300000001</v>
      </c>
      <c r="J954" s="342">
        <v>126.98233</v>
      </c>
      <c r="K954" s="342">
        <v>3004.3024599999999</v>
      </c>
      <c r="L954" s="342">
        <v>3435.95298</v>
      </c>
      <c r="M954" s="342">
        <v>26.951779999999999</v>
      </c>
      <c r="N954" s="342">
        <v>3462.9047599999999</v>
      </c>
      <c r="O954" s="342">
        <v>6467.2072199999993</v>
      </c>
      <c r="P954" s="342">
        <v>43361.21688</v>
      </c>
      <c r="Q954" s="342">
        <v>0</v>
      </c>
      <c r="R954" s="343">
        <v>43361.21688</v>
      </c>
    </row>
    <row r="955" spans="1:18" s="313" customFormat="1">
      <c r="A955" s="339"/>
      <c r="B955" s="339"/>
      <c r="C955" s="339"/>
      <c r="D955" s="339"/>
      <c r="E955" s="340">
        <v>228</v>
      </c>
      <c r="F955" s="341">
        <v>5.0699999999999999E-3</v>
      </c>
      <c r="G955" s="342">
        <v>0</v>
      </c>
      <c r="H955" s="342">
        <v>5.0699999999999999E-3</v>
      </c>
      <c r="I955" s="342">
        <v>2019.14627</v>
      </c>
      <c r="J955" s="342">
        <v>62.551989999999996</v>
      </c>
      <c r="K955" s="342">
        <v>2081.6982600000001</v>
      </c>
      <c r="L955" s="342">
        <v>2714.8009500000003</v>
      </c>
      <c r="M955" s="342">
        <v>0.26985000000000003</v>
      </c>
      <c r="N955" s="342">
        <v>2715.0708</v>
      </c>
      <c r="O955" s="342">
        <v>4796.7741299999998</v>
      </c>
      <c r="P955" s="342">
        <v>20416.52895</v>
      </c>
      <c r="Q955" s="342">
        <v>0</v>
      </c>
      <c r="R955" s="343">
        <v>20416.52895</v>
      </c>
    </row>
    <row r="956" spans="1:18" s="313" customFormat="1">
      <c r="A956" s="339"/>
      <c r="B956" s="339"/>
      <c r="C956" s="339"/>
      <c r="D956" s="339"/>
      <c r="E956" s="340">
        <v>303</v>
      </c>
      <c r="F956" s="341">
        <v>18.3797</v>
      </c>
      <c r="G956" s="342">
        <v>0</v>
      </c>
      <c r="H956" s="342">
        <v>18.3797</v>
      </c>
      <c r="I956" s="342">
        <v>9202.1324600000007</v>
      </c>
      <c r="J956" s="342">
        <v>1088.7858100000001</v>
      </c>
      <c r="K956" s="342">
        <v>10290.91827</v>
      </c>
      <c r="L956" s="342">
        <v>33537.267070000002</v>
      </c>
      <c r="M956" s="342">
        <v>425.87119999999999</v>
      </c>
      <c r="N956" s="342">
        <v>33963.138270000003</v>
      </c>
      <c r="O956" s="342">
        <v>44272.436240000003</v>
      </c>
      <c r="P956" s="342">
        <v>41513.357179999999</v>
      </c>
      <c r="Q956" s="342">
        <v>0</v>
      </c>
      <c r="R956" s="343">
        <v>41513.357179999999</v>
      </c>
    </row>
    <row r="957" spans="1:18" s="313" customFormat="1">
      <c r="A957" s="339"/>
      <c r="B957" s="339"/>
      <c r="C957" s="339"/>
      <c r="D957" s="339"/>
      <c r="E957" s="340">
        <v>345</v>
      </c>
      <c r="F957" s="341">
        <v>442.03109000000001</v>
      </c>
      <c r="G957" s="342">
        <v>0</v>
      </c>
      <c r="H957" s="342">
        <v>442.03109000000001</v>
      </c>
      <c r="I957" s="342">
        <v>8850.3309800000006</v>
      </c>
      <c r="J957" s="342">
        <v>1840.6211000000001</v>
      </c>
      <c r="K957" s="342">
        <v>10690.952080000001</v>
      </c>
      <c r="L957" s="342">
        <v>29641.204600000001</v>
      </c>
      <c r="M957" s="342">
        <v>988.18346999999994</v>
      </c>
      <c r="N957" s="342">
        <v>30629.388070000001</v>
      </c>
      <c r="O957" s="342">
        <v>41762.37124</v>
      </c>
      <c r="P957" s="342">
        <v>56237.692729999995</v>
      </c>
      <c r="Q957" s="342">
        <v>0</v>
      </c>
      <c r="R957" s="343">
        <v>56237.692729999995</v>
      </c>
    </row>
    <row r="958" spans="1:18" s="313" customFormat="1">
      <c r="A958" s="339"/>
      <c r="B958" s="339"/>
      <c r="C958" s="339"/>
      <c r="D958" s="334" t="s">
        <v>274</v>
      </c>
      <c r="E958" s="335">
        <v>10</v>
      </c>
      <c r="F958" s="336">
        <v>7.7000000000000007E-4</v>
      </c>
      <c r="G958" s="337">
        <v>0</v>
      </c>
      <c r="H958" s="337">
        <v>7.7000000000000007E-4</v>
      </c>
      <c r="I958" s="337">
        <v>12048.29081</v>
      </c>
      <c r="J958" s="337">
        <v>995.89400999999998</v>
      </c>
      <c r="K958" s="337">
        <v>13044.18482</v>
      </c>
      <c r="L958" s="337">
        <v>39816.112299999993</v>
      </c>
      <c r="M958" s="337">
        <v>1153.55025</v>
      </c>
      <c r="N958" s="337">
        <v>40969.662549999994</v>
      </c>
      <c r="O958" s="337">
        <v>54013.848140000002</v>
      </c>
      <c r="P958" s="337">
        <v>59833.186740000005</v>
      </c>
      <c r="Q958" s="337">
        <v>36.578230000000005</v>
      </c>
      <c r="R958" s="338">
        <v>59869.764969999997</v>
      </c>
    </row>
    <row r="959" spans="1:18" s="313" customFormat="1">
      <c r="A959" s="339"/>
      <c r="B959" s="339"/>
      <c r="C959" s="339"/>
      <c r="D959" s="339"/>
      <c r="E959" s="340">
        <v>47</v>
      </c>
      <c r="F959" s="341">
        <v>177.55023</v>
      </c>
      <c r="G959" s="342">
        <v>0</v>
      </c>
      <c r="H959" s="342">
        <v>177.55023</v>
      </c>
      <c r="I959" s="342">
        <v>9425.0373099999997</v>
      </c>
      <c r="J959" s="342">
        <v>2362.62012</v>
      </c>
      <c r="K959" s="342">
        <v>11787.657429999999</v>
      </c>
      <c r="L959" s="342">
        <v>31604.906729999999</v>
      </c>
      <c r="M959" s="342">
        <v>1967.06422</v>
      </c>
      <c r="N959" s="342">
        <v>33571.970950000003</v>
      </c>
      <c r="O959" s="342">
        <v>45537.178610000003</v>
      </c>
      <c r="P959" s="342">
        <v>52470.267409999993</v>
      </c>
      <c r="Q959" s="342">
        <v>0</v>
      </c>
      <c r="R959" s="343">
        <v>52470.267409999993</v>
      </c>
    </row>
    <row r="960" spans="1:18" s="313" customFormat="1">
      <c r="A960" s="339"/>
      <c r="B960" s="339"/>
      <c r="C960" s="339"/>
      <c r="D960" s="339"/>
      <c r="E960" s="340">
        <v>349</v>
      </c>
      <c r="F960" s="341">
        <v>0</v>
      </c>
      <c r="G960" s="342">
        <v>0</v>
      </c>
      <c r="H960" s="342">
        <v>0</v>
      </c>
      <c r="I960" s="342">
        <v>2216.2378399999998</v>
      </c>
      <c r="J960" s="342">
        <v>138.98157999999998</v>
      </c>
      <c r="K960" s="342">
        <v>2355.2194199999999</v>
      </c>
      <c r="L960" s="342">
        <v>4096.2179299999998</v>
      </c>
      <c r="M960" s="342">
        <v>13.517799999999999</v>
      </c>
      <c r="N960" s="342">
        <v>4109.7357300000003</v>
      </c>
      <c r="O960" s="342">
        <v>6464.9551500000007</v>
      </c>
      <c r="P960" s="342">
        <v>35354.683159999993</v>
      </c>
      <c r="Q960" s="342">
        <v>0</v>
      </c>
      <c r="R960" s="343">
        <v>35354.683159999993</v>
      </c>
    </row>
    <row r="961" spans="1:18" s="313" customFormat="1">
      <c r="A961" s="339"/>
      <c r="B961" s="339"/>
      <c r="C961" s="339"/>
      <c r="D961" s="339"/>
      <c r="E961" s="340">
        <v>276</v>
      </c>
      <c r="F961" s="341">
        <v>4.3970000000000002E-2</v>
      </c>
      <c r="G961" s="342">
        <v>0</v>
      </c>
      <c r="H961" s="342">
        <v>4.3970000000000002E-2</v>
      </c>
      <c r="I961" s="342">
        <v>3304.5488599999999</v>
      </c>
      <c r="J961" s="342">
        <v>281.25283000000002</v>
      </c>
      <c r="K961" s="342">
        <v>3585.8016899999998</v>
      </c>
      <c r="L961" s="342">
        <v>5190.2324600000002</v>
      </c>
      <c r="M961" s="342">
        <v>14.035740000000001</v>
      </c>
      <c r="N961" s="342">
        <v>5204.2682000000004</v>
      </c>
      <c r="O961" s="342">
        <v>8790.1138599999995</v>
      </c>
      <c r="P961" s="342">
        <v>32988.416590000001</v>
      </c>
      <c r="Q961" s="342">
        <v>0</v>
      </c>
      <c r="R961" s="343">
        <v>32988.416590000001</v>
      </c>
    </row>
    <row r="962" spans="1:18" s="313" customFormat="1">
      <c r="A962" s="339"/>
      <c r="B962" s="339"/>
      <c r="C962" s="339"/>
      <c r="D962" s="334" t="s">
        <v>77</v>
      </c>
      <c r="E962" s="335">
        <v>21</v>
      </c>
      <c r="F962" s="336">
        <v>112.28161</v>
      </c>
      <c r="G962" s="337">
        <v>0</v>
      </c>
      <c r="H962" s="337">
        <v>112.28161</v>
      </c>
      <c r="I962" s="337">
        <v>9414.8280399999985</v>
      </c>
      <c r="J962" s="337">
        <v>1350.8199199999999</v>
      </c>
      <c r="K962" s="337">
        <v>10765.64796</v>
      </c>
      <c r="L962" s="337">
        <v>41778.958270000003</v>
      </c>
      <c r="M962" s="337">
        <v>1526.47153</v>
      </c>
      <c r="N962" s="337">
        <v>43305.429799999998</v>
      </c>
      <c r="O962" s="337">
        <v>54183.359369999998</v>
      </c>
      <c r="P962" s="337">
        <v>54440.113740000001</v>
      </c>
      <c r="Q962" s="337">
        <v>2226.1877899999999</v>
      </c>
      <c r="R962" s="338">
        <v>56666.301530000004</v>
      </c>
    </row>
    <row r="963" spans="1:18" s="313" customFormat="1">
      <c r="A963" s="339"/>
      <c r="B963" s="339"/>
      <c r="C963" s="339"/>
      <c r="D963" s="339"/>
      <c r="E963" s="340">
        <v>237</v>
      </c>
      <c r="F963" s="341">
        <v>0</v>
      </c>
      <c r="G963" s="342">
        <v>0</v>
      </c>
      <c r="H963" s="342">
        <v>0</v>
      </c>
      <c r="I963" s="342">
        <v>18.78744</v>
      </c>
      <c r="J963" s="342">
        <v>3.4709999999999998E-2</v>
      </c>
      <c r="K963" s="342">
        <v>18.822150000000001</v>
      </c>
      <c r="L963" s="342">
        <v>260.07533999999998</v>
      </c>
      <c r="M963" s="342">
        <v>0</v>
      </c>
      <c r="N963" s="342">
        <v>260.07533999999998</v>
      </c>
      <c r="O963" s="342">
        <v>278.89749</v>
      </c>
      <c r="P963" s="342">
        <v>23639.33583</v>
      </c>
      <c r="Q963" s="342">
        <v>0</v>
      </c>
      <c r="R963" s="343">
        <v>23639.33583</v>
      </c>
    </row>
    <row r="964" spans="1:18" s="313" customFormat="1">
      <c r="A964" s="339"/>
      <c r="B964" s="339"/>
      <c r="C964" s="339"/>
      <c r="D964" s="334" t="s">
        <v>81</v>
      </c>
      <c r="E964" s="335">
        <v>98</v>
      </c>
      <c r="F964" s="336">
        <v>0.27185999999999999</v>
      </c>
      <c r="G964" s="337">
        <v>0.46006000000000002</v>
      </c>
      <c r="H964" s="337">
        <v>0.7319199999999999</v>
      </c>
      <c r="I964" s="337">
        <v>5100.2682100000002</v>
      </c>
      <c r="J964" s="337">
        <v>219.07660999999999</v>
      </c>
      <c r="K964" s="337">
        <v>5319.3448200000003</v>
      </c>
      <c r="L964" s="337">
        <v>6505.4297699999997</v>
      </c>
      <c r="M964" s="337">
        <v>69.442750000000004</v>
      </c>
      <c r="N964" s="337">
        <v>6574.8725199999999</v>
      </c>
      <c r="O964" s="337">
        <v>11894.949259999999</v>
      </c>
      <c r="P964" s="337">
        <v>74865.433819999991</v>
      </c>
      <c r="Q964" s="337">
        <v>77.148020000000002</v>
      </c>
      <c r="R964" s="338">
        <v>74942.581839999999</v>
      </c>
    </row>
    <row r="965" spans="1:18" s="313" customFormat="1">
      <c r="A965" s="339"/>
      <c r="B965" s="339"/>
      <c r="C965" s="339"/>
      <c r="D965" s="339"/>
      <c r="E965" s="340">
        <v>350</v>
      </c>
      <c r="F965" s="341">
        <v>0</v>
      </c>
      <c r="G965" s="342">
        <v>0</v>
      </c>
      <c r="H965" s="342">
        <v>0</v>
      </c>
      <c r="I965" s="342">
        <v>2250.9802400000003</v>
      </c>
      <c r="J965" s="342">
        <v>89.158479999999997</v>
      </c>
      <c r="K965" s="342">
        <v>2340.1387200000004</v>
      </c>
      <c r="L965" s="342">
        <v>2414.31673</v>
      </c>
      <c r="M965" s="342">
        <v>19.724040000000002</v>
      </c>
      <c r="N965" s="342">
        <v>2434.0407700000001</v>
      </c>
      <c r="O965" s="342">
        <v>4774.1794900000004</v>
      </c>
      <c r="P965" s="342">
        <v>45732.32746</v>
      </c>
      <c r="Q965" s="342">
        <v>0</v>
      </c>
      <c r="R965" s="343">
        <v>45732.32746</v>
      </c>
    </row>
    <row r="966" spans="1:18" s="313" customFormat="1">
      <c r="A966" s="339"/>
      <c r="B966" s="339"/>
      <c r="C966" s="339"/>
      <c r="D966" s="339"/>
      <c r="E966" s="340">
        <v>363</v>
      </c>
      <c r="F966" s="341">
        <v>0.622</v>
      </c>
      <c r="G966" s="342">
        <v>0</v>
      </c>
      <c r="H966" s="342">
        <v>0.622</v>
      </c>
      <c r="I966" s="342">
        <v>1558.53161</v>
      </c>
      <c r="J966" s="342">
        <v>40.228550000000006</v>
      </c>
      <c r="K966" s="342">
        <v>1598.7601599999998</v>
      </c>
      <c r="L966" s="342">
        <v>1531.08717</v>
      </c>
      <c r="M966" s="342">
        <v>0</v>
      </c>
      <c r="N966" s="342">
        <v>1531.08717</v>
      </c>
      <c r="O966" s="342">
        <v>3130.4693299999999</v>
      </c>
      <c r="P966" s="342">
        <v>25045.71803</v>
      </c>
      <c r="Q966" s="342">
        <v>0</v>
      </c>
      <c r="R966" s="343">
        <v>25045.71803</v>
      </c>
    </row>
    <row r="967" spans="1:18" s="313" customFormat="1">
      <c r="A967" s="339"/>
      <c r="B967" s="339"/>
      <c r="C967" s="339"/>
      <c r="D967" s="334" t="s">
        <v>54</v>
      </c>
      <c r="E967" s="335">
        <v>8</v>
      </c>
      <c r="F967" s="336">
        <v>102.7732</v>
      </c>
      <c r="G967" s="337">
        <v>1.7010000000000001E-2</v>
      </c>
      <c r="H967" s="337">
        <v>102.79021</v>
      </c>
      <c r="I967" s="337">
        <v>12063.11067</v>
      </c>
      <c r="J967" s="337">
        <v>1710.61797</v>
      </c>
      <c r="K967" s="337">
        <v>13773.728640000001</v>
      </c>
      <c r="L967" s="337">
        <v>34242.818189999998</v>
      </c>
      <c r="M967" s="337">
        <v>953.34804000000008</v>
      </c>
      <c r="N967" s="337">
        <v>35196.166229999995</v>
      </c>
      <c r="O967" s="337">
        <v>49072.685079999996</v>
      </c>
      <c r="P967" s="337">
        <v>94261.660569999993</v>
      </c>
      <c r="Q967" s="337">
        <v>0</v>
      </c>
      <c r="R967" s="338">
        <v>94261.660569999993</v>
      </c>
    </row>
    <row r="968" spans="1:18" s="313" customFormat="1">
      <c r="A968" s="339"/>
      <c r="B968" s="339"/>
      <c r="C968" s="339"/>
      <c r="D968" s="339"/>
      <c r="E968" s="340">
        <v>219</v>
      </c>
      <c r="F968" s="341">
        <v>1818.60321</v>
      </c>
      <c r="G968" s="342">
        <v>3.4590000000000003E-2</v>
      </c>
      <c r="H968" s="342">
        <v>1818.6378</v>
      </c>
      <c r="I968" s="342">
        <v>17488.163940000002</v>
      </c>
      <c r="J968" s="342">
        <v>915.90021999999999</v>
      </c>
      <c r="K968" s="342">
        <v>18404.064160000002</v>
      </c>
      <c r="L968" s="342">
        <v>30078.651010000001</v>
      </c>
      <c r="M968" s="342">
        <v>332.11571999999995</v>
      </c>
      <c r="N968" s="342">
        <v>30410.766729999999</v>
      </c>
      <c r="O968" s="342">
        <v>50633.468689999994</v>
      </c>
      <c r="P968" s="342">
        <v>84167.445439999996</v>
      </c>
      <c r="Q968" s="342">
        <v>0</v>
      </c>
      <c r="R968" s="343">
        <v>84167.445439999996</v>
      </c>
    </row>
    <row r="969" spans="1:18" s="313" customFormat="1">
      <c r="A969" s="339"/>
      <c r="B969" s="339"/>
      <c r="C969" s="339"/>
      <c r="D969" s="334" t="s">
        <v>276</v>
      </c>
      <c r="E969" s="335">
        <v>3</v>
      </c>
      <c r="F969" s="336">
        <v>0.17143</v>
      </c>
      <c r="G969" s="337">
        <v>0</v>
      </c>
      <c r="H969" s="337">
        <v>0.17143</v>
      </c>
      <c r="I969" s="337">
        <v>4215.8998799999999</v>
      </c>
      <c r="J969" s="337">
        <v>1128.2668500000002</v>
      </c>
      <c r="K969" s="337">
        <v>5344.1667300000008</v>
      </c>
      <c r="L969" s="337">
        <v>7028.6477800000002</v>
      </c>
      <c r="M969" s="337">
        <v>80.862820000000013</v>
      </c>
      <c r="N969" s="337">
        <v>7109.5105999999996</v>
      </c>
      <c r="O969" s="337">
        <v>12453.848759999999</v>
      </c>
      <c r="P969" s="337">
        <v>58022.415560000001</v>
      </c>
      <c r="Q969" s="337">
        <v>399.87905999999998</v>
      </c>
      <c r="R969" s="338">
        <v>58422.294620000001</v>
      </c>
    </row>
    <row r="970" spans="1:18" s="313" customFormat="1">
      <c r="A970" s="339"/>
      <c r="B970" s="339"/>
      <c r="C970" s="339"/>
      <c r="D970" s="339"/>
      <c r="E970" s="340">
        <v>247</v>
      </c>
      <c r="F970" s="341">
        <v>0.51290999999999998</v>
      </c>
      <c r="G970" s="342">
        <v>0</v>
      </c>
      <c r="H970" s="342">
        <v>0.51290999999999998</v>
      </c>
      <c r="I970" s="342">
        <v>3774.0844200000001</v>
      </c>
      <c r="J970" s="342">
        <v>188.32695999999999</v>
      </c>
      <c r="K970" s="342">
        <v>3962.41138</v>
      </c>
      <c r="L970" s="342">
        <v>5829.3860100000002</v>
      </c>
      <c r="M970" s="342">
        <v>158.59163000000001</v>
      </c>
      <c r="N970" s="342">
        <v>5987.9776400000001</v>
      </c>
      <c r="O970" s="342">
        <v>9950.90193</v>
      </c>
      <c r="P970" s="342">
        <v>40128.080909999997</v>
      </c>
      <c r="Q970" s="342">
        <v>0</v>
      </c>
      <c r="R970" s="343">
        <v>40128.080909999997</v>
      </c>
    </row>
    <row r="971" spans="1:18" s="313" customFormat="1">
      <c r="A971" s="339"/>
      <c r="B971" s="339"/>
      <c r="C971" s="339"/>
      <c r="D971" s="334" t="s">
        <v>76</v>
      </c>
      <c r="E971" s="335">
        <v>87</v>
      </c>
      <c r="F971" s="336">
        <v>0.27376</v>
      </c>
      <c r="G971" s="337">
        <v>0</v>
      </c>
      <c r="H971" s="337">
        <v>0.27376</v>
      </c>
      <c r="I971" s="337">
        <v>16510.590369999998</v>
      </c>
      <c r="J971" s="337">
        <v>1846.7784999999999</v>
      </c>
      <c r="K971" s="337">
        <v>18357.368870000002</v>
      </c>
      <c r="L971" s="337">
        <v>44202.331939999996</v>
      </c>
      <c r="M971" s="337">
        <v>2207.9164599999999</v>
      </c>
      <c r="N971" s="337">
        <v>46410.248399999997</v>
      </c>
      <c r="O971" s="337">
        <v>64767.891029999999</v>
      </c>
      <c r="P971" s="337">
        <v>90712.022169999997</v>
      </c>
      <c r="Q971" s="337">
        <v>152.80339999999998</v>
      </c>
      <c r="R971" s="338">
        <v>90864.825569999986</v>
      </c>
    </row>
    <row r="972" spans="1:18" s="313" customFormat="1">
      <c r="A972" s="339"/>
      <c r="B972" s="339"/>
      <c r="C972" s="339"/>
      <c r="D972" s="334" t="s">
        <v>277</v>
      </c>
      <c r="E972" s="335">
        <v>100</v>
      </c>
      <c r="F972" s="336">
        <v>37.405519999999996</v>
      </c>
      <c r="G972" s="337">
        <v>0.74470000000000003</v>
      </c>
      <c r="H972" s="337">
        <v>38.150220000000004</v>
      </c>
      <c r="I972" s="337">
        <v>9811.1126800000002</v>
      </c>
      <c r="J972" s="337">
        <v>1804.06843</v>
      </c>
      <c r="K972" s="337">
        <v>11615.18111</v>
      </c>
      <c r="L972" s="337">
        <v>33972.802200000006</v>
      </c>
      <c r="M972" s="337">
        <v>1414.8591999999999</v>
      </c>
      <c r="N972" s="337">
        <v>35387.661399999997</v>
      </c>
      <c r="O972" s="337">
        <v>47040.992729999998</v>
      </c>
      <c r="P972" s="337">
        <v>72323.177069999991</v>
      </c>
      <c r="Q972" s="337">
        <v>350.20641999999998</v>
      </c>
      <c r="R972" s="338">
        <v>72673.383489999993</v>
      </c>
    </row>
    <row r="973" spans="1:18" s="313" customFormat="1">
      <c r="A973" s="339"/>
      <c r="B973" s="339"/>
      <c r="C973" s="339"/>
      <c r="D973" s="334" t="s">
        <v>409</v>
      </c>
      <c r="E973" s="335">
        <v>256</v>
      </c>
      <c r="F973" s="336">
        <v>0</v>
      </c>
      <c r="G973" s="337">
        <v>0</v>
      </c>
      <c r="H973" s="337">
        <v>0</v>
      </c>
      <c r="I973" s="337">
        <v>2263.2292699999998</v>
      </c>
      <c r="J973" s="337">
        <v>149.16195000000002</v>
      </c>
      <c r="K973" s="337">
        <v>2412.3912200000004</v>
      </c>
      <c r="L973" s="337">
        <v>3887.2680499999997</v>
      </c>
      <c r="M973" s="337">
        <v>1.9000000000000001E-4</v>
      </c>
      <c r="N973" s="337">
        <v>3887.2682400000003</v>
      </c>
      <c r="O973" s="337">
        <v>6299.6594599999999</v>
      </c>
      <c r="P973" s="337">
        <v>37046.314760000001</v>
      </c>
      <c r="Q973" s="337">
        <v>0</v>
      </c>
      <c r="R973" s="338">
        <v>37046.314760000001</v>
      </c>
    </row>
    <row r="974" spans="1:18" s="313" customFormat="1">
      <c r="A974" s="339"/>
      <c r="B974" s="339"/>
      <c r="C974" s="339"/>
      <c r="D974" s="334" t="s">
        <v>70</v>
      </c>
      <c r="E974" s="335">
        <v>1</v>
      </c>
      <c r="F974" s="336">
        <v>503.14364</v>
      </c>
      <c r="G974" s="337">
        <v>491.64940999999999</v>
      </c>
      <c r="H974" s="337">
        <v>994.79304999999999</v>
      </c>
      <c r="I974" s="337">
        <v>200950.50713999997</v>
      </c>
      <c r="J974" s="337">
        <v>14351.05055</v>
      </c>
      <c r="K974" s="337">
        <v>215301.55768999999</v>
      </c>
      <c r="L974" s="337">
        <v>4799665.5585399996</v>
      </c>
      <c r="M974" s="337">
        <v>45181.81439</v>
      </c>
      <c r="N974" s="337">
        <v>4844847.3729300005</v>
      </c>
      <c r="O974" s="337">
        <v>5061143.7236700002</v>
      </c>
      <c r="P974" s="337">
        <v>55662.309280000001</v>
      </c>
      <c r="Q974" s="337">
        <v>788.45843000000002</v>
      </c>
      <c r="R974" s="338">
        <v>56450.76771</v>
      </c>
    </row>
    <row r="975" spans="1:18" s="313" customFormat="1">
      <c r="A975" s="339"/>
      <c r="B975" s="339"/>
      <c r="C975" s="334" t="s">
        <v>410</v>
      </c>
      <c r="D975" s="334" t="s">
        <v>411</v>
      </c>
      <c r="E975" s="335">
        <v>315</v>
      </c>
      <c r="F975" s="336">
        <v>4.3539399999999997</v>
      </c>
      <c r="G975" s="337">
        <v>0</v>
      </c>
      <c r="H975" s="337">
        <v>4.3539399999999997</v>
      </c>
      <c r="I975" s="337">
        <v>2795.0094800000002</v>
      </c>
      <c r="J975" s="337">
        <v>371.87544000000003</v>
      </c>
      <c r="K975" s="337">
        <v>3166.88492</v>
      </c>
      <c r="L975" s="337">
        <v>4019.1975000000002</v>
      </c>
      <c r="M975" s="337">
        <v>60.48</v>
      </c>
      <c r="N975" s="337">
        <v>4079.6774999999998</v>
      </c>
      <c r="O975" s="337">
        <v>7250.9163600000002</v>
      </c>
      <c r="P975" s="337">
        <v>45772.401490000004</v>
      </c>
      <c r="Q975" s="337">
        <v>0</v>
      </c>
      <c r="R975" s="338">
        <v>45772.401490000004</v>
      </c>
    </row>
    <row r="976" spans="1:18" s="313" customFormat="1">
      <c r="A976" s="339"/>
      <c r="B976" s="339"/>
      <c r="C976" s="339"/>
      <c r="D976" s="339"/>
      <c r="E976" s="340">
        <v>314</v>
      </c>
      <c r="F976" s="341">
        <v>5.1869499999999995</v>
      </c>
      <c r="G976" s="342">
        <v>0</v>
      </c>
      <c r="H976" s="342">
        <v>5.1869499999999995</v>
      </c>
      <c r="I976" s="342">
        <v>2387.7627499999999</v>
      </c>
      <c r="J976" s="342">
        <v>178.43254999999999</v>
      </c>
      <c r="K976" s="342">
        <v>2566.1952999999999</v>
      </c>
      <c r="L976" s="342">
        <v>4235.9064400000007</v>
      </c>
      <c r="M976" s="342">
        <v>49.018329999999999</v>
      </c>
      <c r="N976" s="342">
        <v>4284.9247699999996</v>
      </c>
      <c r="O976" s="342">
        <v>6856.3070199999993</v>
      </c>
      <c r="P976" s="342">
        <v>24138.561899999997</v>
      </c>
      <c r="Q976" s="342">
        <v>0</v>
      </c>
      <c r="R976" s="343">
        <v>24138.561899999997</v>
      </c>
    </row>
    <row r="977" spans="1:18" s="313" customFormat="1">
      <c r="A977" s="339"/>
      <c r="B977" s="334" t="s">
        <v>17</v>
      </c>
      <c r="C977" s="334" t="s">
        <v>280</v>
      </c>
      <c r="D977" s="334" t="s">
        <v>281</v>
      </c>
      <c r="E977" s="335">
        <v>298</v>
      </c>
      <c r="F977" s="336">
        <v>0.22347</v>
      </c>
      <c r="G977" s="337">
        <v>1.4999999999999999E-4</v>
      </c>
      <c r="H977" s="337">
        <v>0.22362000000000001</v>
      </c>
      <c r="I977" s="337">
        <v>4448.0107099999996</v>
      </c>
      <c r="J977" s="337">
        <v>302.25413000000003</v>
      </c>
      <c r="K977" s="337">
        <v>4750.2648399999998</v>
      </c>
      <c r="L977" s="337">
        <v>3586.6260899999997</v>
      </c>
      <c r="M977" s="337">
        <v>39.386660000000006</v>
      </c>
      <c r="N977" s="337">
        <v>3626.0127499999999</v>
      </c>
      <c r="O977" s="337">
        <v>8376.5012100000004</v>
      </c>
      <c r="P977" s="337">
        <v>67021.34715999999</v>
      </c>
      <c r="Q977" s="337">
        <v>0</v>
      </c>
      <c r="R977" s="338">
        <v>67021.34715999999</v>
      </c>
    </row>
    <row r="978" spans="1:18" s="313" customFormat="1">
      <c r="A978" s="339"/>
      <c r="B978" s="334" t="s">
        <v>18</v>
      </c>
      <c r="C978" s="334" t="s">
        <v>283</v>
      </c>
      <c r="D978" s="334" t="s">
        <v>283</v>
      </c>
      <c r="E978" s="335">
        <v>76</v>
      </c>
      <c r="F978" s="336">
        <v>6.5939999999999999E-2</v>
      </c>
      <c r="G978" s="337">
        <v>0.98753000000000002</v>
      </c>
      <c r="H978" s="337">
        <v>1.0534700000000001</v>
      </c>
      <c r="I978" s="337">
        <v>4035.3408999999997</v>
      </c>
      <c r="J978" s="337">
        <v>274.77343999999999</v>
      </c>
      <c r="K978" s="337">
        <v>4310.1143400000001</v>
      </c>
      <c r="L978" s="337">
        <v>2195.1441600000003</v>
      </c>
      <c r="M978" s="337">
        <v>0</v>
      </c>
      <c r="N978" s="337">
        <v>2195.1441600000003</v>
      </c>
      <c r="O978" s="337">
        <v>6506.3119699999997</v>
      </c>
      <c r="P978" s="337">
        <v>38321.15206</v>
      </c>
      <c r="Q978" s="337">
        <v>0</v>
      </c>
      <c r="R978" s="338">
        <v>38321.15206</v>
      </c>
    </row>
    <row r="979" spans="1:18" s="313" customFormat="1">
      <c r="A979" s="339"/>
      <c r="B979" s="334" t="s">
        <v>19</v>
      </c>
      <c r="C979" s="334" t="s">
        <v>284</v>
      </c>
      <c r="D979" s="334" t="s">
        <v>284</v>
      </c>
      <c r="E979" s="335">
        <v>71</v>
      </c>
      <c r="F979" s="336">
        <v>2.4629499999999998</v>
      </c>
      <c r="G979" s="337">
        <v>0</v>
      </c>
      <c r="H979" s="337">
        <v>2.4629499999999998</v>
      </c>
      <c r="I979" s="337">
        <v>2120.60034</v>
      </c>
      <c r="J979" s="337">
        <v>48.594679999999997</v>
      </c>
      <c r="K979" s="337">
        <v>2169.1950200000001</v>
      </c>
      <c r="L979" s="337">
        <v>3263.96531</v>
      </c>
      <c r="M979" s="337">
        <v>25.019779999999997</v>
      </c>
      <c r="N979" s="337">
        <v>3288.9850899999997</v>
      </c>
      <c r="O979" s="337">
        <v>5460.6430599999994</v>
      </c>
      <c r="P979" s="337">
        <v>40840.725009999995</v>
      </c>
      <c r="Q979" s="337">
        <v>0</v>
      </c>
      <c r="R979" s="338">
        <v>40840.725009999995</v>
      </c>
    </row>
    <row r="980" spans="1:18" s="313" customFormat="1">
      <c r="A980" s="339"/>
      <c r="B980" s="339"/>
      <c r="C980" s="339"/>
      <c r="D980" s="339"/>
      <c r="E980" s="340">
        <v>308</v>
      </c>
      <c r="F980" s="341">
        <v>0</v>
      </c>
      <c r="G980" s="342">
        <v>0</v>
      </c>
      <c r="H980" s="342">
        <v>0</v>
      </c>
      <c r="I980" s="342">
        <v>2022.7198700000001</v>
      </c>
      <c r="J980" s="342">
        <v>109.95564999999999</v>
      </c>
      <c r="K980" s="342">
        <v>2132.6755200000002</v>
      </c>
      <c r="L980" s="342">
        <v>2057.85367</v>
      </c>
      <c r="M980" s="342">
        <v>2.6000000000000003E-4</v>
      </c>
      <c r="N980" s="342">
        <v>2057.8539299999998</v>
      </c>
      <c r="O980" s="342">
        <v>4190.52945</v>
      </c>
      <c r="P980" s="342">
        <v>63744.577740000001</v>
      </c>
      <c r="Q980" s="342">
        <v>0</v>
      </c>
      <c r="R980" s="343">
        <v>63744.577740000001</v>
      </c>
    </row>
    <row r="981" spans="1:18" s="313" customFormat="1">
      <c r="A981" s="339"/>
      <c r="B981" s="339"/>
      <c r="C981" s="334" t="s">
        <v>286</v>
      </c>
      <c r="D981" s="334" t="s">
        <v>19</v>
      </c>
      <c r="E981" s="335">
        <v>339</v>
      </c>
      <c r="F981" s="336">
        <v>0</v>
      </c>
      <c r="G981" s="337">
        <v>0</v>
      </c>
      <c r="H981" s="337">
        <v>0</v>
      </c>
      <c r="I981" s="337">
        <v>1712.6909900000001</v>
      </c>
      <c r="J981" s="337">
        <v>47.5501</v>
      </c>
      <c r="K981" s="337">
        <v>1760.24109</v>
      </c>
      <c r="L981" s="337">
        <v>1723.3150900000001</v>
      </c>
      <c r="M981" s="337">
        <v>15.199909999999999</v>
      </c>
      <c r="N981" s="337">
        <v>1738.5150000000001</v>
      </c>
      <c r="O981" s="337">
        <v>3498.7560899999999</v>
      </c>
      <c r="P981" s="337">
        <v>66204.24927</v>
      </c>
      <c r="Q981" s="337">
        <v>0</v>
      </c>
      <c r="R981" s="338">
        <v>66204.24927</v>
      </c>
    </row>
    <row r="982" spans="1:18" s="313" customFormat="1">
      <c r="A982" s="339"/>
      <c r="B982" s="334" t="s">
        <v>20</v>
      </c>
      <c r="C982" s="334" t="s">
        <v>288</v>
      </c>
      <c r="D982" s="334" t="s">
        <v>288</v>
      </c>
      <c r="E982" s="335">
        <v>341</v>
      </c>
      <c r="F982" s="336">
        <v>0</v>
      </c>
      <c r="G982" s="337">
        <v>0</v>
      </c>
      <c r="H982" s="337">
        <v>0</v>
      </c>
      <c r="I982" s="337">
        <v>1783.5231999999999</v>
      </c>
      <c r="J982" s="337">
        <v>2.9018699999999997</v>
      </c>
      <c r="K982" s="337">
        <v>1786.42507</v>
      </c>
      <c r="L982" s="337">
        <v>1840.2649099999999</v>
      </c>
      <c r="M982" s="337">
        <v>0</v>
      </c>
      <c r="N982" s="337">
        <v>1840.2649099999999</v>
      </c>
      <c r="O982" s="337">
        <v>3626.6899800000001</v>
      </c>
      <c r="P982" s="337">
        <v>38527.795989999999</v>
      </c>
      <c r="Q982" s="337">
        <v>0</v>
      </c>
      <c r="R982" s="338">
        <v>38527.795989999999</v>
      </c>
    </row>
    <row r="983" spans="1:18" s="313" customFormat="1">
      <c r="A983" s="339"/>
      <c r="B983" s="339"/>
      <c r="C983" s="339"/>
      <c r="D983" s="334" t="s">
        <v>412</v>
      </c>
      <c r="E983" s="335">
        <v>382</v>
      </c>
      <c r="F983" s="336">
        <v>0</v>
      </c>
      <c r="G983" s="337">
        <v>0</v>
      </c>
      <c r="H983" s="337">
        <v>0</v>
      </c>
      <c r="I983" s="337">
        <v>2128.0358300000003</v>
      </c>
      <c r="J983" s="337">
        <v>3.3654999999999999</v>
      </c>
      <c r="K983" s="337">
        <v>2131.4013300000001</v>
      </c>
      <c r="L983" s="337">
        <v>1617.5313700000002</v>
      </c>
      <c r="M983" s="337">
        <v>24.57</v>
      </c>
      <c r="N983" s="337">
        <v>1642.1013700000001</v>
      </c>
      <c r="O983" s="337">
        <v>3773.5027</v>
      </c>
      <c r="P983" s="337">
        <v>23683.123510000001</v>
      </c>
      <c r="Q983" s="337">
        <v>0</v>
      </c>
      <c r="R983" s="338">
        <v>23683.123510000001</v>
      </c>
    </row>
    <row r="984" spans="1:18" s="313" customFormat="1">
      <c r="A984" s="339"/>
      <c r="B984" s="339"/>
      <c r="C984" s="334" t="s">
        <v>20</v>
      </c>
      <c r="D984" s="334" t="s">
        <v>413</v>
      </c>
      <c r="E984" s="335">
        <v>409</v>
      </c>
      <c r="F984" s="336">
        <v>0</v>
      </c>
      <c r="G984" s="337">
        <v>0</v>
      </c>
      <c r="H984" s="337">
        <v>0</v>
      </c>
      <c r="I984" s="337">
        <v>1535.4173999999998</v>
      </c>
      <c r="J984" s="337">
        <v>4.3588500000000003</v>
      </c>
      <c r="K984" s="337">
        <v>1539.7762499999999</v>
      </c>
      <c r="L984" s="337">
        <v>1735.90769</v>
      </c>
      <c r="M984" s="337">
        <v>0</v>
      </c>
      <c r="N984" s="337">
        <v>1735.90769</v>
      </c>
      <c r="O984" s="337">
        <v>3275.6839399999999</v>
      </c>
      <c r="P984" s="337">
        <v>23675.715489999999</v>
      </c>
      <c r="Q984" s="337">
        <v>0</v>
      </c>
      <c r="R984" s="338">
        <v>23675.715489999999</v>
      </c>
    </row>
    <row r="985" spans="1:18" s="313" customFormat="1">
      <c r="A985" s="339"/>
      <c r="B985" s="334" t="s">
        <v>21</v>
      </c>
      <c r="C985" s="334" t="s">
        <v>414</v>
      </c>
      <c r="D985" s="334" t="s">
        <v>414</v>
      </c>
      <c r="E985" s="335">
        <v>277</v>
      </c>
      <c r="F985" s="336">
        <v>0</v>
      </c>
      <c r="G985" s="337">
        <v>0</v>
      </c>
      <c r="H985" s="337">
        <v>0</v>
      </c>
      <c r="I985" s="337">
        <v>636.20376999999996</v>
      </c>
      <c r="J985" s="337">
        <v>21.68863</v>
      </c>
      <c r="K985" s="337">
        <v>657.89240000000007</v>
      </c>
      <c r="L985" s="337">
        <v>1308.0691200000001</v>
      </c>
      <c r="M985" s="337">
        <v>0</v>
      </c>
      <c r="N985" s="337">
        <v>1308.0691200000001</v>
      </c>
      <c r="O985" s="337">
        <v>1965.9615200000001</v>
      </c>
      <c r="P985" s="337">
        <v>17458.196929999998</v>
      </c>
      <c r="Q985" s="337">
        <v>0</v>
      </c>
      <c r="R985" s="338">
        <v>17458.196929999998</v>
      </c>
    </row>
    <row r="986" spans="1:18" s="313" customFormat="1">
      <c r="A986" s="339"/>
      <c r="B986" s="339"/>
      <c r="C986" s="339"/>
      <c r="D986" s="334" t="s">
        <v>415</v>
      </c>
      <c r="E986" s="335">
        <v>264</v>
      </c>
      <c r="F986" s="336">
        <v>0</v>
      </c>
      <c r="G986" s="337">
        <v>0</v>
      </c>
      <c r="H986" s="337">
        <v>0</v>
      </c>
      <c r="I986" s="337">
        <v>35.781370000000003</v>
      </c>
      <c r="J986" s="337">
        <v>3.8740000000000004E-2</v>
      </c>
      <c r="K986" s="337">
        <v>35.82011</v>
      </c>
      <c r="L986" s="337">
        <v>4.0000499999999999</v>
      </c>
      <c r="M986" s="337">
        <v>0</v>
      </c>
      <c r="N986" s="337">
        <v>4.0000499999999999</v>
      </c>
      <c r="O986" s="337">
        <v>39.820160000000001</v>
      </c>
      <c r="P986" s="337">
        <v>14374.896779999999</v>
      </c>
      <c r="Q986" s="337">
        <v>0</v>
      </c>
      <c r="R986" s="338">
        <v>14374.896779999999</v>
      </c>
    </row>
    <row r="987" spans="1:18" s="313" customFormat="1">
      <c r="A987" s="339"/>
      <c r="B987" s="339"/>
      <c r="C987" s="334" t="s">
        <v>416</v>
      </c>
      <c r="D987" s="334" t="s">
        <v>416</v>
      </c>
      <c r="E987" s="335">
        <v>170</v>
      </c>
      <c r="F987" s="336">
        <v>0</v>
      </c>
      <c r="G987" s="337">
        <v>0</v>
      </c>
      <c r="H987" s="337">
        <v>0</v>
      </c>
      <c r="I987" s="337">
        <v>1402.8581299999998</v>
      </c>
      <c r="J987" s="337">
        <v>0.58680999999999994</v>
      </c>
      <c r="K987" s="337">
        <v>1403.4449399999999</v>
      </c>
      <c r="L987" s="337">
        <v>2087.0061000000001</v>
      </c>
      <c r="M987" s="337">
        <v>0</v>
      </c>
      <c r="N987" s="337">
        <v>2087.0061000000001</v>
      </c>
      <c r="O987" s="337">
        <v>3490.4510399999999</v>
      </c>
      <c r="P987" s="337">
        <v>19438.98878</v>
      </c>
      <c r="Q987" s="337">
        <v>0</v>
      </c>
      <c r="R987" s="338">
        <v>19438.98878</v>
      </c>
    </row>
    <row r="988" spans="1:18" s="313" customFormat="1">
      <c r="A988" s="339"/>
      <c r="B988" s="339"/>
      <c r="C988" s="339"/>
      <c r="D988" s="334" t="s">
        <v>417</v>
      </c>
      <c r="E988" s="335">
        <v>289</v>
      </c>
      <c r="F988" s="336">
        <v>66.077110000000005</v>
      </c>
      <c r="G988" s="337">
        <v>0</v>
      </c>
      <c r="H988" s="337">
        <v>66.077110000000005</v>
      </c>
      <c r="I988" s="337">
        <v>249.52235000000002</v>
      </c>
      <c r="J988" s="337">
        <v>2.9778000000000002</v>
      </c>
      <c r="K988" s="337">
        <v>252.50014999999999</v>
      </c>
      <c r="L988" s="337">
        <v>828.40218000000004</v>
      </c>
      <c r="M988" s="337">
        <v>25.20421</v>
      </c>
      <c r="N988" s="337">
        <v>853.60639000000003</v>
      </c>
      <c r="O988" s="337">
        <v>1172.1836499999999</v>
      </c>
      <c r="P988" s="337">
        <v>10681.89911</v>
      </c>
      <c r="Q988" s="337">
        <v>0</v>
      </c>
      <c r="R988" s="338">
        <v>10681.89911</v>
      </c>
    </row>
    <row r="989" spans="1:18" s="313" customFormat="1">
      <c r="A989" s="339"/>
      <c r="B989" s="339"/>
      <c r="C989" s="334" t="s">
        <v>290</v>
      </c>
      <c r="D989" s="334" t="s">
        <v>291</v>
      </c>
      <c r="E989" s="335">
        <v>130</v>
      </c>
      <c r="F989" s="336">
        <v>0</v>
      </c>
      <c r="G989" s="337">
        <v>0</v>
      </c>
      <c r="H989" s="337">
        <v>0</v>
      </c>
      <c r="I989" s="337">
        <v>955.63616000000002</v>
      </c>
      <c r="J989" s="337">
        <v>79.268729999999991</v>
      </c>
      <c r="K989" s="337">
        <v>1034.90489</v>
      </c>
      <c r="L989" s="337">
        <v>1429.54764</v>
      </c>
      <c r="M989" s="337">
        <v>0</v>
      </c>
      <c r="N989" s="337">
        <v>1429.54764</v>
      </c>
      <c r="O989" s="337">
        <v>2464.4525299999996</v>
      </c>
      <c r="P989" s="337">
        <v>27188.54521</v>
      </c>
      <c r="Q989" s="337">
        <v>0</v>
      </c>
      <c r="R989" s="338">
        <v>27188.54521</v>
      </c>
    </row>
    <row r="990" spans="1:18" s="313" customFormat="1">
      <c r="A990" s="339"/>
      <c r="B990" s="339"/>
      <c r="C990" s="339"/>
      <c r="D990" s="339"/>
      <c r="E990" s="340">
        <v>149</v>
      </c>
      <c r="F990" s="341">
        <v>0.14000000000000001</v>
      </c>
      <c r="G990" s="342">
        <v>0</v>
      </c>
      <c r="H990" s="342">
        <v>0.14000000000000001</v>
      </c>
      <c r="I990" s="342">
        <v>1746.4638799999998</v>
      </c>
      <c r="J990" s="342">
        <v>39.357390000000002</v>
      </c>
      <c r="K990" s="342">
        <v>1785.8212699999999</v>
      </c>
      <c r="L990" s="342">
        <v>2076.5144099999998</v>
      </c>
      <c r="M990" s="342">
        <v>0</v>
      </c>
      <c r="N990" s="342">
        <v>2076.5144099999998</v>
      </c>
      <c r="O990" s="342">
        <v>3862.47568</v>
      </c>
      <c r="P990" s="342">
        <v>40335.033719999999</v>
      </c>
      <c r="Q990" s="342">
        <v>0</v>
      </c>
      <c r="R990" s="343">
        <v>40335.033719999999</v>
      </c>
    </row>
    <row r="991" spans="1:18" s="313" customFormat="1">
      <c r="A991" s="339"/>
      <c r="B991" s="339"/>
      <c r="C991" s="339"/>
      <c r="D991" s="334" t="s">
        <v>290</v>
      </c>
      <c r="E991" s="335">
        <v>164</v>
      </c>
      <c r="F991" s="336">
        <v>0</v>
      </c>
      <c r="G991" s="337">
        <v>0</v>
      </c>
      <c r="H991" s="337">
        <v>0</v>
      </c>
      <c r="I991" s="337">
        <v>390.18081999999998</v>
      </c>
      <c r="J991" s="337">
        <v>9.0184899999999999</v>
      </c>
      <c r="K991" s="337">
        <v>399.19931000000003</v>
      </c>
      <c r="L991" s="337">
        <v>603.67741000000001</v>
      </c>
      <c r="M991" s="337">
        <v>0</v>
      </c>
      <c r="N991" s="337">
        <v>603.67741000000001</v>
      </c>
      <c r="O991" s="337">
        <v>1002.87672</v>
      </c>
      <c r="P991" s="337">
        <v>21391.333589999998</v>
      </c>
      <c r="Q991" s="337">
        <v>0</v>
      </c>
      <c r="R991" s="338">
        <v>21391.333589999998</v>
      </c>
    </row>
    <row r="992" spans="1:18" s="313" customFormat="1">
      <c r="A992" s="339"/>
      <c r="B992" s="339"/>
      <c r="C992" s="339"/>
      <c r="D992" s="334" t="s">
        <v>418</v>
      </c>
      <c r="E992" s="335">
        <v>203</v>
      </c>
      <c r="F992" s="336">
        <v>0</v>
      </c>
      <c r="G992" s="337">
        <v>0</v>
      </c>
      <c r="H992" s="337">
        <v>0</v>
      </c>
      <c r="I992" s="337">
        <v>16.379270000000002</v>
      </c>
      <c r="J992" s="337">
        <v>0.32897000000000004</v>
      </c>
      <c r="K992" s="337">
        <v>16.70824</v>
      </c>
      <c r="L992" s="337">
        <v>31</v>
      </c>
      <c r="M992" s="337">
        <v>0</v>
      </c>
      <c r="N992" s="337">
        <v>31</v>
      </c>
      <c r="O992" s="337">
        <v>47.708239999999996</v>
      </c>
      <c r="P992" s="337">
        <v>7421.2471699999996</v>
      </c>
      <c r="Q992" s="337">
        <v>0</v>
      </c>
      <c r="R992" s="338">
        <v>7421.2471699999996</v>
      </c>
    </row>
    <row r="993" spans="1:18" s="313" customFormat="1">
      <c r="A993" s="339"/>
      <c r="B993" s="339"/>
      <c r="C993" s="334" t="s">
        <v>292</v>
      </c>
      <c r="D993" s="334" t="s">
        <v>292</v>
      </c>
      <c r="E993" s="335">
        <v>288</v>
      </c>
      <c r="F993" s="336">
        <v>3.1488</v>
      </c>
      <c r="G993" s="337">
        <v>0</v>
      </c>
      <c r="H993" s="337">
        <v>3.1488</v>
      </c>
      <c r="I993" s="337">
        <v>781.99031000000002</v>
      </c>
      <c r="J993" s="337">
        <v>4.6488500000000004</v>
      </c>
      <c r="K993" s="337">
        <v>786.63916000000006</v>
      </c>
      <c r="L993" s="337">
        <v>739.25923</v>
      </c>
      <c r="M993" s="337">
        <v>0</v>
      </c>
      <c r="N993" s="337">
        <v>739.25923</v>
      </c>
      <c r="O993" s="337">
        <v>1529.04719</v>
      </c>
      <c r="P993" s="337">
        <v>30503.966250000001</v>
      </c>
      <c r="Q993" s="337">
        <v>0</v>
      </c>
      <c r="R993" s="338">
        <v>30503.966250000001</v>
      </c>
    </row>
    <row r="994" spans="1:18" s="313" customFormat="1">
      <c r="A994" s="339"/>
      <c r="B994" s="339"/>
      <c r="C994" s="339"/>
      <c r="D994" s="334" t="s">
        <v>419</v>
      </c>
      <c r="E994" s="335">
        <v>202</v>
      </c>
      <c r="F994" s="336">
        <v>0</v>
      </c>
      <c r="G994" s="337">
        <v>0</v>
      </c>
      <c r="H994" s="337">
        <v>0</v>
      </c>
      <c r="I994" s="337">
        <v>7.7172999999999998</v>
      </c>
      <c r="J994" s="337">
        <v>3.705E-2</v>
      </c>
      <c r="K994" s="337">
        <v>7.7543500000000005</v>
      </c>
      <c r="L994" s="337">
        <v>50</v>
      </c>
      <c r="M994" s="337">
        <v>0</v>
      </c>
      <c r="N994" s="337">
        <v>50</v>
      </c>
      <c r="O994" s="337">
        <v>57.754349999999995</v>
      </c>
      <c r="P994" s="337">
        <v>4953.7804100000003</v>
      </c>
      <c r="Q994" s="337">
        <v>0</v>
      </c>
      <c r="R994" s="338">
        <v>4953.7804100000003</v>
      </c>
    </row>
    <row r="995" spans="1:18" s="313" customFormat="1">
      <c r="A995" s="339"/>
      <c r="B995" s="339"/>
      <c r="C995" s="334" t="s">
        <v>21</v>
      </c>
      <c r="D995" s="334" t="s">
        <v>293</v>
      </c>
      <c r="E995" s="335">
        <v>97</v>
      </c>
      <c r="F995" s="336">
        <v>13.414569999999999</v>
      </c>
      <c r="G995" s="337">
        <v>2.9999999999999997E-4</v>
      </c>
      <c r="H995" s="337">
        <v>13.414870000000001</v>
      </c>
      <c r="I995" s="337">
        <v>2709.6601299999998</v>
      </c>
      <c r="J995" s="337">
        <v>39.496790000000004</v>
      </c>
      <c r="K995" s="337">
        <v>2749.1569199999999</v>
      </c>
      <c r="L995" s="337">
        <v>3702.22343</v>
      </c>
      <c r="M995" s="337">
        <v>23.540369999999999</v>
      </c>
      <c r="N995" s="337">
        <v>3725.7637999999997</v>
      </c>
      <c r="O995" s="337">
        <v>6488.3355899999997</v>
      </c>
      <c r="P995" s="337">
        <v>81472.081250000003</v>
      </c>
      <c r="Q995" s="337">
        <v>0</v>
      </c>
      <c r="R995" s="338">
        <v>81472.081250000003</v>
      </c>
    </row>
    <row r="996" spans="1:18" s="313" customFormat="1">
      <c r="A996" s="339"/>
      <c r="B996" s="339"/>
      <c r="C996" s="339"/>
      <c r="D996" s="334" t="s">
        <v>385</v>
      </c>
      <c r="E996" s="335">
        <v>161</v>
      </c>
      <c r="F996" s="336">
        <v>0</v>
      </c>
      <c r="G996" s="337">
        <v>0</v>
      </c>
      <c r="H996" s="337">
        <v>0</v>
      </c>
      <c r="I996" s="337">
        <v>902.39020999999991</v>
      </c>
      <c r="J996" s="337">
        <v>3.29189</v>
      </c>
      <c r="K996" s="337">
        <v>905.68209999999999</v>
      </c>
      <c r="L996" s="337">
        <v>1264.0495800000001</v>
      </c>
      <c r="M996" s="337">
        <v>0</v>
      </c>
      <c r="N996" s="337">
        <v>1264.0495800000001</v>
      </c>
      <c r="O996" s="337">
        <v>2169.7316800000003</v>
      </c>
      <c r="P996" s="337">
        <v>38420.247259999996</v>
      </c>
      <c r="Q996" s="337">
        <v>0</v>
      </c>
      <c r="R996" s="338">
        <v>38420.247259999996</v>
      </c>
    </row>
    <row r="997" spans="1:18" s="313" customFormat="1">
      <c r="A997" s="339"/>
      <c r="B997" s="339"/>
      <c r="C997" s="339"/>
      <c r="D997" s="334" t="s">
        <v>420</v>
      </c>
      <c r="E997" s="335">
        <v>187</v>
      </c>
      <c r="F997" s="336">
        <v>0</v>
      </c>
      <c r="G997" s="337">
        <v>0</v>
      </c>
      <c r="H997" s="337">
        <v>0</v>
      </c>
      <c r="I997" s="337">
        <v>447.95576</v>
      </c>
      <c r="J997" s="337">
        <v>0.80237999999999998</v>
      </c>
      <c r="K997" s="337">
        <v>448.75814000000003</v>
      </c>
      <c r="L997" s="337">
        <v>688.84232999999995</v>
      </c>
      <c r="M997" s="337">
        <v>0</v>
      </c>
      <c r="N997" s="337">
        <v>688.84232999999995</v>
      </c>
      <c r="O997" s="337">
        <v>1137.6004699999999</v>
      </c>
      <c r="P997" s="337">
        <v>21972.855299999999</v>
      </c>
      <c r="Q997" s="337">
        <v>0</v>
      </c>
      <c r="R997" s="338">
        <v>21972.855299999999</v>
      </c>
    </row>
    <row r="998" spans="1:18" s="313" customFormat="1">
      <c r="A998" s="339"/>
      <c r="B998" s="339"/>
      <c r="C998" s="339"/>
      <c r="D998" s="334" t="s">
        <v>21</v>
      </c>
      <c r="E998" s="335">
        <v>42</v>
      </c>
      <c r="F998" s="336">
        <v>10.51797</v>
      </c>
      <c r="G998" s="337">
        <v>0</v>
      </c>
      <c r="H998" s="337">
        <v>10.51797</v>
      </c>
      <c r="I998" s="337">
        <v>4346.9077600000001</v>
      </c>
      <c r="J998" s="337">
        <v>346.86149999999998</v>
      </c>
      <c r="K998" s="337">
        <v>4693.76926</v>
      </c>
      <c r="L998" s="337">
        <v>10355.76636</v>
      </c>
      <c r="M998" s="337">
        <v>59.250320000000002</v>
      </c>
      <c r="N998" s="337">
        <v>10415.016679999999</v>
      </c>
      <c r="O998" s="337">
        <v>15119.303910000001</v>
      </c>
      <c r="P998" s="337">
        <v>71288.505969999998</v>
      </c>
      <c r="Q998" s="337">
        <v>0</v>
      </c>
      <c r="R998" s="338">
        <v>71288.505969999998</v>
      </c>
    </row>
    <row r="999" spans="1:18" s="313" customFormat="1">
      <c r="A999" s="339"/>
      <c r="B999" s="339"/>
      <c r="C999" s="339"/>
      <c r="D999" s="339"/>
      <c r="E999" s="340">
        <v>360</v>
      </c>
      <c r="F999" s="341">
        <v>0</v>
      </c>
      <c r="G999" s="342">
        <v>0</v>
      </c>
      <c r="H999" s="342">
        <v>0</v>
      </c>
      <c r="I999" s="342">
        <v>2603.9908799999998</v>
      </c>
      <c r="J999" s="342">
        <v>6.5248200000000001</v>
      </c>
      <c r="K999" s="342">
        <v>2610.5157000000004</v>
      </c>
      <c r="L999" s="342">
        <v>2240.0732400000002</v>
      </c>
      <c r="M999" s="342">
        <v>0</v>
      </c>
      <c r="N999" s="342">
        <v>2240.0732400000002</v>
      </c>
      <c r="O999" s="342">
        <v>4850.5889400000005</v>
      </c>
      <c r="P999" s="342">
        <v>63390.124600000003</v>
      </c>
      <c r="Q999" s="342">
        <v>0</v>
      </c>
      <c r="R999" s="343">
        <v>63390.124600000003</v>
      </c>
    </row>
    <row r="1000" spans="1:18" s="313" customFormat="1">
      <c r="A1000" s="339"/>
      <c r="B1000" s="339"/>
      <c r="C1000" s="339"/>
      <c r="D1000" s="334" t="s">
        <v>294</v>
      </c>
      <c r="E1000" s="335">
        <v>188</v>
      </c>
      <c r="F1000" s="336">
        <v>0</v>
      </c>
      <c r="G1000" s="337">
        <v>0</v>
      </c>
      <c r="H1000" s="337">
        <v>0</v>
      </c>
      <c r="I1000" s="337">
        <v>725.73203999999998</v>
      </c>
      <c r="J1000" s="337">
        <v>1.7000599999999999</v>
      </c>
      <c r="K1000" s="337">
        <v>727.43209999999999</v>
      </c>
      <c r="L1000" s="337">
        <v>2216.98063</v>
      </c>
      <c r="M1000" s="337">
        <v>0</v>
      </c>
      <c r="N1000" s="337">
        <v>2216.98063</v>
      </c>
      <c r="O1000" s="337">
        <v>2944.41273</v>
      </c>
      <c r="P1000" s="337">
        <v>47938.285659999994</v>
      </c>
      <c r="Q1000" s="337">
        <v>0</v>
      </c>
      <c r="R1000" s="338">
        <v>47938.285659999994</v>
      </c>
    </row>
    <row r="1001" spans="1:18" s="313" customFormat="1">
      <c r="A1001" s="339"/>
      <c r="B1001" s="339"/>
      <c r="C1001" s="339"/>
      <c r="D1001" s="334" t="s">
        <v>421</v>
      </c>
      <c r="E1001" s="335">
        <v>337</v>
      </c>
      <c r="F1001" s="336">
        <v>3.0699999999999998E-3</v>
      </c>
      <c r="G1001" s="337">
        <v>0</v>
      </c>
      <c r="H1001" s="337">
        <v>3.0699999999999998E-3</v>
      </c>
      <c r="I1001" s="337">
        <v>844.50081999999998</v>
      </c>
      <c r="J1001" s="337">
        <v>10.219580000000001</v>
      </c>
      <c r="K1001" s="337">
        <v>854.72040000000004</v>
      </c>
      <c r="L1001" s="337">
        <v>1218.7298500000002</v>
      </c>
      <c r="M1001" s="337">
        <v>0</v>
      </c>
      <c r="N1001" s="337">
        <v>1218.7298500000002</v>
      </c>
      <c r="O1001" s="337">
        <v>2073.4533200000001</v>
      </c>
      <c r="P1001" s="337">
        <v>34011.661119999997</v>
      </c>
      <c r="Q1001" s="337">
        <v>0</v>
      </c>
      <c r="R1001" s="338">
        <v>34011.661119999997</v>
      </c>
    </row>
    <row r="1002" spans="1:18" s="313" customFormat="1">
      <c r="A1002" s="339"/>
      <c r="B1002" s="339"/>
      <c r="C1002" s="334" t="s">
        <v>295</v>
      </c>
      <c r="D1002" s="334" t="s">
        <v>295</v>
      </c>
      <c r="E1002" s="335">
        <v>218</v>
      </c>
      <c r="F1002" s="336">
        <v>0</v>
      </c>
      <c r="G1002" s="337">
        <v>0</v>
      </c>
      <c r="H1002" s="337">
        <v>0</v>
      </c>
      <c r="I1002" s="337">
        <v>438.07033000000001</v>
      </c>
      <c r="J1002" s="337">
        <v>0.45199</v>
      </c>
      <c r="K1002" s="337">
        <v>438.52231999999998</v>
      </c>
      <c r="L1002" s="337">
        <v>1127.5608500000001</v>
      </c>
      <c r="M1002" s="337">
        <v>0</v>
      </c>
      <c r="N1002" s="337">
        <v>1127.5608500000001</v>
      </c>
      <c r="O1002" s="337">
        <v>1566.0831699999999</v>
      </c>
      <c r="P1002" s="337">
        <v>39510.815310000005</v>
      </c>
      <c r="Q1002" s="337">
        <v>0</v>
      </c>
      <c r="R1002" s="338">
        <v>39510.815310000005</v>
      </c>
    </row>
    <row r="1003" spans="1:18" s="313" customFormat="1">
      <c r="A1003" s="339"/>
      <c r="B1003" s="339"/>
      <c r="C1003" s="334" t="s">
        <v>296</v>
      </c>
      <c r="D1003" s="334" t="s">
        <v>296</v>
      </c>
      <c r="E1003" s="335">
        <v>96</v>
      </c>
      <c r="F1003" s="336">
        <v>6.1270000000000005E-2</v>
      </c>
      <c r="G1003" s="337">
        <v>0</v>
      </c>
      <c r="H1003" s="337">
        <v>6.1270000000000005E-2</v>
      </c>
      <c r="I1003" s="337">
        <v>1611.2730900000001</v>
      </c>
      <c r="J1003" s="337">
        <v>22.15061</v>
      </c>
      <c r="K1003" s="337">
        <v>1633.4237000000001</v>
      </c>
      <c r="L1003" s="337">
        <v>1880.6196499999999</v>
      </c>
      <c r="M1003" s="337">
        <v>0</v>
      </c>
      <c r="N1003" s="337">
        <v>1880.6196499999999</v>
      </c>
      <c r="O1003" s="337">
        <v>3514.1046200000001</v>
      </c>
      <c r="P1003" s="337">
        <v>49816.257060000004</v>
      </c>
      <c r="Q1003" s="337">
        <v>0</v>
      </c>
      <c r="R1003" s="338">
        <v>49816.257060000004</v>
      </c>
    </row>
    <row r="1004" spans="1:18" s="313" customFormat="1">
      <c r="A1004" s="339"/>
      <c r="B1004" s="339"/>
      <c r="C1004" s="339"/>
      <c r="D1004" s="339"/>
      <c r="E1004" s="340">
        <v>222</v>
      </c>
      <c r="F1004" s="341">
        <v>1.8600000000000001E-3</v>
      </c>
      <c r="G1004" s="342">
        <v>0</v>
      </c>
      <c r="H1004" s="342">
        <v>1.8600000000000001E-3</v>
      </c>
      <c r="I1004" s="342">
        <v>1304.95018</v>
      </c>
      <c r="J1004" s="342">
        <v>10.393510000000001</v>
      </c>
      <c r="K1004" s="342">
        <v>1315.3436899999999</v>
      </c>
      <c r="L1004" s="342">
        <v>2115.8138100000001</v>
      </c>
      <c r="M1004" s="342">
        <v>0</v>
      </c>
      <c r="N1004" s="342">
        <v>2115.8138100000001</v>
      </c>
      <c r="O1004" s="342">
        <v>3431.1593599999997</v>
      </c>
      <c r="P1004" s="342">
        <v>58292.567689999996</v>
      </c>
      <c r="Q1004" s="342">
        <v>0</v>
      </c>
      <c r="R1004" s="343">
        <v>58292.567689999996</v>
      </c>
    </row>
    <row r="1005" spans="1:18" s="313" customFormat="1">
      <c r="A1005" s="339"/>
      <c r="B1005" s="339"/>
      <c r="C1005" s="339"/>
      <c r="D1005" s="334" t="s">
        <v>422</v>
      </c>
      <c r="E1005" s="335">
        <v>310</v>
      </c>
      <c r="F1005" s="336">
        <v>0</v>
      </c>
      <c r="G1005" s="337">
        <v>0</v>
      </c>
      <c r="H1005" s="337">
        <v>0</v>
      </c>
      <c r="I1005" s="337">
        <v>249.71956</v>
      </c>
      <c r="J1005" s="337">
        <v>14.189959999999999</v>
      </c>
      <c r="K1005" s="337">
        <v>263.90952000000004</v>
      </c>
      <c r="L1005" s="337">
        <v>449.47709000000003</v>
      </c>
      <c r="M1005" s="337">
        <v>0</v>
      </c>
      <c r="N1005" s="337">
        <v>449.47709000000003</v>
      </c>
      <c r="O1005" s="337">
        <v>713.38661000000002</v>
      </c>
      <c r="P1005" s="337">
        <v>14554.659230000001</v>
      </c>
      <c r="Q1005" s="337">
        <v>0</v>
      </c>
      <c r="R1005" s="338">
        <v>14554.659230000001</v>
      </c>
    </row>
    <row r="1006" spans="1:18" s="313" customFormat="1">
      <c r="A1006" s="339"/>
      <c r="B1006" s="339"/>
      <c r="C1006" s="334" t="s">
        <v>297</v>
      </c>
      <c r="D1006" s="334" t="s">
        <v>423</v>
      </c>
      <c r="E1006" s="335">
        <v>309</v>
      </c>
      <c r="F1006" s="336">
        <v>0</v>
      </c>
      <c r="G1006" s="337">
        <v>0</v>
      </c>
      <c r="H1006" s="337">
        <v>0</v>
      </c>
      <c r="I1006" s="337">
        <v>720.68199000000004</v>
      </c>
      <c r="J1006" s="337">
        <v>29.07845</v>
      </c>
      <c r="K1006" s="337">
        <v>749.7604399999999</v>
      </c>
      <c r="L1006" s="337">
        <v>715.59645999999998</v>
      </c>
      <c r="M1006" s="337">
        <v>0</v>
      </c>
      <c r="N1006" s="337">
        <v>715.59645999999998</v>
      </c>
      <c r="O1006" s="337">
        <v>1465.3569</v>
      </c>
      <c r="P1006" s="337">
        <v>20489.899249999999</v>
      </c>
      <c r="Q1006" s="337">
        <v>0</v>
      </c>
      <c r="R1006" s="338">
        <v>20489.899249999999</v>
      </c>
    </row>
    <row r="1007" spans="1:18" s="313" customFormat="1">
      <c r="A1007" s="339"/>
      <c r="B1007" s="339"/>
      <c r="C1007" s="339"/>
      <c r="D1007" s="334" t="s">
        <v>298</v>
      </c>
      <c r="E1007" s="335">
        <v>109</v>
      </c>
      <c r="F1007" s="336">
        <v>2.8900000000000002E-3</v>
      </c>
      <c r="G1007" s="337">
        <v>0</v>
      </c>
      <c r="H1007" s="337">
        <v>2.8900000000000002E-3</v>
      </c>
      <c r="I1007" s="337">
        <v>517.31846000000007</v>
      </c>
      <c r="J1007" s="337">
        <v>14.598379999999999</v>
      </c>
      <c r="K1007" s="337">
        <v>531.91683999999998</v>
      </c>
      <c r="L1007" s="337">
        <v>1920.0407700000001</v>
      </c>
      <c r="M1007" s="337">
        <v>0</v>
      </c>
      <c r="N1007" s="337">
        <v>1920.0407700000001</v>
      </c>
      <c r="O1007" s="337">
        <v>2451.9605000000001</v>
      </c>
      <c r="P1007" s="337">
        <v>15121.12319</v>
      </c>
      <c r="Q1007" s="337">
        <v>0</v>
      </c>
      <c r="R1007" s="338">
        <v>15121.12319</v>
      </c>
    </row>
    <row r="1008" spans="1:18" s="313" customFormat="1">
      <c r="A1008" s="339"/>
      <c r="B1008" s="334" t="s">
        <v>22</v>
      </c>
      <c r="C1008" s="334" t="s">
        <v>424</v>
      </c>
      <c r="D1008" s="334" t="s">
        <v>425</v>
      </c>
      <c r="E1008" s="335">
        <v>166</v>
      </c>
      <c r="F1008" s="336">
        <v>0</v>
      </c>
      <c r="G1008" s="337">
        <v>0</v>
      </c>
      <c r="H1008" s="337">
        <v>0</v>
      </c>
      <c r="I1008" s="337">
        <v>1053.4032099999999</v>
      </c>
      <c r="J1008" s="337">
        <v>282.16014000000001</v>
      </c>
      <c r="K1008" s="337">
        <v>1335.5633500000001</v>
      </c>
      <c r="L1008" s="337">
        <v>392.12815000000001</v>
      </c>
      <c r="M1008" s="337">
        <v>82.77758</v>
      </c>
      <c r="N1008" s="337">
        <v>474.90573000000001</v>
      </c>
      <c r="O1008" s="337">
        <v>1810.4690800000001</v>
      </c>
      <c r="P1008" s="337">
        <v>24131.900739999997</v>
      </c>
      <c r="Q1008" s="337">
        <v>0</v>
      </c>
      <c r="R1008" s="338">
        <v>24131.900739999997</v>
      </c>
    </row>
    <row r="1009" spans="1:18" s="313" customFormat="1">
      <c r="A1009" s="339"/>
      <c r="B1009" s="339"/>
      <c r="C1009" s="339"/>
      <c r="D1009" s="334" t="s">
        <v>426</v>
      </c>
      <c r="E1009" s="335">
        <v>204</v>
      </c>
      <c r="F1009" s="336">
        <v>0</v>
      </c>
      <c r="G1009" s="337">
        <v>0</v>
      </c>
      <c r="H1009" s="337">
        <v>0</v>
      </c>
      <c r="I1009" s="337">
        <v>175.07082</v>
      </c>
      <c r="J1009" s="337">
        <v>54.871749999999999</v>
      </c>
      <c r="K1009" s="337">
        <v>229.94257000000002</v>
      </c>
      <c r="L1009" s="337">
        <v>667.96362999999997</v>
      </c>
      <c r="M1009" s="337">
        <v>0</v>
      </c>
      <c r="N1009" s="337">
        <v>667.96362999999997</v>
      </c>
      <c r="O1009" s="337">
        <v>897.9061999999999</v>
      </c>
      <c r="P1009" s="337">
        <v>18005.173989999999</v>
      </c>
      <c r="Q1009" s="337">
        <v>0</v>
      </c>
      <c r="R1009" s="338">
        <v>18005.173989999999</v>
      </c>
    </row>
    <row r="1010" spans="1:18" s="313" customFormat="1">
      <c r="A1010" s="339"/>
      <c r="B1010" s="339"/>
      <c r="C1010" s="334" t="s">
        <v>427</v>
      </c>
      <c r="D1010" s="334" t="s">
        <v>428</v>
      </c>
      <c r="E1010" s="335">
        <v>282</v>
      </c>
      <c r="F1010" s="336">
        <v>0</v>
      </c>
      <c r="G1010" s="337">
        <v>0</v>
      </c>
      <c r="H1010" s="337">
        <v>0</v>
      </c>
      <c r="I1010" s="337">
        <v>1105.5723799999998</v>
      </c>
      <c r="J1010" s="337">
        <v>53.22936</v>
      </c>
      <c r="K1010" s="337">
        <v>1158.8017399999999</v>
      </c>
      <c r="L1010" s="337">
        <v>1194.1184900000001</v>
      </c>
      <c r="M1010" s="337">
        <v>0</v>
      </c>
      <c r="N1010" s="337">
        <v>1194.1184900000001</v>
      </c>
      <c r="O1010" s="337">
        <v>2352.9202300000002</v>
      </c>
      <c r="P1010" s="337">
        <v>38455.876819999998</v>
      </c>
      <c r="Q1010" s="337">
        <v>53.119620000000005</v>
      </c>
      <c r="R1010" s="338">
        <v>38508.996439999995</v>
      </c>
    </row>
    <row r="1011" spans="1:18" s="313" customFormat="1">
      <c r="A1011" s="339"/>
      <c r="B1011" s="339"/>
      <c r="C1011" s="334" t="s">
        <v>22</v>
      </c>
      <c r="D1011" s="334" t="s">
        <v>22</v>
      </c>
      <c r="E1011" s="335">
        <v>145</v>
      </c>
      <c r="F1011" s="336">
        <v>480.07346999999999</v>
      </c>
      <c r="G1011" s="337">
        <v>0</v>
      </c>
      <c r="H1011" s="337">
        <v>480.07346999999999</v>
      </c>
      <c r="I1011" s="337">
        <v>5100.3565899999994</v>
      </c>
      <c r="J1011" s="337">
        <v>836.65704000000005</v>
      </c>
      <c r="K1011" s="337">
        <v>5937.0136299999995</v>
      </c>
      <c r="L1011" s="337">
        <v>24341.3547</v>
      </c>
      <c r="M1011" s="337">
        <v>959.50208999999995</v>
      </c>
      <c r="N1011" s="337">
        <v>25300.856789999998</v>
      </c>
      <c r="O1011" s="337">
        <v>31717.943890000002</v>
      </c>
      <c r="P1011" s="337">
        <v>56840.33238</v>
      </c>
      <c r="Q1011" s="337">
        <v>0</v>
      </c>
      <c r="R1011" s="338">
        <v>56840.33238</v>
      </c>
    </row>
    <row r="1012" spans="1:18" s="313" customFormat="1">
      <c r="A1012" s="339"/>
      <c r="B1012" s="339"/>
      <c r="C1012" s="339"/>
      <c r="D1012" s="339"/>
      <c r="E1012" s="340">
        <v>182</v>
      </c>
      <c r="F1012" s="341">
        <v>0</v>
      </c>
      <c r="G1012" s="342">
        <v>0</v>
      </c>
      <c r="H1012" s="342">
        <v>0</v>
      </c>
      <c r="I1012" s="342">
        <v>1436.2547</v>
      </c>
      <c r="J1012" s="342">
        <v>66.158360000000002</v>
      </c>
      <c r="K1012" s="342">
        <v>1502.4130600000001</v>
      </c>
      <c r="L1012" s="342">
        <v>3284.15038</v>
      </c>
      <c r="M1012" s="342">
        <v>190.94892999999999</v>
      </c>
      <c r="N1012" s="342">
        <v>3475.0993100000001</v>
      </c>
      <c r="O1012" s="342">
        <v>4977.5123700000004</v>
      </c>
      <c r="P1012" s="342">
        <v>44335.001609999999</v>
      </c>
      <c r="Q1012" s="342">
        <v>16.80743</v>
      </c>
      <c r="R1012" s="343">
        <v>44351.80904</v>
      </c>
    </row>
    <row r="1013" spans="1:18" s="313" customFormat="1">
      <c r="A1013" s="339"/>
      <c r="B1013" s="339"/>
      <c r="C1013" s="339"/>
      <c r="D1013" s="339"/>
      <c r="E1013" s="340">
        <v>279</v>
      </c>
      <c r="F1013" s="341">
        <v>0</v>
      </c>
      <c r="G1013" s="342">
        <v>0</v>
      </c>
      <c r="H1013" s="342">
        <v>0</v>
      </c>
      <c r="I1013" s="342">
        <v>1294.7889399999999</v>
      </c>
      <c r="J1013" s="342">
        <v>284.68459999999999</v>
      </c>
      <c r="K1013" s="342">
        <v>1579.47354</v>
      </c>
      <c r="L1013" s="342">
        <v>2941.4198799999999</v>
      </c>
      <c r="M1013" s="342">
        <v>0</v>
      </c>
      <c r="N1013" s="342">
        <v>2941.4198799999999</v>
      </c>
      <c r="O1013" s="342">
        <v>4520.8934200000003</v>
      </c>
      <c r="P1013" s="342">
        <v>57158.403770000004</v>
      </c>
      <c r="Q1013" s="342">
        <v>0</v>
      </c>
      <c r="R1013" s="343">
        <v>57158.403770000004</v>
      </c>
    </row>
    <row r="1014" spans="1:18" s="313" customFormat="1">
      <c r="A1014" s="339"/>
      <c r="B1014" s="339"/>
      <c r="C1014" s="339"/>
      <c r="D1014" s="334" t="s">
        <v>429</v>
      </c>
      <c r="E1014" s="335">
        <v>321</v>
      </c>
      <c r="F1014" s="336">
        <v>0</v>
      </c>
      <c r="G1014" s="337">
        <v>0</v>
      </c>
      <c r="H1014" s="337">
        <v>0</v>
      </c>
      <c r="I1014" s="337">
        <v>365.07168999999999</v>
      </c>
      <c r="J1014" s="337">
        <v>0.26324999999999998</v>
      </c>
      <c r="K1014" s="337">
        <v>365.33494000000002</v>
      </c>
      <c r="L1014" s="337">
        <v>601.99592000000007</v>
      </c>
      <c r="M1014" s="337">
        <v>0</v>
      </c>
      <c r="N1014" s="337">
        <v>601.99592000000007</v>
      </c>
      <c r="O1014" s="337">
        <v>967.33086000000003</v>
      </c>
      <c r="P1014" s="337">
        <v>17235.796129999999</v>
      </c>
      <c r="Q1014" s="337">
        <v>0</v>
      </c>
      <c r="R1014" s="338">
        <v>17235.796129999999</v>
      </c>
    </row>
    <row r="1015" spans="1:18" s="313" customFormat="1">
      <c r="A1015" s="339"/>
      <c r="B1015" s="339"/>
      <c r="C1015" s="334" t="s">
        <v>299</v>
      </c>
      <c r="D1015" s="334" t="s">
        <v>300</v>
      </c>
      <c r="E1015" s="335">
        <v>50</v>
      </c>
      <c r="F1015" s="336">
        <v>1.08805</v>
      </c>
      <c r="G1015" s="337">
        <v>0</v>
      </c>
      <c r="H1015" s="337">
        <v>1.08805</v>
      </c>
      <c r="I1015" s="337">
        <v>2079.8157999999999</v>
      </c>
      <c r="J1015" s="337">
        <v>116.51591999999999</v>
      </c>
      <c r="K1015" s="337">
        <v>2196.3317200000001</v>
      </c>
      <c r="L1015" s="337">
        <v>3923.05881</v>
      </c>
      <c r="M1015" s="337">
        <v>109.66109</v>
      </c>
      <c r="N1015" s="337">
        <v>4032.7199000000001</v>
      </c>
      <c r="O1015" s="337">
        <v>6230.1396699999996</v>
      </c>
      <c r="P1015" s="337">
        <v>65241.389689999996</v>
      </c>
      <c r="Q1015" s="337">
        <v>0</v>
      </c>
      <c r="R1015" s="338">
        <v>65241.389689999996</v>
      </c>
    </row>
    <row r="1016" spans="1:18" s="313" customFormat="1">
      <c r="A1016" s="339"/>
      <c r="B1016" s="339"/>
      <c r="C1016" s="339"/>
      <c r="D1016" s="339"/>
      <c r="E1016" s="340">
        <v>181</v>
      </c>
      <c r="F1016" s="341">
        <v>18.09159</v>
      </c>
      <c r="G1016" s="342">
        <v>0</v>
      </c>
      <c r="H1016" s="342">
        <v>18.09159</v>
      </c>
      <c r="I1016" s="342">
        <v>1373.9593500000001</v>
      </c>
      <c r="J1016" s="342">
        <v>35.421349999999997</v>
      </c>
      <c r="K1016" s="342">
        <v>1409.3806999999999</v>
      </c>
      <c r="L1016" s="342">
        <v>2101.9221899999998</v>
      </c>
      <c r="M1016" s="342">
        <v>0</v>
      </c>
      <c r="N1016" s="342">
        <v>2101.9221899999998</v>
      </c>
      <c r="O1016" s="342">
        <v>3529.3944799999999</v>
      </c>
      <c r="P1016" s="342">
        <v>53198.475909999994</v>
      </c>
      <c r="Q1016" s="342">
        <v>0</v>
      </c>
      <c r="R1016" s="343">
        <v>53198.475909999994</v>
      </c>
    </row>
    <row r="1017" spans="1:18" s="313" customFormat="1">
      <c r="A1017" s="339"/>
      <c r="B1017" s="339"/>
      <c r="C1017" s="339"/>
      <c r="D1017" s="339"/>
      <c r="E1017" s="340">
        <v>224</v>
      </c>
      <c r="F1017" s="341">
        <v>3.3399999999999997E-3</v>
      </c>
      <c r="G1017" s="342">
        <v>0</v>
      </c>
      <c r="H1017" s="342">
        <v>3.3399999999999997E-3</v>
      </c>
      <c r="I1017" s="342">
        <v>2581.6640200000002</v>
      </c>
      <c r="J1017" s="342">
        <v>77.19174000000001</v>
      </c>
      <c r="K1017" s="342">
        <v>2658.8557599999999</v>
      </c>
      <c r="L1017" s="342">
        <v>2450.4617400000002</v>
      </c>
      <c r="M1017" s="342">
        <v>4.7481299999999997</v>
      </c>
      <c r="N1017" s="342">
        <v>2455.2098700000001</v>
      </c>
      <c r="O1017" s="342">
        <v>5114.0689699999994</v>
      </c>
      <c r="P1017" s="342">
        <v>64334.305260000001</v>
      </c>
      <c r="Q1017" s="342">
        <v>0</v>
      </c>
      <c r="R1017" s="343">
        <v>64334.305260000001</v>
      </c>
    </row>
    <row r="1018" spans="1:18" s="313" customFormat="1">
      <c r="A1018" s="339"/>
      <c r="B1018" s="339"/>
      <c r="C1018" s="339"/>
      <c r="D1018" s="339"/>
      <c r="E1018" s="340">
        <v>348</v>
      </c>
      <c r="F1018" s="341">
        <v>8.77E-3</v>
      </c>
      <c r="G1018" s="342">
        <v>0</v>
      </c>
      <c r="H1018" s="342">
        <v>8.77E-3</v>
      </c>
      <c r="I1018" s="342">
        <v>1773.7053600000002</v>
      </c>
      <c r="J1018" s="342">
        <v>41.144769999999994</v>
      </c>
      <c r="K1018" s="342">
        <v>1814.8501299999998</v>
      </c>
      <c r="L1018" s="342">
        <v>769.37846999999999</v>
      </c>
      <c r="M1018" s="342">
        <v>41.05133</v>
      </c>
      <c r="N1018" s="342">
        <v>810.4298</v>
      </c>
      <c r="O1018" s="342">
        <v>2625.2887000000001</v>
      </c>
      <c r="P1018" s="342">
        <v>35879.252409999994</v>
      </c>
      <c r="Q1018" s="342">
        <v>0</v>
      </c>
      <c r="R1018" s="343">
        <v>35879.252409999994</v>
      </c>
    </row>
    <row r="1019" spans="1:18" s="313" customFormat="1">
      <c r="A1019" s="339"/>
      <c r="B1019" s="339"/>
      <c r="C1019" s="339"/>
      <c r="D1019" s="339"/>
      <c r="E1019" s="340">
        <v>329</v>
      </c>
      <c r="F1019" s="341">
        <v>2.3120000000000002E-2</v>
      </c>
      <c r="G1019" s="342">
        <v>0</v>
      </c>
      <c r="H1019" s="342">
        <v>2.3120000000000002E-2</v>
      </c>
      <c r="I1019" s="342">
        <v>1620.7413700000002</v>
      </c>
      <c r="J1019" s="342">
        <v>196.77324999999999</v>
      </c>
      <c r="K1019" s="342">
        <v>1817.5146200000001</v>
      </c>
      <c r="L1019" s="342">
        <v>1948.2166599999998</v>
      </c>
      <c r="M1019" s="342">
        <v>0</v>
      </c>
      <c r="N1019" s="342">
        <v>1948.2166599999998</v>
      </c>
      <c r="O1019" s="342">
        <v>3765.7543999999998</v>
      </c>
      <c r="P1019" s="342">
        <v>57704.927219999998</v>
      </c>
      <c r="Q1019" s="342">
        <v>0</v>
      </c>
      <c r="R1019" s="343">
        <v>57704.927219999998</v>
      </c>
    </row>
    <row r="1020" spans="1:18" s="313" customFormat="1">
      <c r="A1020" s="339"/>
      <c r="B1020" s="339"/>
      <c r="C1020" s="339"/>
      <c r="D1020" s="339"/>
      <c r="E1020" s="340">
        <v>333</v>
      </c>
      <c r="F1020" s="341">
        <v>2.99E-3</v>
      </c>
      <c r="G1020" s="342">
        <v>0</v>
      </c>
      <c r="H1020" s="342">
        <v>2.99E-3</v>
      </c>
      <c r="I1020" s="342">
        <v>1469.9416299999998</v>
      </c>
      <c r="J1020" s="342">
        <v>7.7232299999999992</v>
      </c>
      <c r="K1020" s="342">
        <v>1477.6648600000001</v>
      </c>
      <c r="L1020" s="342">
        <v>1457.4252200000001</v>
      </c>
      <c r="M1020" s="342">
        <v>0</v>
      </c>
      <c r="N1020" s="342">
        <v>1457.4252200000001</v>
      </c>
      <c r="O1020" s="342">
        <v>2935.0930699999999</v>
      </c>
      <c r="P1020" s="342">
        <v>54462.820369999994</v>
      </c>
      <c r="Q1020" s="342">
        <v>0</v>
      </c>
      <c r="R1020" s="343">
        <v>54462.820369999994</v>
      </c>
    </row>
    <row r="1021" spans="1:18" s="313" customFormat="1">
      <c r="A1021" s="339"/>
      <c r="B1021" s="339"/>
      <c r="C1021" s="334" t="s">
        <v>430</v>
      </c>
      <c r="D1021" s="334" t="s">
        <v>430</v>
      </c>
      <c r="E1021" s="335">
        <v>162</v>
      </c>
      <c r="F1021" s="336">
        <v>0</v>
      </c>
      <c r="G1021" s="337">
        <v>0</v>
      </c>
      <c r="H1021" s="337">
        <v>0</v>
      </c>
      <c r="I1021" s="337">
        <v>1102.6554599999999</v>
      </c>
      <c r="J1021" s="337">
        <v>100.88750999999999</v>
      </c>
      <c r="K1021" s="337">
        <v>1203.54297</v>
      </c>
      <c r="L1021" s="337">
        <v>794.02175</v>
      </c>
      <c r="M1021" s="337">
        <v>52.92</v>
      </c>
      <c r="N1021" s="337">
        <v>846.94174999999996</v>
      </c>
      <c r="O1021" s="337">
        <v>2050.4847199999999</v>
      </c>
      <c r="P1021" s="337">
        <v>30958.436420000002</v>
      </c>
      <c r="Q1021" s="337">
        <v>0</v>
      </c>
      <c r="R1021" s="338">
        <v>30958.436420000002</v>
      </c>
    </row>
    <row r="1022" spans="1:18" s="313" customFormat="1">
      <c r="A1022" s="339"/>
      <c r="B1022" s="339"/>
      <c r="C1022" s="334" t="s">
        <v>431</v>
      </c>
      <c r="D1022" s="334" t="s">
        <v>432</v>
      </c>
      <c r="E1022" s="335">
        <v>226</v>
      </c>
      <c r="F1022" s="336">
        <v>0</v>
      </c>
      <c r="G1022" s="337">
        <v>0</v>
      </c>
      <c r="H1022" s="337">
        <v>0</v>
      </c>
      <c r="I1022" s="337">
        <v>485.03109999999998</v>
      </c>
      <c r="J1022" s="337">
        <v>0.94742999999999999</v>
      </c>
      <c r="K1022" s="337">
        <v>485.97853000000003</v>
      </c>
      <c r="L1022" s="337">
        <v>600.87106000000006</v>
      </c>
      <c r="M1022" s="337">
        <v>0</v>
      </c>
      <c r="N1022" s="337">
        <v>600.87106000000006</v>
      </c>
      <c r="O1022" s="337">
        <v>1086.84959</v>
      </c>
      <c r="P1022" s="337">
        <v>22858.320199999998</v>
      </c>
      <c r="Q1022" s="337">
        <v>0</v>
      </c>
      <c r="R1022" s="338">
        <v>22858.320199999998</v>
      </c>
    </row>
    <row r="1023" spans="1:18" s="313" customFormat="1">
      <c r="A1023" s="339"/>
      <c r="B1023" s="339"/>
      <c r="C1023" s="334" t="s">
        <v>433</v>
      </c>
      <c r="D1023" s="334" t="s">
        <v>433</v>
      </c>
      <c r="E1023" s="335">
        <v>227</v>
      </c>
      <c r="F1023" s="336">
        <v>0</v>
      </c>
      <c r="G1023" s="337">
        <v>0</v>
      </c>
      <c r="H1023" s="337">
        <v>0</v>
      </c>
      <c r="I1023" s="337">
        <v>276.38803999999999</v>
      </c>
      <c r="J1023" s="337">
        <v>3.0835100000000004</v>
      </c>
      <c r="K1023" s="337">
        <v>279.47154999999998</v>
      </c>
      <c r="L1023" s="337">
        <v>461.28290999999996</v>
      </c>
      <c r="M1023" s="337">
        <v>0</v>
      </c>
      <c r="N1023" s="337">
        <v>461.28290999999996</v>
      </c>
      <c r="O1023" s="337">
        <v>740.75445999999999</v>
      </c>
      <c r="P1023" s="337">
        <v>17537.958629999997</v>
      </c>
      <c r="Q1023" s="337">
        <v>0</v>
      </c>
      <c r="R1023" s="338">
        <v>17537.958629999997</v>
      </c>
    </row>
    <row r="1024" spans="1:18" s="313" customFormat="1">
      <c r="A1024" s="339"/>
      <c r="B1024" s="339"/>
      <c r="C1024" s="334" t="s">
        <v>434</v>
      </c>
      <c r="D1024" s="334" t="s">
        <v>434</v>
      </c>
      <c r="E1024" s="335">
        <v>396</v>
      </c>
      <c r="F1024" s="336">
        <v>0</v>
      </c>
      <c r="G1024" s="337">
        <v>0</v>
      </c>
      <c r="H1024" s="337">
        <v>0</v>
      </c>
      <c r="I1024" s="337">
        <v>941.73820999999998</v>
      </c>
      <c r="J1024" s="337">
        <v>9.3010000000000009E-2</v>
      </c>
      <c r="K1024" s="337">
        <v>941.83121999999992</v>
      </c>
      <c r="L1024" s="337">
        <v>487.37344000000002</v>
      </c>
      <c r="M1024" s="337">
        <v>0</v>
      </c>
      <c r="N1024" s="337">
        <v>487.37344000000002</v>
      </c>
      <c r="O1024" s="337">
        <v>1429.2046599999999</v>
      </c>
      <c r="P1024" s="337">
        <v>18500.0468</v>
      </c>
      <c r="Q1024" s="337">
        <v>0</v>
      </c>
      <c r="R1024" s="338">
        <v>18500.0468</v>
      </c>
    </row>
    <row r="1025" spans="1:18" s="313" customFormat="1">
      <c r="A1025" s="339"/>
      <c r="B1025" s="339"/>
      <c r="C1025" s="334" t="s">
        <v>435</v>
      </c>
      <c r="D1025" s="334" t="s">
        <v>436</v>
      </c>
      <c r="E1025" s="335">
        <v>408</v>
      </c>
      <c r="F1025" s="336">
        <v>0</v>
      </c>
      <c r="G1025" s="337">
        <v>0</v>
      </c>
      <c r="H1025" s="337">
        <v>0</v>
      </c>
      <c r="I1025" s="337">
        <v>1065.5673000000002</v>
      </c>
      <c r="J1025" s="337">
        <v>0.40273000000000003</v>
      </c>
      <c r="K1025" s="337">
        <v>1065.97003</v>
      </c>
      <c r="L1025" s="337">
        <v>979.60805000000005</v>
      </c>
      <c r="M1025" s="337">
        <v>23.453009999999999</v>
      </c>
      <c r="N1025" s="337">
        <v>1003.0610600000001</v>
      </c>
      <c r="O1025" s="337">
        <v>2069.0310899999999</v>
      </c>
      <c r="P1025" s="337">
        <v>19376.454590000001</v>
      </c>
      <c r="Q1025" s="337">
        <v>0</v>
      </c>
      <c r="R1025" s="338">
        <v>19376.454590000001</v>
      </c>
    </row>
    <row r="1026" spans="1:18" s="313" customFormat="1">
      <c r="A1026" s="339"/>
      <c r="B1026" s="334" t="s">
        <v>301</v>
      </c>
      <c r="C1026" s="334" t="s">
        <v>302</v>
      </c>
      <c r="D1026" s="334" t="s">
        <v>303</v>
      </c>
      <c r="E1026" s="335">
        <v>356</v>
      </c>
      <c r="F1026" s="336">
        <v>1.4999999999999999E-2</v>
      </c>
      <c r="G1026" s="337">
        <v>0</v>
      </c>
      <c r="H1026" s="337">
        <v>1.4999999999999999E-2</v>
      </c>
      <c r="I1026" s="337">
        <v>855.69484999999997</v>
      </c>
      <c r="J1026" s="337">
        <v>26.661049999999999</v>
      </c>
      <c r="K1026" s="337">
        <v>882.35590000000002</v>
      </c>
      <c r="L1026" s="337">
        <v>805.52350999999999</v>
      </c>
      <c r="M1026" s="337">
        <v>0</v>
      </c>
      <c r="N1026" s="337">
        <v>805.52350999999999</v>
      </c>
      <c r="O1026" s="337">
        <v>1687.8944099999999</v>
      </c>
      <c r="P1026" s="337">
        <v>28144.690269999999</v>
      </c>
      <c r="Q1026" s="337">
        <v>0</v>
      </c>
      <c r="R1026" s="338">
        <v>28144.690269999999</v>
      </c>
    </row>
    <row r="1027" spans="1:18" s="313" customFormat="1">
      <c r="A1027" s="339"/>
      <c r="B1027" s="339"/>
      <c r="C1027" s="334" t="s">
        <v>304</v>
      </c>
      <c r="D1027" s="334" t="s">
        <v>304</v>
      </c>
      <c r="E1027" s="335">
        <v>78</v>
      </c>
      <c r="F1027" s="336">
        <v>0.38508999999999999</v>
      </c>
      <c r="G1027" s="337">
        <v>0</v>
      </c>
      <c r="H1027" s="337">
        <v>0.38508999999999999</v>
      </c>
      <c r="I1027" s="337">
        <v>2063.77898</v>
      </c>
      <c r="J1027" s="337">
        <v>3.93405</v>
      </c>
      <c r="K1027" s="337">
        <v>2067.7130299999999</v>
      </c>
      <c r="L1027" s="337">
        <v>1954.1075600000001</v>
      </c>
      <c r="M1027" s="337">
        <v>4.1494200000000001</v>
      </c>
      <c r="N1027" s="337">
        <v>1958.2569799999999</v>
      </c>
      <c r="O1027" s="337">
        <v>4026.3551000000002</v>
      </c>
      <c r="P1027" s="337">
        <v>45541.747219999997</v>
      </c>
      <c r="Q1027" s="337">
        <v>0</v>
      </c>
      <c r="R1027" s="338">
        <v>45541.747219999997</v>
      </c>
    </row>
    <row r="1028" spans="1:18" s="313" customFormat="1">
      <c r="A1028" s="339"/>
      <c r="B1028" s="339"/>
      <c r="C1028" s="334" t="s">
        <v>305</v>
      </c>
      <c r="D1028" s="334" t="s">
        <v>306</v>
      </c>
      <c r="E1028" s="335">
        <v>388</v>
      </c>
      <c r="F1028" s="336">
        <v>52.59928</v>
      </c>
      <c r="G1028" s="337">
        <v>0</v>
      </c>
      <c r="H1028" s="337">
        <v>52.59928</v>
      </c>
      <c r="I1028" s="337">
        <v>1895.7668500000002</v>
      </c>
      <c r="J1028" s="337">
        <v>0.51951999999999998</v>
      </c>
      <c r="K1028" s="337">
        <v>1896.28637</v>
      </c>
      <c r="L1028" s="337">
        <v>1275.63483</v>
      </c>
      <c r="M1028" s="337">
        <v>0</v>
      </c>
      <c r="N1028" s="337">
        <v>1275.63483</v>
      </c>
      <c r="O1028" s="337">
        <v>3224.5204800000001</v>
      </c>
      <c r="P1028" s="337">
        <v>40218.100880000005</v>
      </c>
      <c r="Q1028" s="337">
        <v>0</v>
      </c>
      <c r="R1028" s="338">
        <v>40218.100880000005</v>
      </c>
    </row>
    <row r="1029" spans="1:18" s="313" customFormat="1">
      <c r="A1029" s="339"/>
      <c r="B1029" s="339"/>
      <c r="C1029" s="334" t="s">
        <v>301</v>
      </c>
      <c r="D1029" s="334" t="s">
        <v>307</v>
      </c>
      <c r="E1029" s="335">
        <v>117</v>
      </c>
      <c r="F1029" s="336">
        <v>1.65E-3</v>
      </c>
      <c r="G1029" s="337">
        <v>0</v>
      </c>
      <c r="H1029" s="337">
        <v>1.65E-3</v>
      </c>
      <c r="I1029" s="337">
        <v>4018.7272799999996</v>
      </c>
      <c r="J1029" s="337">
        <v>58.349150000000002</v>
      </c>
      <c r="K1029" s="337">
        <v>4077.0764300000001</v>
      </c>
      <c r="L1029" s="337">
        <v>1226.8598400000001</v>
      </c>
      <c r="M1029" s="337">
        <v>0</v>
      </c>
      <c r="N1029" s="337">
        <v>1226.8598400000001</v>
      </c>
      <c r="O1029" s="337">
        <v>5303.9379200000003</v>
      </c>
      <c r="P1029" s="337">
        <v>93450.776889999994</v>
      </c>
      <c r="Q1029" s="337">
        <v>0</v>
      </c>
      <c r="R1029" s="338">
        <v>93450.776889999994</v>
      </c>
    </row>
    <row r="1030" spans="1:18" s="313" customFormat="1">
      <c r="A1030" s="339"/>
      <c r="B1030" s="339"/>
      <c r="C1030" s="339"/>
      <c r="D1030" s="339"/>
      <c r="E1030" s="340">
        <v>220</v>
      </c>
      <c r="F1030" s="341">
        <v>14.619339999999999</v>
      </c>
      <c r="G1030" s="342">
        <v>1.2281199999999999</v>
      </c>
      <c r="H1030" s="342">
        <v>15.84746</v>
      </c>
      <c r="I1030" s="342">
        <v>4102.4095699999998</v>
      </c>
      <c r="J1030" s="342">
        <v>70.168800000000005</v>
      </c>
      <c r="K1030" s="342">
        <v>4172.5783700000002</v>
      </c>
      <c r="L1030" s="342">
        <v>2254.7079800000001</v>
      </c>
      <c r="M1030" s="342">
        <v>4.1576199999999996</v>
      </c>
      <c r="N1030" s="342">
        <v>2258.8656000000001</v>
      </c>
      <c r="O1030" s="342">
        <v>6447.2914299999993</v>
      </c>
      <c r="P1030" s="342">
        <v>87908.539560000005</v>
      </c>
      <c r="Q1030" s="342">
        <v>0</v>
      </c>
      <c r="R1030" s="343">
        <v>87908.539560000005</v>
      </c>
    </row>
    <row r="1031" spans="1:18" s="313" customFormat="1">
      <c r="A1031" s="339"/>
      <c r="B1031" s="339"/>
      <c r="C1031" s="334" t="s">
        <v>437</v>
      </c>
      <c r="D1031" s="334" t="s">
        <v>438</v>
      </c>
      <c r="E1031" s="335">
        <v>267</v>
      </c>
      <c r="F1031" s="336">
        <v>0</v>
      </c>
      <c r="G1031" s="337">
        <v>0</v>
      </c>
      <c r="H1031" s="337">
        <v>0</v>
      </c>
      <c r="I1031" s="337">
        <v>30.239669999999997</v>
      </c>
      <c r="J1031" s="337">
        <v>5.2500000000000003E-3</v>
      </c>
      <c r="K1031" s="337">
        <v>30.244919999999997</v>
      </c>
      <c r="L1031" s="337">
        <v>45.277999999999999</v>
      </c>
      <c r="M1031" s="337">
        <v>0</v>
      </c>
      <c r="N1031" s="337">
        <v>45.277999999999999</v>
      </c>
      <c r="O1031" s="337">
        <v>75.522919999999999</v>
      </c>
      <c r="P1031" s="337">
        <v>5228.2361500000006</v>
      </c>
      <c r="Q1031" s="337">
        <v>0</v>
      </c>
      <c r="R1031" s="338">
        <v>5228.2361500000006</v>
      </c>
    </row>
    <row r="1032" spans="1:18" s="313" customFormat="1">
      <c r="A1032" s="339"/>
      <c r="B1032" s="339"/>
      <c r="C1032" s="334" t="s">
        <v>439</v>
      </c>
      <c r="D1032" s="334" t="s">
        <v>440</v>
      </c>
      <c r="E1032" s="335">
        <v>268</v>
      </c>
      <c r="F1032" s="336">
        <v>0</v>
      </c>
      <c r="G1032" s="337">
        <v>0</v>
      </c>
      <c r="H1032" s="337">
        <v>0</v>
      </c>
      <c r="I1032" s="337">
        <v>4.9913400000000001</v>
      </c>
      <c r="J1032" s="337">
        <v>0</v>
      </c>
      <c r="K1032" s="337">
        <v>4.9913400000000001</v>
      </c>
      <c r="L1032" s="337">
        <v>0</v>
      </c>
      <c r="M1032" s="337">
        <v>0</v>
      </c>
      <c r="N1032" s="337">
        <v>0</v>
      </c>
      <c r="O1032" s="337">
        <v>4.9913400000000001</v>
      </c>
      <c r="P1032" s="337">
        <v>5340.27862</v>
      </c>
      <c r="Q1032" s="337">
        <v>0</v>
      </c>
      <c r="R1032" s="338">
        <v>5340.27862</v>
      </c>
    </row>
    <row r="1033" spans="1:18" s="313" customFormat="1">
      <c r="A1033" s="339"/>
      <c r="B1033" s="339"/>
      <c r="C1033" s="334" t="s">
        <v>441</v>
      </c>
      <c r="D1033" s="334" t="s">
        <v>441</v>
      </c>
      <c r="E1033" s="335">
        <v>391</v>
      </c>
      <c r="F1033" s="336">
        <v>1.30264</v>
      </c>
      <c r="G1033" s="337">
        <v>0</v>
      </c>
      <c r="H1033" s="337">
        <v>1.30264</v>
      </c>
      <c r="I1033" s="337">
        <v>1436.9030700000001</v>
      </c>
      <c r="J1033" s="337">
        <v>5.8156600000000003</v>
      </c>
      <c r="K1033" s="337">
        <v>1442.7187300000001</v>
      </c>
      <c r="L1033" s="337">
        <v>681.64955000000009</v>
      </c>
      <c r="M1033" s="337">
        <v>0</v>
      </c>
      <c r="N1033" s="337">
        <v>681.64955000000009</v>
      </c>
      <c r="O1033" s="337">
        <v>2125.67092</v>
      </c>
      <c r="P1033" s="337">
        <v>26101.991120000002</v>
      </c>
      <c r="Q1033" s="337">
        <v>0</v>
      </c>
      <c r="R1033" s="338">
        <v>26101.991120000002</v>
      </c>
    </row>
    <row r="1034" spans="1:18" s="313" customFormat="1">
      <c r="A1034" s="339"/>
      <c r="B1034" s="334" t="s">
        <v>24</v>
      </c>
      <c r="C1034" s="334" t="s">
        <v>24</v>
      </c>
      <c r="D1034" s="334" t="s">
        <v>442</v>
      </c>
      <c r="E1034" s="335">
        <v>290</v>
      </c>
      <c r="F1034" s="336">
        <v>0</v>
      </c>
      <c r="G1034" s="337">
        <v>0</v>
      </c>
      <c r="H1034" s="337">
        <v>0</v>
      </c>
      <c r="I1034" s="337">
        <v>1522.7282299999999</v>
      </c>
      <c r="J1034" s="337">
        <v>162.57181</v>
      </c>
      <c r="K1034" s="337">
        <v>1685.3000400000001</v>
      </c>
      <c r="L1034" s="337">
        <v>1204.43391</v>
      </c>
      <c r="M1034" s="337">
        <v>42.45288</v>
      </c>
      <c r="N1034" s="337">
        <v>1246.88679</v>
      </c>
      <c r="O1034" s="337">
        <v>2932.1868300000001</v>
      </c>
      <c r="P1034" s="337">
        <v>42256.928509999998</v>
      </c>
      <c r="Q1034" s="337">
        <v>0</v>
      </c>
      <c r="R1034" s="338">
        <v>42256.928509999998</v>
      </c>
    </row>
    <row r="1035" spans="1:18" s="313" customFormat="1">
      <c r="A1035" s="339"/>
      <c r="B1035" s="339"/>
      <c r="C1035" s="339"/>
      <c r="D1035" s="334" t="s">
        <v>443</v>
      </c>
      <c r="E1035" s="335">
        <v>265</v>
      </c>
      <c r="F1035" s="336">
        <v>5.0000000000000001E-4</v>
      </c>
      <c r="G1035" s="337">
        <v>0</v>
      </c>
      <c r="H1035" s="337">
        <v>5.0000000000000001E-4</v>
      </c>
      <c r="I1035" s="337">
        <v>2942.8410899999999</v>
      </c>
      <c r="J1035" s="337">
        <v>191.58020000000002</v>
      </c>
      <c r="K1035" s="337">
        <v>3134.4212900000002</v>
      </c>
      <c r="L1035" s="337">
        <v>2920.9320600000001</v>
      </c>
      <c r="M1035" s="337">
        <v>37.58182</v>
      </c>
      <c r="N1035" s="337">
        <v>2958.51388</v>
      </c>
      <c r="O1035" s="337">
        <v>6092.9356699999998</v>
      </c>
      <c r="P1035" s="337">
        <v>76263.133430000002</v>
      </c>
      <c r="Q1035" s="337">
        <v>0</v>
      </c>
      <c r="R1035" s="338">
        <v>76263.133430000002</v>
      </c>
    </row>
    <row r="1036" spans="1:18" s="313" customFormat="1">
      <c r="A1036" s="339"/>
      <c r="B1036" s="339"/>
      <c r="C1036" s="339"/>
      <c r="D1036" s="334" t="s">
        <v>24</v>
      </c>
      <c r="E1036" s="335">
        <v>74</v>
      </c>
      <c r="F1036" s="336">
        <v>1.737E-2</v>
      </c>
      <c r="G1036" s="337">
        <v>4.3800000000000002E-3</v>
      </c>
      <c r="H1036" s="337">
        <v>2.1749999999999999E-2</v>
      </c>
      <c r="I1036" s="337">
        <v>2151.11168</v>
      </c>
      <c r="J1036" s="337">
        <v>583.12135000000001</v>
      </c>
      <c r="K1036" s="337">
        <v>2734.2330299999999</v>
      </c>
      <c r="L1036" s="337">
        <v>2620.5257999999999</v>
      </c>
      <c r="M1036" s="337">
        <v>18.309560000000001</v>
      </c>
      <c r="N1036" s="337">
        <v>2638.83536</v>
      </c>
      <c r="O1036" s="337">
        <v>5373.0901399999993</v>
      </c>
      <c r="P1036" s="337">
        <v>50962.032039999998</v>
      </c>
      <c r="Q1036" s="337">
        <v>0</v>
      </c>
      <c r="R1036" s="338">
        <v>50962.032039999998</v>
      </c>
    </row>
    <row r="1037" spans="1:18" s="313" customFormat="1">
      <c r="A1037" s="339"/>
      <c r="B1037" s="339"/>
      <c r="C1037" s="339"/>
      <c r="D1037" s="339"/>
      <c r="E1037" s="340">
        <v>121</v>
      </c>
      <c r="F1037" s="341">
        <v>0.71125000000000005</v>
      </c>
      <c r="G1037" s="342">
        <v>0.24437999999999999</v>
      </c>
      <c r="H1037" s="342">
        <v>0.95562999999999998</v>
      </c>
      <c r="I1037" s="342">
        <v>4458.9506100000008</v>
      </c>
      <c r="J1037" s="342">
        <v>590.97723999999994</v>
      </c>
      <c r="K1037" s="342">
        <v>5049.92785</v>
      </c>
      <c r="L1037" s="342">
        <v>4650.18444</v>
      </c>
      <c r="M1037" s="342">
        <v>93.262199999999993</v>
      </c>
      <c r="N1037" s="342">
        <v>4743.4466400000001</v>
      </c>
      <c r="O1037" s="342">
        <v>9794.3301199999987</v>
      </c>
      <c r="P1037" s="342">
        <v>93367.437680000003</v>
      </c>
      <c r="Q1037" s="342">
        <v>215.73733999999999</v>
      </c>
      <c r="R1037" s="343">
        <v>93583.175019999995</v>
      </c>
    </row>
    <row r="1038" spans="1:18" s="313" customFormat="1">
      <c r="A1038" s="339"/>
      <c r="B1038" s="334" t="s">
        <v>25</v>
      </c>
      <c r="C1038" s="334" t="s">
        <v>444</v>
      </c>
      <c r="D1038" s="334" t="s">
        <v>445</v>
      </c>
      <c r="E1038" s="335">
        <v>295</v>
      </c>
      <c r="F1038" s="336">
        <v>0</v>
      </c>
      <c r="G1038" s="337">
        <v>0</v>
      </c>
      <c r="H1038" s="337">
        <v>0</v>
      </c>
      <c r="I1038" s="337">
        <v>253.53294</v>
      </c>
      <c r="J1038" s="337">
        <v>4.888E-2</v>
      </c>
      <c r="K1038" s="337">
        <v>253.58181999999999</v>
      </c>
      <c r="L1038" s="337">
        <v>66.179299999999998</v>
      </c>
      <c r="M1038" s="337">
        <v>0</v>
      </c>
      <c r="N1038" s="337">
        <v>66.179299999999998</v>
      </c>
      <c r="O1038" s="337">
        <v>319.76112000000001</v>
      </c>
      <c r="P1038" s="337">
        <v>7216.1374100000003</v>
      </c>
      <c r="Q1038" s="337">
        <v>0</v>
      </c>
      <c r="R1038" s="338">
        <v>7216.1374100000003</v>
      </c>
    </row>
    <row r="1039" spans="1:18" s="313" customFormat="1">
      <c r="A1039" s="339"/>
      <c r="B1039" s="339"/>
      <c r="C1039" s="334" t="s">
        <v>25</v>
      </c>
      <c r="D1039" s="334" t="s">
        <v>25</v>
      </c>
      <c r="E1039" s="335">
        <v>60</v>
      </c>
      <c r="F1039" s="336">
        <v>3.5996100000000002</v>
      </c>
      <c r="G1039" s="337">
        <v>0</v>
      </c>
      <c r="H1039" s="337">
        <v>3.5996100000000002</v>
      </c>
      <c r="I1039" s="337">
        <v>2706.4639700000002</v>
      </c>
      <c r="J1039" s="337">
        <v>128.65818999999999</v>
      </c>
      <c r="K1039" s="337">
        <v>2835.1221600000003</v>
      </c>
      <c r="L1039" s="337">
        <v>4310.7853299999997</v>
      </c>
      <c r="M1039" s="337">
        <v>37.799999999999997</v>
      </c>
      <c r="N1039" s="337">
        <v>4348.5853299999999</v>
      </c>
      <c r="O1039" s="337">
        <v>7187.3071</v>
      </c>
      <c r="P1039" s="337">
        <v>60792.12528</v>
      </c>
      <c r="Q1039" s="337">
        <v>0</v>
      </c>
      <c r="R1039" s="338">
        <v>60792.12528</v>
      </c>
    </row>
    <row r="1040" spans="1:18" s="313" customFormat="1">
      <c r="A1040" s="339"/>
      <c r="B1040" s="339"/>
      <c r="C1040" s="339"/>
      <c r="D1040" s="339"/>
      <c r="E1040" s="340">
        <v>352</v>
      </c>
      <c r="F1040" s="341">
        <v>0.87275000000000003</v>
      </c>
      <c r="G1040" s="342">
        <v>0</v>
      </c>
      <c r="H1040" s="342">
        <v>0.87275000000000003</v>
      </c>
      <c r="I1040" s="342">
        <v>577.74739999999997</v>
      </c>
      <c r="J1040" s="342">
        <v>12.813079999999999</v>
      </c>
      <c r="K1040" s="342">
        <v>590.56047999999998</v>
      </c>
      <c r="L1040" s="342">
        <v>675.41234999999995</v>
      </c>
      <c r="M1040" s="342">
        <v>0</v>
      </c>
      <c r="N1040" s="342">
        <v>675.41234999999995</v>
      </c>
      <c r="O1040" s="342">
        <v>1266.8455800000002</v>
      </c>
      <c r="P1040" s="342">
        <v>20365.681700000001</v>
      </c>
      <c r="Q1040" s="342">
        <v>52.452069999999999</v>
      </c>
      <c r="R1040" s="343">
        <v>20418.13377</v>
      </c>
    </row>
    <row r="1041" spans="1:18" s="313" customFormat="1">
      <c r="A1041" s="339"/>
      <c r="B1041" s="334" t="s">
        <v>26</v>
      </c>
      <c r="C1041" s="334" t="s">
        <v>310</v>
      </c>
      <c r="D1041" s="334" t="s">
        <v>312</v>
      </c>
      <c r="E1041" s="335">
        <v>45</v>
      </c>
      <c r="F1041" s="336">
        <v>0.36508999999999997</v>
      </c>
      <c r="G1041" s="337">
        <v>0</v>
      </c>
      <c r="H1041" s="337">
        <v>0.36508999999999997</v>
      </c>
      <c r="I1041" s="337">
        <v>5967.47253</v>
      </c>
      <c r="J1041" s="337">
        <v>54.013069999999999</v>
      </c>
      <c r="K1041" s="337">
        <v>6021.4856</v>
      </c>
      <c r="L1041" s="337">
        <v>4364.9740000000002</v>
      </c>
      <c r="M1041" s="337">
        <v>55.397790000000001</v>
      </c>
      <c r="N1041" s="337">
        <v>4420.3717900000001</v>
      </c>
      <c r="O1041" s="337">
        <v>10442.22248</v>
      </c>
      <c r="P1041" s="337">
        <v>105776.73804000001</v>
      </c>
      <c r="Q1041" s="337">
        <v>0</v>
      </c>
      <c r="R1041" s="338">
        <v>105776.73804000001</v>
      </c>
    </row>
    <row r="1042" spans="1:18" s="313" customFormat="1">
      <c r="A1042" s="339"/>
      <c r="B1042" s="339"/>
      <c r="C1042" s="334" t="s">
        <v>446</v>
      </c>
      <c r="D1042" s="334" t="s">
        <v>446</v>
      </c>
      <c r="E1042" s="335">
        <v>431</v>
      </c>
      <c r="F1042" s="336">
        <v>0</v>
      </c>
      <c r="G1042" s="337">
        <v>0</v>
      </c>
      <c r="H1042" s="337">
        <v>0</v>
      </c>
      <c r="I1042" s="337">
        <v>73.073100000000011</v>
      </c>
      <c r="J1042" s="337">
        <v>3.9300000000000003E-3</v>
      </c>
      <c r="K1042" s="337">
        <v>73.077029999999993</v>
      </c>
      <c r="L1042" s="337">
        <v>2.5379200000000002</v>
      </c>
      <c r="M1042" s="337">
        <v>0</v>
      </c>
      <c r="N1042" s="337">
        <v>2.5379200000000002</v>
      </c>
      <c r="O1042" s="337">
        <v>75.614949999999993</v>
      </c>
      <c r="P1042" s="337">
        <v>11715.64335</v>
      </c>
      <c r="Q1042" s="337">
        <v>0</v>
      </c>
      <c r="R1042" s="338">
        <v>11715.64335</v>
      </c>
    </row>
    <row r="1043" spans="1:18" s="313" customFormat="1">
      <c r="A1043" s="334" t="s">
        <v>447</v>
      </c>
      <c r="B1043" s="334" t="s">
        <v>5</v>
      </c>
      <c r="C1043" s="334" t="s">
        <v>5</v>
      </c>
      <c r="D1043" s="334" t="s">
        <v>205</v>
      </c>
      <c r="E1043" s="335">
        <v>15</v>
      </c>
      <c r="F1043" s="336">
        <v>103.15800999999999</v>
      </c>
      <c r="G1043" s="337">
        <v>792.83654000000001</v>
      </c>
      <c r="H1043" s="337">
        <v>895.99455</v>
      </c>
      <c r="I1043" s="337">
        <v>20088.436079999999</v>
      </c>
      <c r="J1043" s="337">
        <v>11797.639160000001</v>
      </c>
      <c r="K1043" s="337">
        <v>31886.075239999998</v>
      </c>
      <c r="L1043" s="337">
        <v>25956.276859999998</v>
      </c>
      <c r="M1043" s="337">
        <v>15141.189630000001</v>
      </c>
      <c r="N1043" s="337">
        <v>41097.466489999999</v>
      </c>
      <c r="O1043" s="337">
        <v>73879.53628</v>
      </c>
      <c r="P1043" s="337">
        <v>1824.7385400000001</v>
      </c>
      <c r="Q1043" s="337">
        <v>0</v>
      </c>
      <c r="R1043" s="338">
        <v>1824.7385400000001</v>
      </c>
    </row>
    <row r="1044" spans="1:18" s="313" customFormat="1">
      <c r="A1044" s="339"/>
      <c r="B1044" s="334" t="s">
        <v>14</v>
      </c>
      <c r="C1044" s="334" t="s">
        <v>253</v>
      </c>
      <c r="D1044" s="334" t="s">
        <v>253</v>
      </c>
      <c r="E1044" s="335">
        <v>25</v>
      </c>
      <c r="F1044" s="336">
        <v>227.33999</v>
      </c>
      <c r="G1044" s="337">
        <v>86.707270000000008</v>
      </c>
      <c r="H1044" s="337">
        <v>314.04725999999999</v>
      </c>
      <c r="I1044" s="337">
        <v>22632.41706</v>
      </c>
      <c r="J1044" s="337">
        <v>8847.0916500000003</v>
      </c>
      <c r="K1044" s="337">
        <v>31479.508710000002</v>
      </c>
      <c r="L1044" s="337">
        <v>34172.155039999998</v>
      </c>
      <c r="M1044" s="337">
        <v>7084.3057500000004</v>
      </c>
      <c r="N1044" s="337">
        <v>41256.460789999997</v>
      </c>
      <c r="O1044" s="337">
        <v>73050.016759999999</v>
      </c>
      <c r="P1044" s="337">
        <v>1208.9691599999999</v>
      </c>
      <c r="Q1044" s="337">
        <v>246.82892999999999</v>
      </c>
      <c r="R1044" s="338">
        <v>1455.79809</v>
      </c>
    </row>
    <row r="1045" spans="1:18" s="313" customFormat="1">
      <c r="A1045" s="339"/>
      <c r="B1045" s="334" t="s">
        <v>15</v>
      </c>
      <c r="C1045" s="334" t="s">
        <v>256</v>
      </c>
      <c r="D1045" s="334" t="s">
        <v>256</v>
      </c>
      <c r="E1045" s="335">
        <v>19</v>
      </c>
      <c r="F1045" s="336">
        <v>234.67760999999999</v>
      </c>
      <c r="G1045" s="337">
        <v>250.5326</v>
      </c>
      <c r="H1045" s="337">
        <v>485.21021000000002</v>
      </c>
      <c r="I1045" s="337">
        <v>16548.459790000001</v>
      </c>
      <c r="J1045" s="337">
        <v>5404.4598099999994</v>
      </c>
      <c r="K1045" s="337">
        <v>21952.919600000001</v>
      </c>
      <c r="L1045" s="337">
        <v>21662.183590000001</v>
      </c>
      <c r="M1045" s="337">
        <v>6680.7192000000005</v>
      </c>
      <c r="N1045" s="337">
        <v>28342.90279</v>
      </c>
      <c r="O1045" s="337">
        <v>50781.032599999999</v>
      </c>
      <c r="P1045" s="337">
        <v>824.0754300000001</v>
      </c>
      <c r="Q1045" s="337">
        <v>0</v>
      </c>
      <c r="R1045" s="338">
        <v>824.0754300000001</v>
      </c>
    </row>
    <row r="1046" spans="1:18" s="313" customFormat="1">
      <c r="A1046" s="339"/>
      <c r="B1046" s="334" t="s">
        <v>16</v>
      </c>
      <c r="C1046" s="334" t="s">
        <v>16</v>
      </c>
      <c r="D1046" s="334" t="s">
        <v>16</v>
      </c>
      <c r="E1046" s="335">
        <v>22</v>
      </c>
      <c r="F1046" s="336">
        <v>360.85046999999997</v>
      </c>
      <c r="G1046" s="337">
        <v>3989.3694799999998</v>
      </c>
      <c r="H1046" s="337">
        <v>4350.2199500000006</v>
      </c>
      <c r="I1046" s="337">
        <v>84428.826520000002</v>
      </c>
      <c r="J1046" s="337">
        <v>17600.488269999998</v>
      </c>
      <c r="K1046" s="337">
        <v>102029.31479</v>
      </c>
      <c r="L1046" s="337">
        <v>49132.902990000002</v>
      </c>
      <c r="M1046" s="337">
        <v>7566.49874</v>
      </c>
      <c r="N1046" s="337">
        <v>56699.401729999998</v>
      </c>
      <c r="O1046" s="337">
        <v>163078.93646999999</v>
      </c>
      <c r="P1046" s="337">
        <v>12002.972960000001</v>
      </c>
      <c r="Q1046" s="337">
        <v>1986.79294</v>
      </c>
      <c r="R1046" s="338">
        <v>13989.7659</v>
      </c>
    </row>
    <row r="1047" spans="1:18" s="313" customFormat="1">
      <c r="A1047" s="339"/>
      <c r="B1047" s="339"/>
      <c r="C1047" s="339"/>
      <c r="D1047" s="334" t="s">
        <v>58</v>
      </c>
      <c r="E1047" s="335">
        <v>9</v>
      </c>
      <c r="F1047" s="336">
        <v>2.9001600000000001</v>
      </c>
      <c r="G1047" s="337">
        <v>131.66139999999999</v>
      </c>
      <c r="H1047" s="337">
        <v>134.56155999999999</v>
      </c>
      <c r="I1047" s="337">
        <v>56069.368729999995</v>
      </c>
      <c r="J1047" s="337">
        <v>14918.377500000001</v>
      </c>
      <c r="K1047" s="337">
        <v>70987.746230000004</v>
      </c>
      <c r="L1047" s="337">
        <v>41421.216039999999</v>
      </c>
      <c r="M1047" s="337">
        <v>8096.3470900000002</v>
      </c>
      <c r="N1047" s="337">
        <v>49517.563130000002</v>
      </c>
      <c r="O1047" s="337">
        <v>120639.87092</v>
      </c>
      <c r="P1047" s="337">
        <v>2180.1873599999999</v>
      </c>
      <c r="Q1047" s="337">
        <v>283.37665999999996</v>
      </c>
      <c r="R1047" s="338">
        <v>2463.5640199999998</v>
      </c>
    </row>
    <row r="1048" spans="1:18" s="313" customFormat="1">
      <c r="A1048" s="339"/>
      <c r="B1048" s="339"/>
      <c r="C1048" s="339"/>
      <c r="D1048" s="334" t="s">
        <v>60</v>
      </c>
      <c r="E1048" s="335">
        <v>20</v>
      </c>
      <c r="F1048" s="336">
        <v>71.139009999999999</v>
      </c>
      <c r="G1048" s="337">
        <v>629.62815999999998</v>
      </c>
      <c r="H1048" s="337">
        <v>700.76717000000008</v>
      </c>
      <c r="I1048" s="337">
        <v>73501.750769999999</v>
      </c>
      <c r="J1048" s="337">
        <v>39111.526680000003</v>
      </c>
      <c r="K1048" s="337">
        <v>112613.27745000001</v>
      </c>
      <c r="L1048" s="337">
        <v>78197.759720000002</v>
      </c>
      <c r="M1048" s="337">
        <v>31644.230070000001</v>
      </c>
      <c r="N1048" s="337">
        <v>109841.98979000001</v>
      </c>
      <c r="O1048" s="337">
        <v>223156.03440999999</v>
      </c>
      <c r="P1048" s="337">
        <v>2912.1164700000004</v>
      </c>
      <c r="Q1048" s="337">
        <v>1672.51944</v>
      </c>
      <c r="R1048" s="338">
        <v>4584.63591</v>
      </c>
    </row>
    <row r="1049" spans="1:18" s="313" customFormat="1">
      <c r="A1049" s="339"/>
      <c r="B1049" s="339"/>
      <c r="C1049" s="339"/>
      <c r="D1049" s="334" t="s">
        <v>63</v>
      </c>
      <c r="E1049" s="335">
        <v>1</v>
      </c>
      <c r="F1049" s="336">
        <v>231012.83308000001</v>
      </c>
      <c r="G1049" s="337">
        <v>33091.669679999999</v>
      </c>
      <c r="H1049" s="337">
        <v>264104.50276</v>
      </c>
      <c r="I1049" s="337">
        <v>32852.13596</v>
      </c>
      <c r="J1049" s="337">
        <v>432.18784000000005</v>
      </c>
      <c r="K1049" s="337">
        <v>33284.323799999998</v>
      </c>
      <c r="L1049" s="337">
        <v>1934752.56259</v>
      </c>
      <c r="M1049" s="337">
        <v>285712.84897000005</v>
      </c>
      <c r="N1049" s="337">
        <v>2220465.4115599999</v>
      </c>
      <c r="O1049" s="337">
        <v>2517854.2381199999</v>
      </c>
      <c r="P1049" s="337">
        <v>2868343.14855</v>
      </c>
      <c r="Q1049" s="337">
        <v>712184.24361999996</v>
      </c>
      <c r="R1049" s="338">
        <v>3580527.3921699999</v>
      </c>
    </row>
    <row r="1050" spans="1:18" s="313" customFormat="1">
      <c r="A1050" s="339"/>
      <c r="B1050" s="339"/>
      <c r="C1050" s="339"/>
      <c r="D1050" s="339"/>
      <c r="E1050" s="340">
        <v>8</v>
      </c>
      <c r="F1050" s="341">
        <v>330.99354</v>
      </c>
      <c r="G1050" s="342">
        <v>115.44410999999999</v>
      </c>
      <c r="H1050" s="342">
        <v>446.43765000000002</v>
      </c>
      <c r="I1050" s="342">
        <v>139976.86962000001</v>
      </c>
      <c r="J1050" s="342">
        <v>82406.419939999992</v>
      </c>
      <c r="K1050" s="342">
        <v>222383.28956</v>
      </c>
      <c r="L1050" s="342">
        <v>310940.36845999997</v>
      </c>
      <c r="M1050" s="342">
        <v>165481.28813</v>
      </c>
      <c r="N1050" s="342">
        <v>476421.65658999997</v>
      </c>
      <c r="O1050" s="342">
        <v>699251.38379999995</v>
      </c>
      <c r="P1050" s="342">
        <v>4429.4970499999999</v>
      </c>
      <c r="Q1050" s="342">
        <v>759.33675000000005</v>
      </c>
      <c r="R1050" s="343">
        <v>5188.8337999999994</v>
      </c>
    </row>
    <row r="1051" spans="1:18" s="313" customFormat="1">
      <c r="A1051" s="339"/>
      <c r="B1051" s="339"/>
      <c r="C1051" s="339"/>
      <c r="D1051" s="334" t="s">
        <v>68</v>
      </c>
      <c r="E1051" s="335">
        <v>10</v>
      </c>
      <c r="F1051" s="336">
        <v>1229.8188500000001</v>
      </c>
      <c r="G1051" s="337">
        <v>8.1494900000000001</v>
      </c>
      <c r="H1051" s="337">
        <v>1237.9683400000001</v>
      </c>
      <c r="I1051" s="337">
        <v>77667.750169999999</v>
      </c>
      <c r="J1051" s="337">
        <v>28328.236670000002</v>
      </c>
      <c r="K1051" s="337">
        <v>105995.98684</v>
      </c>
      <c r="L1051" s="337">
        <v>84215.256569999998</v>
      </c>
      <c r="M1051" s="337">
        <v>19651.84966</v>
      </c>
      <c r="N1051" s="337">
        <v>103867.10623</v>
      </c>
      <c r="O1051" s="337">
        <v>211101.06140999999</v>
      </c>
      <c r="P1051" s="337">
        <v>4096.6915300000001</v>
      </c>
      <c r="Q1051" s="337">
        <v>376.60442999999998</v>
      </c>
      <c r="R1051" s="338">
        <v>4473.2959600000004</v>
      </c>
    </row>
    <row r="1052" spans="1:18" s="313" customFormat="1">
      <c r="A1052" s="339"/>
      <c r="B1052" s="339"/>
      <c r="C1052" s="339"/>
      <c r="D1052" s="334" t="s">
        <v>69</v>
      </c>
      <c r="E1052" s="335">
        <v>7</v>
      </c>
      <c r="F1052" s="336">
        <v>93.112949999999998</v>
      </c>
      <c r="G1052" s="337">
        <v>1264.16669</v>
      </c>
      <c r="H1052" s="337">
        <v>1357.27964</v>
      </c>
      <c r="I1052" s="337">
        <v>83746.175870000006</v>
      </c>
      <c r="J1052" s="337">
        <v>55519.358090000002</v>
      </c>
      <c r="K1052" s="337">
        <v>139265.53396</v>
      </c>
      <c r="L1052" s="337">
        <v>107351.78565000001</v>
      </c>
      <c r="M1052" s="337">
        <v>53707.933409999998</v>
      </c>
      <c r="N1052" s="337">
        <v>161059.71906</v>
      </c>
      <c r="O1052" s="337">
        <v>301682.53266000003</v>
      </c>
      <c r="P1052" s="337">
        <v>4446.7124100000001</v>
      </c>
      <c r="Q1052" s="337">
        <v>2318.8095800000001</v>
      </c>
      <c r="R1052" s="338">
        <v>6765.5219900000002</v>
      </c>
    </row>
    <row r="1053" spans="1:18" s="313" customFormat="1">
      <c r="A1053" s="339"/>
      <c r="B1053" s="334" t="s">
        <v>21</v>
      </c>
      <c r="C1053" s="334" t="s">
        <v>21</v>
      </c>
      <c r="D1053" s="334" t="s">
        <v>21</v>
      </c>
      <c r="E1053" s="335">
        <v>24</v>
      </c>
      <c r="F1053" s="336">
        <v>121.44247</v>
      </c>
      <c r="G1053" s="337">
        <v>216.85312999999999</v>
      </c>
      <c r="H1053" s="337">
        <v>338.29559999999998</v>
      </c>
      <c r="I1053" s="337">
        <v>12819.341400000001</v>
      </c>
      <c r="J1053" s="337">
        <v>3175.1735699999999</v>
      </c>
      <c r="K1053" s="337">
        <v>15994.51497</v>
      </c>
      <c r="L1053" s="337">
        <v>15020.153900000001</v>
      </c>
      <c r="M1053" s="337">
        <v>3876.57798</v>
      </c>
      <c r="N1053" s="337">
        <v>18896.731879999999</v>
      </c>
      <c r="O1053" s="337">
        <v>35229.542450000001</v>
      </c>
      <c r="P1053" s="337">
        <v>1101.2942399999999</v>
      </c>
      <c r="Q1053" s="337">
        <v>0</v>
      </c>
      <c r="R1053" s="338">
        <v>1101.2942399999999</v>
      </c>
    </row>
    <row r="1054" spans="1:18" s="313" customFormat="1">
      <c r="A1054" s="334" t="s">
        <v>448</v>
      </c>
      <c r="B1054" s="334" t="s">
        <v>3</v>
      </c>
      <c r="C1054" s="334" t="s">
        <v>200</v>
      </c>
      <c r="D1054" s="334" t="s">
        <v>201</v>
      </c>
      <c r="E1054" s="335">
        <v>68</v>
      </c>
      <c r="F1054" s="336">
        <v>0</v>
      </c>
      <c r="G1054" s="337">
        <v>0</v>
      </c>
      <c r="H1054" s="337">
        <v>0</v>
      </c>
      <c r="I1054" s="337">
        <v>4157.0731100000003</v>
      </c>
      <c r="J1054" s="337">
        <v>589.60050999999999</v>
      </c>
      <c r="K1054" s="337">
        <v>4746.6736200000005</v>
      </c>
      <c r="L1054" s="337">
        <v>15403.236429999999</v>
      </c>
      <c r="M1054" s="337">
        <v>1715.52386</v>
      </c>
      <c r="N1054" s="337">
        <v>17118.760289999998</v>
      </c>
      <c r="O1054" s="337">
        <v>21865.43391</v>
      </c>
      <c r="P1054" s="337">
        <v>39951.001400000001</v>
      </c>
      <c r="Q1054" s="337">
        <v>0</v>
      </c>
      <c r="R1054" s="338">
        <v>39951.001400000001</v>
      </c>
    </row>
    <row r="1055" spans="1:18" s="313" customFormat="1">
      <c r="A1055" s="339"/>
      <c r="B1055" s="334" t="s">
        <v>5</v>
      </c>
      <c r="C1055" s="334" t="s">
        <v>5</v>
      </c>
      <c r="D1055" s="334" t="s">
        <v>5</v>
      </c>
      <c r="E1055" s="335">
        <v>131</v>
      </c>
      <c r="F1055" s="336">
        <v>0</v>
      </c>
      <c r="G1055" s="337">
        <v>0</v>
      </c>
      <c r="H1055" s="337">
        <v>0</v>
      </c>
      <c r="I1055" s="337">
        <v>1229.73747</v>
      </c>
      <c r="J1055" s="337">
        <v>442.47818000000001</v>
      </c>
      <c r="K1055" s="337">
        <v>1672.2156499999999</v>
      </c>
      <c r="L1055" s="337">
        <v>7761.1171299999996</v>
      </c>
      <c r="M1055" s="337">
        <v>3309.5593799999997</v>
      </c>
      <c r="N1055" s="337">
        <v>11070.676509999999</v>
      </c>
      <c r="O1055" s="337">
        <v>12742.892159999999</v>
      </c>
      <c r="P1055" s="337">
        <v>6172.18066</v>
      </c>
      <c r="Q1055" s="337">
        <v>0</v>
      </c>
      <c r="R1055" s="338">
        <v>6172.18066</v>
      </c>
    </row>
    <row r="1056" spans="1:18" s="313" customFormat="1">
      <c r="A1056" s="339"/>
      <c r="B1056" s="339"/>
      <c r="C1056" s="339"/>
      <c r="D1056" s="334" t="s">
        <v>205</v>
      </c>
      <c r="E1056" s="335">
        <v>12</v>
      </c>
      <c r="F1056" s="336">
        <v>0</v>
      </c>
      <c r="G1056" s="337">
        <v>0</v>
      </c>
      <c r="H1056" s="337">
        <v>0</v>
      </c>
      <c r="I1056" s="337">
        <v>6092.2772199999999</v>
      </c>
      <c r="J1056" s="337">
        <v>1448.66769</v>
      </c>
      <c r="K1056" s="337">
        <v>7540.9449100000002</v>
      </c>
      <c r="L1056" s="337">
        <v>27182.884480000001</v>
      </c>
      <c r="M1056" s="337">
        <v>8258.8122999999996</v>
      </c>
      <c r="N1056" s="337">
        <v>35441.696779999998</v>
      </c>
      <c r="O1056" s="337">
        <v>42982.641689999997</v>
      </c>
      <c r="P1056" s="337">
        <v>86215.237400000013</v>
      </c>
      <c r="Q1056" s="337">
        <v>0</v>
      </c>
      <c r="R1056" s="338">
        <v>86215.237400000013</v>
      </c>
    </row>
    <row r="1057" spans="1:18" s="313" customFormat="1">
      <c r="A1057" s="339"/>
      <c r="B1057" s="339"/>
      <c r="C1057" s="339"/>
      <c r="D1057" s="334" t="s">
        <v>208</v>
      </c>
      <c r="E1057" s="335">
        <v>56</v>
      </c>
      <c r="F1057" s="336">
        <v>0</v>
      </c>
      <c r="G1057" s="337">
        <v>0</v>
      </c>
      <c r="H1057" s="337">
        <v>0</v>
      </c>
      <c r="I1057" s="337">
        <v>9581.6052</v>
      </c>
      <c r="J1057" s="337">
        <v>1376.99027</v>
      </c>
      <c r="K1057" s="337">
        <v>10958.59547</v>
      </c>
      <c r="L1057" s="337">
        <v>30858.835449999999</v>
      </c>
      <c r="M1057" s="337">
        <v>7801.7188699999997</v>
      </c>
      <c r="N1057" s="337">
        <v>38660.554320000003</v>
      </c>
      <c r="O1057" s="337">
        <v>49619.149789999996</v>
      </c>
      <c r="P1057" s="337">
        <v>52490.798000000003</v>
      </c>
      <c r="Q1057" s="337">
        <v>0</v>
      </c>
      <c r="R1057" s="338">
        <v>52490.798000000003</v>
      </c>
    </row>
    <row r="1058" spans="1:18" s="313" customFormat="1">
      <c r="A1058" s="339"/>
      <c r="B1058" s="334" t="s">
        <v>7</v>
      </c>
      <c r="C1058" s="334" t="s">
        <v>7</v>
      </c>
      <c r="D1058" s="334" t="s">
        <v>7</v>
      </c>
      <c r="E1058" s="335">
        <v>24</v>
      </c>
      <c r="F1058" s="336">
        <v>0</v>
      </c>
      <c r="G1058" s="337">
        <v>0</v>
      </c>
      <c r="H1058" s="337">
        <v>0</v>
      </c>
      <c r="I1058" s="337">
        <v>4527.2442499999997</v>
      </c>
      <c r="J1058" s="337">
        <v>553.34493999999995</v>
      </c>
      <c r="K1058" s="337">
        <v>5080.5891900000006</v>
      </c>
      <c r="L1058" s="337">
        <v>16274.649660000001</v>
      </c>
      <c r="M1058" s="337">
        <v>1542.0062800000001</v>
      </c>
      <c r="N1058" s="337">
        <v>17816.655940000001</v>
      </c>
      <c r="O1058" s="337">
        <v>22897.245129999999</v>
      </c>
      <c r="P1058" s="337">
        <v>32165.847809999999</v>
      </c>
      <c r="Q1058" s="337">
        <v>0</v>
      </c>
      <c r="R1058" s="338">
        <v>32165.847809999999</v>
      </c>
    </row>
    <row r="1059" spans="1:18" s="313" customFormat="1">
      <c r="A1059" s="339"/>
      <c r="B1059" s="334" t="s">
        <v>8</v>
      </c>
      <c r="C1059" s="334" t="s">
        <v>221</v>
      </c>
      <c r="D1059" s="334" t="s">
        <v>89</v>
      </c>
      <c r="E1059" s="335">
        <v>48</v>
      </c>
      <c r="F1059" s="336">
        <v>0</v>
      </c>
      <c r="G1059" s="337">
        <v>0</v>
      </c>
      <c r="H1059" s="337">
        <v>0</v>
      </c>
      <c r="I1059" s="337">
        <v>12731.259300000002</v>
      </c>
      <c r="J1059" s="337">
        <v>1974.22936</v>
      </c>
      <c r="K1059" s="337">
        <v>14705.488660000001</v>
      </c>
      <c r="L1059" s="337">
        <v>49052.948130000004</v>
      </c>
      <c r="M1059" s="337">
        <v>7120.3993099999998</v>
      </c>
      <c r="N1059" s="337">
        <v>56173.347439999998</v>
      </c>
      <c r="O1059" s="337">
        <v>70878.8361</v>
      </c>
      <c r="P1059" s="337">
        <v>53538.124240000005</v>
      </c>
      <c r="Q1059" s="337">
        <v>0</v>
      </c>
      <c r="R1059" s="338">
        <v>53538.124240000005</v>
      </c>
    </row>
    <row r="1060" spans="1:18" s="313" customFormat="1">
      <c r="A1060" s="339"/>
      <c r="B1060" s="339"/>
      <c r="C1060" s="339"/>
      <c r="D1060" s="334" t="s">
        <v>8</v>
      </c>
      <c r="E1060" s="335">
        <v>43</v>
      </c>
      <c r="F1060" s="336">
        <v>0</v>
      </c>
      <c r="G1060" s="337">
        <v>0</v>
      </c>
      <c r="H1060" s="337">
        <v>0</v>
      </c>
      <c r="I1060" s="337">
        <v>11083.528689999999</v>
      </c>
      <c r="J1060" s="337">
        <v>1826.7580700000001</v>
      </c>
      <c r="K1060" s="337">
        <v>12910.286759999999</v>
      </c>
      <c r="L1060" s="337">
        <v>34119.978020000002</v>
      </c>
      <c r="M1060" s="337">
        <v>5163.7721900000006</v>
      </c>
      <c r="N1060" s="337">
        <v>39283.750209999998</v>
      </c>
      <c r="O1060" s="337">
        <v>52194.036970000001</v>
      </c>
      <c r="P1060" s="337">
        <v>47015.038569999997</v>
      </c>
      <c r="Q1060" s="337">
        <v>22.946189999999998</v>
      </c>
      <c r="R1060" s="338">
        <v>47037.984759999999</v>
      </c>
    </row>
    <row r="1061" spans="1:18" s="313" customFormat="1">
      <c r="A1061" s="339"/>
      <c r="B1061" s="334" t="s">
        <v>9</v>
      </c>
      <c r="C1061" s="334" t="s">
        <v>9</v>
      </c>
      <c r="D1061" s="334" t="s">
        <v>9</v>
      </c>
      <c r="E1061" s="335">
        <v>134</v>
      </c>
      <c r="F1061" s="336">
        <v>0</v>
      </c>
      <c r="G1061" s="337">
        <v>0</v>
      </c>
      <c r="H1061" s="337">
        <v>0</v>
      </c>
      <c r="I1061" s="337">
        <v>1523.5589600000001</v>
      </c>
      <c r="J1061" s="337">
        <v>613.21708000000001</v>
      </c>
      <c r="K1061" s="337">
        <v>2136.7760400000002</v>
      </c>
      <c r="L1061" s="337">
        <v>3843.8361199999999</v>
      </c>
      <c r="M1061" s="337">
        <v>2491.9346099999998</v>
      </c>
      <c r="N1061" s="337">
        <v>6335.7707300000002</v>
      </c>
      <c r="O1061" s="337">
        <v>8472.546769999999</v>
      </c>
      <c r="P1061" s="337">
        <v>13336.583689999999</v>
      </c>
      <c r="Q1061" s="337">
        <v>0</v>
      </c>
      <c r="R1061" s="338">
        <v>13336.583689999999</v>
      </c>
    </row>
    <row r="1062" spans="1:18" s="313" customFormat="1">
      <c r="A1062" s="339"/>
      <c r="B1062" s="334" t="s">
        <v>231</v>
      </c>
      <c r="C1062" s="334" t="s">
        <v>231</v>
      </c>
      <c r="D1062" s="334" t="s">
        <v>231</v>
      </c>
      <c r="E1062" s="335">
        <v>85</v>
      </c>
      <c r="F1062" s="336">
        <v>0</v>
      </c>
      <c r="G1062" s="337">
        <v>0</v>
      </c>
      <c r="H1062" s="337">
        <v>0</v>
      </c>
      <c r="I1062" s="337">
        <v>1139.1856</v>
      </c>
      <c r="J1062" s="337">
        <v>58.912660000000002</v>
      </c>
      <c r="K1062" s="337">
        <v>1198.09826</v>
      </c>
      <c r="L1062" s="337">
        <v>2374.0296800000001</v>
      </c>
      <c r="M1062" s="337">
        <v>280.69481999999999</v>
      </c>
      <c r="N1062" s="337">
        <v>2654.7244999999998</v>
      </c>
      <c r="O1062" s="337">
        <v>3852.8227599999996</v>
      </c>
      <c r="P1062" s="337">
        <v>11295.88645</v>
      </c>
      <c r="Q1062" s="337">
        <v>0</v>
      </c>
      <c r="R1062" s="338">
        <v>11295.88645</v>
      </c>
    </row>
    <row r="1063" spans="1:18" s="313" customFormat="1">
      <c r="A1063" s="339"/>
      <c r="B1063" s="334" t="s">
        <v>12</v>
      </c>
      <c r="C1063" s="334" t="s">
        <v>234</v>
      </c>
      <c r="D1063" s="334" t="s">
        <v>235</v>
      </c>
      <c r="E1063" s="335">
        <v>65</v>
      </c>
      <c r="F1063" s="336">
        <v>0</v>
      </c>
      <c r="G1063" s="337">
        <v>0</v>
      </c>
      <c r="H1063" s="337">
        <v>0</v>
      </c>
      <c r="I1063" s="337">
        <v>1142.4094700000001</v>
      </c>
      <c r="J1063" s="337">
        <v>36.61497</v>
      </c>
      <c r="K1063" s="337">
        <v>1179.0244399999999</v>
      </c>
      <c r="L1063" s="337">
        <v>3651.5022799999997</v>
      </c>
      <c r="M1063" s="337">
        <v>100.79433999999999</v>
      </c>
      <c r="N1063" s="337">
        <v>3752.2966200000001</v>
      </c>
      <c r="O1063" s="337">
        <v>4931.3210599999993</v>
      </c>
      <c r="P1063" s="337">
        <v>13696.63236</v>
      </c>
      <c r="Q1063" s="337">
        <v>0</v>
      </c>
      <c r="R1063" s="338">
        <v>13696.63236</v>
      </c>
    </row>
    <row r="1064" spans="1:18" s="313" customFormat="1">
      <c r="A1064" s="339"/>
      <c r="B1064" s="339"/>
      <c r="C1064" s="334" t="s">
        <v>12</v>
      </c>
      <c r="D1064" s="334" t="s">
        <v>12</v>
      </c>
      <c r="E1064" s="335">
        <v>26</v>
      </c>
      <c r="F1064" s="336">
        <v>0</v>
      </c>
      <c r="G1064" s="337">
        <v>0</v>
      </c>
      <c r="H1064" s="337">
        <v>0</v>
      </c>
      <c r="I1064" s="337">
        <v>3728.61789</v>
      </c>
      <c r="J1064" s="337">
        <v>189.74204999999998</v>
      </c>
      <c r="K1064" s="337">
        <v>3918.3599399999998</v>
      </c>
      <c r="L1064" s="337">
        <v>7324.5823</v>
      </c>
      <c r="M1064" s="337">
        <v>1280.7521100000001</v>
      </c>
      <c r="N1064" s="337">
        <v>8605.3344099999995</v>
      </c>
      <c r="O1064" s="337">
        <v>12523.69435</v>
      </c>
      <c r="P1064" s="337">
        <v>45973.286979999997</v>
      </c>
      <c r="Q1064" s="337">
        <v>0</v>
      </c>
      <c r="R1064" s="338">
        <v>45973.286979999997</v>
      </c>
    </row>
    <row r="1065" spans="1:18" s="313" customFormat="1">
      <c r="A1065" s="339"/>
      <c r="B1065" s="334" t="s">
        <v>239</v>
      </c>
      <c r="C1065" s="334" t="s">
        <v>242</v>
      </c>
      <c r="D1065" s="334" t="s">
        <v>242</v>
      </c>
      <c r="E1065" s="335">
        <v>125</v>
      </c>
      <c r="F1065" s="336">
        <v>0</v>
      </c>
      <c r="G1065" s="337">
        <v>0</v>
      </c>
      <c r="H1065" s="337">
        <v>0</v>
      </c>
      <c r="I1065" s="337">
        <v>2572.6344300000001</v>
      </c>
      <c r="J1065" s="337">
        <v>371.02734000000004</v>
      </c>
      <c r="K1065" s="337">
        <v>2943.6617700000002</v>
      </c>
      <c r="L1065" s="337">
        <v>5939.6132600000001</v>
      </c>
      <c r="M1065" s="337">
        <v>1440.96</v>
      </c>
      <c r="N1065" s="337">
        <v>7380.5732600000001</v>
      </c>
      <c r="O1065" s="337">
        <v>10324.23503</v>
      </c>
      <c r="P1065" s="337">
        <v>27136.449570000001</v>
      </c>
      <c r="Q1065" s="337">
        <v>0</v>
      </c>
      <c r="R1065" s="338">
        <v>27136.449570000001</v>
      </c>
    </row>
    <row r="1066" spans="1:18" s="313" customFormat="1">
      <c r="A1066" s="339"/>
      <c r="B1066" s="334" t="s">
        <v>14</v>
      </c>
      <c r="C1066" s="334" t="s">
        <v>250</v>
      </c>
      <c r="D1066" s="334" t="s">
        <v>250</v>
      </c>
      <c r="E1066" s="335">
        <v>84</v>
      </c>
      <c r="F1066" s="336">
        <v>0</v>
      </c>
      <c r="G1066" s="337">
        <v>0</v>
      </c>
      <c r="H1066" s="337">
        <v>0</v>
      </c>
      <c r="I1066" s="337">
        <v>43.211949999999995</v>
      </c>
      <c r="J1066" s="337">
        <v>8.1600000000000006E-3</v>
      </c>
      <c r="K1066" s="337">
        <v>43.220109999999998</v>
      </c>
      <c r="L1066" s="337">
        <v>2.7299999999999998E-3</v>
      </c>
      <c r="M1066" s="337">
        <v>0</v>
      </c>
      <c r="N1066" s="337">
        <v>2.7299999999999998E-3</v>
      </c>
      <c r="O1066" s="337">
        <v>43.222839999999998</v>
      </c>
      <c r="P1066" s="337">
        <v>3204.78818</v>
      </c>
      <c r="Q1066" s="337">
        <v>0</v>
      </c>
      <c r="R1066" s="338">
        <v>3204.78818</v>
      </c>
    </row>
    <row r="1067" spans="1:18" s="313" customFormat="1">
      <c r="A1067" s="339"/>
      <c r="B1067" s="339"/>
      <c r="C1067" s="334" t="s">
        <v>253</v>
      </c>
      <c r="D1067" s="334" t="s">
        <v>253</v>
      </c>
      <c r="E1067" s="335">
        <v>35</v>
      </c>
      <c r="F1067" s="336">
        <v>0</v>
      </c>
      <c r="G1067" s="337">
        <v>0</v>
      </c>
      <c r="H1067" s="337">
        <v>0</v>
      </c>
      <c r="I1067" s="337">
        <v>10999.108249999999</v>
      </c>
      <c r="J1067" s="337">
        <v>1708.04369</v>
      </c>
      <c r="K1067" s="337">
        <v>12707.15194</v>
      </c>
      <c r="L1067" s="337">
        <v>33284.111839999998</v>
      </c>
      <c r="M1067" s="337">
        <v>6884.4587699999993</v>
      </c>
      <c r="N1067" s="337">
        <v>40168.570610000002</v>
      </c>
      <c r="O1067" s="337">
        <v>52875.722549999999</v>
      </c>
      <c r="P1067" s="337">
        <v>116227.50401999999</v>
      </c>
      <c r="Q1067" s="337">
        <v>0</v>
      </c>
      <c r="R1067" s="338">
        <v>116227.50401999999</v>
      </c>
    </row>
    <row r="1068" spans="1:18" s="313" customFormat="1">
      <c r="A1068" s="339"/>
      <c r="B1068" s="339"/>
      <c r="C1068" s="339"/>
      <c r="D1068" s="339"/>
      <c r="E1068" s="340">
        <v>47</v>
      </c>
      <c r="F1068" s="341">
        <v>0</v>
      </c>
      <c r="G1068" s="342">
        <v>0</v>
      </c>
      <c r="H1068" s="342">
        <v>0</v>
      </c>
      <c r="I1068" s="342">
        <v>3217.8341299999997</v>
      </c>
      <c r="J1068" s="342">
        <v>478.40496000000002</v>
      </c>
      <c r="K1068" s="342">
        <v>3696.23909</v>
      </c>
      <c r="L1068" s="342">
        <v>13097.14567</v>
      </c>
      <c r="M1068" s="342">
        <v>2141.91734</v>
      </c>
      <c r="N1068" s="342">
        <v>15239.06301</v>
      </c>
      <c r="O1068" s="342">
        <v>18935.302100000001</v>
      </c>
      <c r="P1068" s="342">
        <v>29925.274510000003</v>
      </c>
      <c r="Q1068" s="342">
        <v>0</v>
      </c>
      <c r="R1068" s="343">
        <v>29925.274510000003</v>
      </c>
    </row>
    <row r="1069" spans="1:18" s="313" customFormat="1">
      <c r="A1069" s="339"/>
      <c r="B1069" s="339"/>
      <c r="C1069" s="334" t="s">
        <v>255</v>
      </c>
      <c r="D1069" s="334" t="s">
        <v>255</v>
      </c>
      <c r="E1069" s="335">
        <v>73</v>
      </c>
      <c r="F1069" s="336">
        <v>0</v>
      </c>
      <c r="G1069" s="337">
        <v>0</v>
      </c>
      <c r="H1069" s="337">
        <v>0</v>
      </c>
      <c r="I1069" s="337">
        <v>476.06020000000001</v>
      </c>
      <c r="J1069" s="337">
        <v>96.467979999999997</v>
      </c>
      <c r="K1069" s="337">
        <v>572.52818000000002</v>
      </c>
      <c r="L1069" s="337">
        <v>2427.11051</v>
      </c>
      <c r="M1069" s="337">
        <v>450.92058000000003</v>
      </c>
      <c r="N1069" s="337">
        <v>2878.0310899999999</v>
      </c>
      <c r="O1069" s="337">
        <v>3450.5592700000002</v>
      </c>
      <c r="P1069" s="337">
        <v>4936.6716399999996</v>
      </c>
      <c r="Q1069" s="337">
        <v>0</v>
      </c>
      <c r="R1069" s="338">
        <v>4936.6716399999996</v>
      </c>
    </row>
    <row r="1070" spans="1:18" s="313" customFormat="1">
      <c r="A1070" s="339"/>
      <c r="B1070" s="334" t="s">
        <v>15</v>
      </c>
      <c r="C1070" s="334" t="s">
        <v>256</v>
      </c>
      <c r="D1070" s="334" t="s">
        <v>256</v>
      </c>
      <c r="E1070" s="335">
        <v>33</v>
      </c>
      <c r="F1070" s="336">
        <v>0</v>
      </c>
      <c r="G1070" s="337">
        <v>0</v>
      </c>
      <c r="H1070" s="337">
        <v>0</v>
      </c>
      <c r="I1070" s="337">
        <v>9483.24647</v>
      </c>
      <c r="J1070" s="337">
        <v>973.65455000000009</v>
      </c>
      <c r="K1070" s="337">
        <v>10456.901019999999</v>
      </c>
      <c r="L1070" s="337">
        <v>26066.6692</v>
      </c>
      <c r="M1070" s="337">
        <v>3301.32987</v>
      </c>
      <c r="N1070" s="337">
        <v>29367.999070000002</v>
      </c>
      <c r="O1070" s="337">
        <v>39824.900090000003</v>
      </c>
      <c r="P1070" s="337">
        <v>111540.55743</v>
      </c>
      <c r="Q1070" s="337">
        <v>0</v>
      </c>
      <c r="R1070" s="338">
        <v>111540.55743</v>
      </c>
    </row>
    <row r="1071" spans="1:18" s="313" customFormat="1">
      <c r="A1071" s="339"/>
      <c r="B1071" s="334" t="s">
        <v>16</v>
      </c>
      <c r="C1071" s="334" t="s">
        <v>259</v>
      </c>
      <c r="D1071" s="334" t="s">
        <v>262</v>
      </c>
      <c r="E1071" s="335">
        <v>74</v>
      </c>
      <c r="F1071" s="336">
        <v>0</v>
      </c>
      <c r="G1071" s="337">
        <v>0</v>
      </c>
      <c r="H1071" s="337">
        <v>0</v>
      </c>
      <c r="I1071" s="337">
        <v>2218.01998</v>
      </c>
      <c r="J1071" s="337">
        <v>76.57535</v>
      </c>
      <c r="K1071" s="337">
        <v>2294.5953300000001</v>
      </c>
      <c r="L1071" s="337">
        <v>3657.4760200000001</v>
      </c>
      <c r="M1071" s="337">
        <v>352.60141999999996</v>
      </c>
      <c r="N1071" s="337">
        <v>4010.07744</v>
      </c>
      <c r="O1071" s="337">
        <v>6304.6727699999992</v>
      </c>
      <c r="P1071" s="337">
        <v>18236.885449999998</v>
      </c>
      <c r="Q1071" s="337">
        <v>0</v>
      </c>
      <c r="R1071" s="338">
        <v>18236.885449999998</v>
      </c>
    </row>
    <row r="1072" spans="1:18" s="313" customFormat="1">
      <c r="A1072" s="339"/>
      <c r="B1072" s="339"/>
      <c r="C1072" s="334" t="s">
        <v>264</v>
      </c>
      <c r="D1072" s="334" t="s">
        <v>264</v>
      </c>
      <c r="E1072" s="335">
        <v>119</v>
      </c>
      <c r="F1072" s="336">
        <v>0</v>
      </c>
      <c r="G1072" s="337">
        <v>0</v>
      </c>
      <c r="H1072" s="337">
        <v>0</v>
      </c>
      <c r="I1072" s="337">
        <v>167.63507000000001</v>
      </c>
      <c r="J1072" s="337">
        <v>18.946000000000002</v>
      </c>
      <c r="K1072" s="337">
        <v>186.58107000000001</v>
      </c>
      <c r="L1072" s="337">
        <v>276.56353000000001</v>
      </c>
      <c r="M1072" s="337">
        <v>22.68</v>
      </c>
      <c r="N1072" s="337">
        <v>299.24353000000002</v>
      </c>
      <c r="O1072" s="337">
        <v>485.82459999999998</v>
      </c>
      <c r="P1072" s="337">
        <v>4104.6388999999999</v>
      </c>
      <c r="Q1072" s="337">
        <v>0</v>
      </c>
      <c r="R1072" s="338">
        <v>4104.6388999999999</v>
      </c>
    </row>
    <row r="1073" spans="1:18" s="313" customFormat="1">
      <c r="A1073" s="339"/>
      <c r="B1073" s="339"/>
      <c r="C1073" s="334" t="s">
        <v>266</v>
      </c>
      <c r="D1073" s="334" t="s">
        <v>267</v>
      </c>
      <c r="E1073" s="335">
        <v>83</v>
      </c>
      <c r="F1073" s="336">
        <v>0</v>
      </c>
      <c r="G1073" s="337">
        <v>0</v>
      </c>
      <c r="H1073" s="337">
        <v>0</v>
      </c>
      <c r="I1073" s="337">
        <v>1365.8696100000002</v>
      </c>
      <c r="J1073" s="337">
        <v>192.99856</v>
      </c>
      <c r="K1073" s="337">
        <v>1558.86817</v>
      </c>
      <c r="L1073" s="337">
        <v>4306.2134299999998</v>
      </c>
      <c r="M1073" s="337">
        <v>228.10598999999999</v>
      </c>
      <c r="N1073" s="337">
        <v>4534.3194199999998</v>
      </c>
      <c r="O1073" s="337">
        <v>6093.1875899999995</v>
      </c>
      <c r="P1073" s="337">
        <v>11343.728220000001</v>
      </c>
      <c r="Q1073" s="337">
        <v>0</v>
      </c>
      <c r="R1073" s="338">
        <v>11343.728220000001</v>
      </c>
    </row>
    <row r="1074" spans="1:18" s="313" customFormat="1">
      <c r="A1074" s="339"/>
      <c r="B1074" s="339"/>
      <c r="C1074" s="334" t="s">
        <v>16</v>
      </c>
      <c r="D1074" s="334" t="s">
        <v>268</v>
      </c>
      <c r="E1074" s="335">
        <v>132</v>
      </c>
      <c r="F1074" s="336">
        <v>0</v>
      </c>
      <c r="G1074" s="337">
        <v>0</v>
      </c>
      <c r="H1074" s="337">
        <v>0</v>
      </c>
      <c r="I1074" s="337">
        <v>3426.7377900000001</v>
      </c>
      <c r="J1074" s="337">
        <v>1003.28435</v>
      </c>
      <c r="K1074" s="337">
        <v>4430.02214</v>
      </c>
      <c r="L1074" s="337">
        <v>28597.437429999998</v>
      </c>
      <c r="M1074" s="337">
        <v>7645.1525099999999</v>
      </c>
      <c r="N1074" s="337">
        <v>36242.589939999998</v>
      </c>
      <c r="O1074" s="337">
        <v>40672.612079999999</v>
      </c>
      <c r="P1074" s="337">
        <v>0</v>
      </c>
      <c r="Q1074" s="337">
        <v>0</v>
      </c>
      <c r="R1074" s="338">
        <v>0</v>
      </c>
    </row>
    <row r="1075" spans="1:18" s="313" customFormat="1">
      <c r="A1075" s="339"/>
      <c r="B1075" s="339"/>
      <c r="C1075" s="339"/>
      <c r="D1075" s="334" t="s">
        <v>73</v>
      </c>
      <c r="E1075" s="335">
        <v>133</v>
      </c>
      <c r="F1075" s="336">
        <v>0</v>
      </c>
      <c r="G1075" s="337">
        <v>0</v>
      </c>
      <c r="H1075" s="337">
        <v>0</v>
      </c>
      <c r="I1075" s="337">
        <v>7881.7374400000008</v>
      </c>
      <c r="J1075" s="337">
        <v>1215.80324</v>
      </c>
      <c r="K1075" s="337">
        <v>9097.5406800000001</v>
      </c>
      <c r="L1075" s="337">
        <v>32472.460500000001</v>
      </c>
      <c r="M1075" s="337">
        <v>6297.9549900000002</v>
      </c>
      <c r="N1075" s="337">
        <v>38770.415489999999</v>
      </c>
      <c r="O1075" s="337">
        <v>47867.956170000005</v>
      </c>
      <c r="P1075" s="337">
        <v>5914.45381</v>
      </c>
      <c r="Q1075" s="337">
        <v>0</v>
      </c>
      <c r="R1075" s="338">
        <v>5914.45381</v>
      </c>
    </row>
    <row r="1076" spans="1:18" s="313" customFormat="1">
      <c r="A1076" s="339"/>
      <c r="B1076" s="339"/>
      <c r="C1076" s="339"/>
      <c r="D1076" s="334" t="s">
        <v>269</v>
      </c>
      <c r="E1076" s="335">
        <v>82</v>
      </c>
      <c r="F1076" s="336">
        <v>0</v>
      </c>
      <c r="G1076" s="337">
        <v>0</v>
      </c>
      <c r="H1076" s="337">
        <v>0</v>
      </c>
      <c r="I1076" s="337">
        <v>5372.4635099999996</v>
      </c>
      <c r="J1076" s="337">
        <v>3025.3519500000002</v>
      </c>
      <c r="K1076" s="337">
        <v>8397.8154600000016</v>
      </c>
      <c r="L1076" s="337">
        <v>48553.58612</v>
      </c>
      <c r="M1076" s="337">
        <v>14126.675080000001</v>
      </c>
      <c r="N1076" s="337">
        <v>62680.261200000001</v>
      </c>
      <c r="O1076" s="337">
        <v>71078.076659999992</v>
      </c>
      <c r="P1076" s="337">
        <v>22143.334629999998</v>
      </c>
      <c r="Q1076" s="337">
        <v>0</v>
      </c>
      <c r="R1076" s="338">
        <v>22143.334629999998</v>
      </c>
    </row>
    <row r="1077" spans="1:18" s="313" customFormat="1">
      <c r="A1077" s="339"/>
      <c r="B1077" s="339"/>
      <c r="C1077" s="339"/>
      <c r="D1077" s="334" t="s">
        <v>78</v>
      </c>
      <c r="E1077" s="335">
        <v>118</v>
      </c>
      <c r="F1077" s="336">
        <v>0</v>
      </c>
      <c r="G1077" s="337">
        <v>0</v>
      </c>
      <c r="H1077" s="337">
        <v>0</v>
      </c>
      <c r="I1077" s="337">
        <v>1700.2519600000001</v>
      </c>
      <c r="J1077" s="337">
        <v>653.34635000000003</v>
      </c>
      <c r="K1077" s="337">
        <v>2353.5983099999999</v>
      </c>
      <c r="L1077" s="337">
        <v>18501.840680000001</v>
      </c>
      <c r="M1077" s="337">
        <v>10329.671470000001</v>
      </c>
      <c r="N1077" s="337">
        <v>28831.512149999999</v>
      </c>
      <c r="O1077" s="337">
        <v>31185.11046</v>
      </c>
      <c r="P1077" s="337">
        <v>5255.06909</v>
      </c>
      <c r="Q1077" s="337">
        <v>0</v>
      </c>
      <c r="R1077" s="338">
        <v>5255.06909</v>
      </c>
    </row>
    <row r="1078" spans="1:18" s="313" customFormat="1">
      <c r="A1078" s="339"/>
      <c r="B1078" s="339"/>
      <c r="C1078" s="339"/>
      <c r="D1078" s="334" t="s">
        <v>16</v>
      </c>
      <c r="E1078" s="335">
        <v>44</v>
      </c>
      <c r="F1078" s="336">
        <v>0</v>
      </c>
      <c r="G1078" s="337">
        <v>0</v>
      </c>
      <c r="H1078" s="337">
        <v>0</v>
      </c>
      <c r="I1078" s="337">
        <v>14129.16596</v>
      </c>
      <c r="J1078" s="337">
        <v>2002.7931599999999</v>
      </c>
      <c r="K1078" s="337">
        <v>16131.95912</v>
      </c>
      <c r="L1078" s="337">
        <v>33065.62182</v>
      </c>
      <c r="M1078" s="337">
        <v>5830.8401699999995</v>
      </c>
      <c r="N1078" s="337">
        <v>38896.461990000003</v>
      </c>
      <c r="O1078" s="337">
        <v>55028.421110000003</v>
      </c>
      <c r="P1078" s="337">
        <v>90498.359209999995</v>
      </c>
      <c r="Q1078" s="337">
        <v>0</v>
      </c>
      <c r="R1078" s="338">
        <v>90498.359209999995</v>
      </c>
    </row>
    <row r="1079" spans="1:18" s="313" customFormat="1">
      <c r="A1079" s="339"/>
      <c r="B1079" s="339"/>
      <c r="C1079" s="339"/>
      <c r="D1079" s="339"/>
      <c r="E1079" s="340">
        <v>116</v>
      </c>
      <c r="F1079" s="341">
        <v>0</v>
      </c>
      <c r="G1079" s="342">
        <v>0</v>
      </c>
      <c r="H1079" s="342">
        <v>0</v>
      </c>
      <c r="I1079" s="342">
        <v>5787.0382499999996</v>
      </c>
      <c r="J1079" s="342">
        <v>1303.6176699999999</v>
      </c>
      <c r="K1079" s="342">
        <v>7090.6559200000002</v>
      </c>
      <c r="L1079" s="342">
        <v>31298.931860000001</v>
      </c>
      <c r="M1079" s="342">
        <v>3776.7329500000001</v>
      </c>
      <c r="N1079" s="342">
        <v>35075.664810000002</v>
      </c>
      <c r="O1079" s="342">
        <v>42166.320729999999</v>
      </c>
      <c r="P1079" s="342">
        <v>33168.707490000001</v>
      </c>
      <c r="Q1079" s="342">
        <v>0</v>
      </c>
      <c r="R1079" s="343">
        <v>33168.707490000001</v>
      </c>
    </row>
    <row r="1080" spans="1:18" s="313" customFormat="1">
      <c r="A1080" s="339"/>
      <c r="B1080" s="339"/>
      <c r="C1080" s="339"/>
      <c r="D1080" s="334" t="s">
        <v>60</v>
      </c>
      <c r="E1080" s="335">
        <v>17</v>
      </c>
      <c r="F1080" s="336">
        <v>0</v>
      </c>
      <c r="G1080" s="337">
        <v>0</v>
      </c>
      <c r="H1080" s="337">
        <v>0</v>
      </c>
      <c r="I1080" s="337">
        <v>11420.82157</v>
      </c>
      <c r="J1080" s="337">
        <v>3387.73515</v>
      </c>
      <c r="K1080" s="337">
        <v>14808.55672</v>
      </c>
      <c r="L1080" s="337">
        <v>54027.61621</v>
      </c>
      <c r="M1080" s="337">
        <v>17928.374469999999</v>
      </c>
      <c r="N1080" s="337">
        <v>71955.990680000003</v>
      </c>
      <c r="O1080" s="337">
        <v>86764.54740000001</v>
      </c>
      <c r="P1080" s="337">
        <v>38791.775020000001</v>
      </c>
      <c r="Q1080" s="337">
        <v>0</v>
      </c>
      <c r="R1080" s="338">
        <v>38791.775020000001</v>
      </c>
    </row>
    <row r="1081" spans="1:18" s="313" customFormat="1">
      <c r="A1081" s="339"/>
      <c r="B1081" s="339"/>
      <c r="C1081" s="339"/>
      <c r="D1081" s="339"/>
      <c r="E1081" s="340">
        <v>126</v>
      </c>
      <c r="F1081" s="341">
        <v>0</v>
      </c>
      <c r="G1081" s="342">
        <v>0</v>
      </c>
      <c r="H1081" s="342">
        <v>0</v>
      </c>
      <c r="I1081" s="342">
        <v>3974.2048500000001</v>
      </c>
      <c r="J1081" s="342">
        <v>1963.14202</v>
      </c>
      <c r="K1081" s="342">
        <v>5937.3468700000003</v>
      </c>
      <c r="L1081" s="342">
        <v>30373.3606</v>
      </c>
      <c r="M1081" s="342">
        <v>12491.86916</v>
      </c>
      <c r="N1081" s="342">
        <v>42865.229759999995</v>
      </c>
      <c r="O1081" s="342">
        <v>48802.576630000003</v>
      </c>
      <c r="P1081" s="342">
        <v>7451.3255300000001</v>
      </c>
      <c r="Q1081" s="342">
        <v>0</v>
      </c>
      <c r="R1081" s="343">
        <v>7451.3255300000001</v>
      </c>
    </row>
    <row r="1082" spans="1:18" s="313" customFormat="1">
      <c r="A1082" s="339"/>
      <c r="B1082" s="339"/>
      <c r="C1082" s="339"/>
      <c r="D1082" s="334" t="s">
        <v>82</v>
      </c>
      <c r="E1082" s="335">
        <v>49</v>
      </c>
      <c r="F1082" s="336">
        <v>0</v>
      </c>
      <c r="G1082" s="337">
        <v>0</v>
      </c>
      <c r="H1082" s="337">
        <v>0</v>
      </c>
      <c r="I1082" s="337">
        <v>3430.5474300000001</v>
      </c>
      <c r="J1082" s="337">
        <v>420.80781999999999</v>
      </c>
      <c r="K1082" s="337">
        <v>3851.3552500000001</v>
      </c>
      <c r="L1082" s="337">
        <v>8859.9340900000007</v>
      </c>
      <c r="M1082" s="337">
        <v>1028.49532</v>
      </c>
      <c r="N1082" s="337">
        <v>9888.4294100000006</v>
      </c>
      <c r="O1082" s="337">
        <v>13739.784659999999</v>
      </c>
      <c r="P1082" s="337">
        <v>20857.714889999999</v>
      </c>
      <c r="Q1082" s="337">
        <v>0</v>
      </c>
      <c r="R1082" s="338">
        <v>20857.714889999999</v>
      </c>
    </row>
    <row r="1083" spans="1:18" s="313" customFormat="1">
      <c r="A1083" s="339"/>
      <c r="B1083" s="339"/>
      <c r="C1083" s="339"/>
      <c r="D1083" s="334" t="s">
        <v>67</v>
      </c>
      <c r="E1083" s="335">
        <v>1</v>
      </c>
      <c r="F1083" s="336">
        <v>0</v>
      </c>
      <c r="G1083" s="337">
        <v>0</v>
      </c>
      <c r="H1083" s="337">
        <v>0</v>
      </c>
      <c r="I1083" s="337">
        <v>65045.378380000002</v>
      </c>
      <c r="J1083" s="337">
        <v>8748.6681199999985</v>
      </c>
      <c r="K1083" s="337">
        <v>73794.046499999997</v>
      </c>
      <c r="L1083" s="337">
        <v>570138.96751999995</v>
      </c>
      <c r="M1083" s="337">
        <v>32910.756420000005</v>
      </c>
      <c r="N1083" s="337">
        <v>603049.72394000005</v>
      </c>
      <c r="O1083" s="337">
        <v>676843.77044000011</v>
      </c>
      <c r="P1083" s="337">
        <v>1560717.6969000001</v>
      </c>
      <c r="Q1083" s="337">
        <v>120.94472999999999</v>
      </c>
      <c r="R1083" s="338">
        <v>1560838.6416300002</v>
      </c>
    </row>
    <row r="1084" spans="1:18" s="313" customFormat="1">
      <c r="A1084" s="339"/>
      <c r="B1084" s="339"/>
      <c r="C1084" s="339"/>
      <c r="D1084" s="334" t="s">
        <v>63</v>
      </c>
      <c r="E1084" s="335">
        <v>2</v>
      </c>
      <c r="F1084" s="336">
        <v>0</v>
      </c>
      <c r="G1084" s="337">
        <v>0</v>
      </c>
      <c r="H1084" s="337">
        <v>0</v>
      </c>
      <c r="I1084" s="337">
        <v>23443.85241</v>
      </c>
      <c r="J1084" s="337">
        <v>6879.4877300000007</v>
      </c>
      <c r="K1084" s="337">
        <v>30323.34014</v>
      </c>
      <c r="L1084" s="337">
        <v>85132.60854999999</v>
      </c>
      <c r="M1084" s="337">
        <v>23289.25749</v>
      </c>
      <c r="N1084" s="337">
        <v>108421.86604000001</v>
      </c>
      <c r="O1084" s="337">
        <v>138745.20618000001</v>
      </c>
      <c r="P1084" s="337">
        <v>101611.17916</v>
      </c>
      <c r="Q1084" s="337">
        <v>0</v>
      </c>
      <c r="R1084" s="338">
        <v>101611.17916</v>
      </c>
    </row>
    <row r="1085" spans="1:18" s="313" customFormat="1">
      <c r="A1085" s="339"/>
      <c r="B1085" s="339"/>
      <c r="C1085" s="339"/>
      <c r="D1085" s="334" t="s">
        <v>64</v>
      </c>
      <c r="E1085" s="335">
        <v>117</v>
      </c>
      <c r="F1085" s="336">
        <v>0</v>
      </c>
      <c r="G1085" s="337">
        <v>0</v>
      </c>
      <c r="H1085" s="337">
        <v>0</v>
      </c>
      <c r="I1085" s="337">
        <v>7300.2679100000005</v>
      </c>
      <c r="J1085" s="337">
        <v>775.49830000000009</v>
      </c>
      <c r="K1085" s="337">
        <v>8075.7662099999998</v>
      </c>
      <c r="L1085" s="337">
        <v>21874.60024</v>
      </c>
      <c r="M1085" s="337">
        <v>2333.7676900000001</v>
      </c>
      <c r="N1085" s="337">
        <v>24208.36793</v>
      </c>
      <c r="O1085" s="337">
        <v>32284.134140000002</v>
      </c>
      <c r="P1085" s="337">
        <v>33537.621480000002</v>
      </c>
      <c r="Q1085" s="337">
        <v>0</v>
      </c>
      <c r="R1085" s="338">
        <v>33537.621480000002</v>
      </c>
    </row>
    <row r="1086" spans="1:18" s="313" customFormat="1">
      <c r="A1086" s="339"/>
      <c r="B1086" s="339"/>
      <c r="C1086" s="339"/>
      <c r="D1086" s="334" t="s">
        <v>84</v>
      </c>
      <c r="E1086" s="335">
        <v>22</v>
      </c>
      <c r="F1086" s="336">
        <v>0</v>
      </c>
      <c r="G1086" s="337">
        <v>0</v>
      </c>
      <c r="H1086" s="337">
        <v>0</v>
      </c>
      <c r="I1086" s="337">
        <v>13655.99718</v>
      </c>
      <c r="J1086" s="337">
        <v>2075.1068999999998</v>
      </c>
      <c r="K1086" s="337">
        <v>15731.104080000001</v>
      </c>
      <c r="L1086" s="337">
        <v>44246.444029999999</v>
      </c>
      <c r="M1086" s="337">
        <v>9015.1254800000006</v>
      </c>
      <c r="N1086" s="337">
        <v>53261.569510000001</v>
      </c>
      <c r="O1086" s="337">
        <v>68992.673590000006</v>
      </c>
      <c r="P1086" s="337">
        <v>65953.254790000006</v>
      </c>
      <c r="Q1086" s="337">
        <v>3.5171799999999998</v>
      </c>
      <c r="R1086" s="338">
        <v>65956.771970000002</v>
      </c>
    </row>
    <row r="1087" spans="1:18" s="313" customFormat="1">
      <c r="A1087" s="339"/>
      <c r="B1087" s="339"/>
      <c r="C1087" s="339"/>
      <c r="D1087" s="339"/>
      <c r="E1087" s="340">
        <v>120</v>
      </c>
      <c r="F1087" s="341">
        <v>0</v>
      </c>
      <c r="G1087" s="342">
        <v>0</v>
      </c>
      <c r="H1087" s="342">
        <v>0</v>
      </c>
      <c r="I1087" s="342">
        <v>8186.9522200000001</v>
      </c>
      <c r="J1087" s="342">
        <v>1616.10158</v>
      </c>
      <c r="K1087" s="342">
        <v>9803.0538000000015</v>
      </c>
      <c r="L1087" s="342">
        <v>54177.849450000002</v>
      </c>
      <c r="M1087" s="342">
        <v>6820.7162600000001</v>
      </c>
      <c r="N1087" s="342">
        <v>60998.565710000003</v>
      </c>
      <c r="O1087" s="342">
        <v>70801.619510000004</v>
      </c>
      <c r="P1087" s="342">
        <v>55694.820770000006</v>
      </c>
      <c r="Q1087" s="342">
        <v>0</v>
      </c>
      <c r="R1087" s="343">
        <v>55694.820770000006</v>
      </c>
    </row>
    <row r="1088" spans="1:18" s="313" customFormat="1">
      <c r="A1088" s="339"/>
      <c r="B1088" s="339"/>
      <c r="C1088" s="339"/>
      <c r="D1088" s="334" t="s">
        <v>68</v>
      </c>
      <c r="E1088" s="335">
        <v>31</v>
      </c>
      <c r="F1088" s="336">
        <v>0</v>
      </c>
      <c r="G1088" s="337">
        <v>0</v>
      </c>
      <c r="H1088" s="337">
        <v>0</v>
      </c>
      <c r="I1088" s="337">
        <v>14343.046390000001</v>
      </c>
      <c r="J1088" s="337">
        <v>5135.6863800000001</v>
      </c>
      <c r="K1088" s="337">
        <v>19478.732769999999</v>
      </c>
      <c r="L1088" s="337">
        <v>74086.259160000001</v>
      </c>
      <c r="M1088" s="337">
        <v>16341.820039999999</v>
      </c>
      <c r="N1088" s="337">
        <v>90428.079200000007</v>
      </c>
      <c r="O1088" s="337">
        <v>109906.81197</v>
      </c>
      <c r="P1088" s="337">
        <v>38933.106890000003</v>
      </c>
      <c r="Q1088" s="337">
        <v>0</v>
      </c>
      <c r="R1088" s="338">
        <v>38933.106890000003</v>
      </c>
    </row>
    <row r="1089" spans="1:18" s="313" customFormat="1">
      <c r="A1089" s="339"/>
      <c r="B1089" s="339"/>
      <c r="C1089" s="339"/>
      <c r="D1089" s="339"/>
      <c r="E1089" s="340">
        <v>129</v>
      </c>
      <c r="F1089" s="341">
        <v>0</v>
      </c>
      <c r="G1089" s="342">
        <v>0</v>
      </c>
      <c r="H1089" s="342">
        <v>0</v>
      </c>
      <c r="I1089" s="342">
        <v>18561.600280000002</v>
      </c>
      <c r="J1089" s="342">
        <v>4815.7582199999997</v>
      </c>
      <c r="K1089" s="342">
        <v>23377.358499999998</v>
      </c>
      <c r="L1089" s="342">
        <v>119299.16832</v>
      </c>
      <c r="M1089" s="342">
        <v>23324.469850000001</v>
      </c>
      <c r="N1089" s="342">
        <v>142623.63816999999</v>
      </c>
      <c r="O1089" s="342">
        <v>166000.99666999999</v>
      </c>
      <c r="P1089" s="342">
        <v>108299.04566</v>
      </c>
      <c r="Q1089" s="342">
        <v>0</v>
      </c>
      <c r="R1089" s="343">
        <v>108299.04566</v>
      </c>
    </row>
    <row r="1090" spans="1:18" s="313" customFormat="1">
      <c r="A1090" s="339"/>
      <c r="B1090" s="339"/>
      <c r="C1090" s="339"/>
      <c r="D1090" s="334" t="s">
        <v>83</v>
      </c>
      <c r="E1090" s="335">
        <v>67</v>
      </c>
      <c r="F1090" s="336">
        <v>0</v>
      </c>
      <c r="G1090" s="337">
        <v>0</v>
      </c>
      <c r="H1090" s="337">
        <v>0</v>
      </c>
      <c r="I1090" s="337">
        <v>11134.95435</v>
      </c>
      <c r="J1090" s="337">
        <v>2056.1595000000002</v>
      </c>
      <c r="K1090" s="337">
        <v>13191.11385</v>
      </c>
      <c r="L1090" s="337">
        <v>39533.76167</v>
      </c>
      <c r="M1090" s="337">
        <v>7066.1800800000001</v>
      </c>
      <c r="N1090" s="337">
        <v>46599.941749999998</v>
      </c>
      <c r="O1090" s="337">
        <v>59791.0556</v>
      </c>
      <c r="P1090" s="337">
        <v>55610.898289999997</v>
      </c>
      <c r="Q1090" s="337">
        <v>0</v>
      </c>
      <c r="R1090" s="338">
        <v>55610.898289999997</v>
      </c>
    </row>
    <row r="1091" spans="1:18" s="313" customFormat="1">
      <c r="A1091" s="339"/>
      <c r="B1091" s="339"/>
      <c r="C1091" s="339"/>
      <c r="D1091" s="334" t="s">
        <v>69</v>
      </c>
      <c r="E1091" s="335">
        <v>4</v>
      </c>
      <c r="F1091" s="336">
        <v>0</v>
      </c>
      <c r="G1091" s="337">
        <v>0</v>
      </c>
      <c r="H1091" s="337">
        <v>0</v>
      </c>
      <c r="I1091" s="337">
        <v>21137.622380000001</v>
      </c>
      <c r="J1091" s="337">
        <v>4993.2509099999997</v>
      </c>
      <c r="K1091" s="337">
        <v>26130.87329</v>
      </c>
      <c r="L1091" s="337">
        <v>123373.53444</v>
      </c>
      <c r="M1091" s="337">
        <v>33846.678650000002</v>
      </c>
      <c r="N1091" s="337">
        <v>157220.21309</v>
      </c>
      <c r="O1091" s="337">
        <v>183351.08637999999</v>
      </c>
      <c r="P1091" s="337">
        <v>115211.46901999999</v>
      </c>
      <c r="Q1091" s="337">
        <v>0.62714000000000003</v>
      </c>
      <c r="R1091" s="338">
        <v>115212.09616</v>
      </c>
    </row>
    <row r="1092" spans="1:18" s="313" customFormat="1">
      <c r="A1092" s="339"/>
      <c r="B1092" s="339"/>
      <c r="C1092" s="339"/>
      <c r="D1092" s="334" t="s">
        <v>274</v>
      </c>
      <c r="E1092" s="335">
        <v>46</v>
      </c>
      <c r="F1092" s="336">
        <v>0</v>
      </c>
      <c r="G1092" s="337">
        <v>0</v>
      </c>
      <c r="H1092" s="337">
        <v>0</v>
      </c>
      <c r="I1092" s="337">
        <v>2585.6189300000001</v>
      </c>
      <c r="J1092" s="337">
        <v>562.58593999999994</v>
      </c>
      <c r="K1092" s="337">
        <v>3148.20487</v>
      </c>
      <c r="L1092" s="337">
        <v>10344.57905</v>
      </c>
      <c r="M1092" s="337">
        <v>704.87685999999997</v>
      </c>
      <c r="N1092" s="337">
        <v>11049.455910000001</v>
      </c>
      <c r="O1092" s="337">
        <v>14197.66078</v>
      </c>
      <c r="P1092" s="337">
        <v>25466.460129999999</v>
      </c>
      <c r="Q1092" s="337">
        <v>0</v>
      </c>
      <c r="R1092" s="338">
        <v>25466.460129999999</v>
      </c>
    </row>
    <row r="1093" spans="1:18" s="313" customFormat="1">
      <c r="A1093" s="339"/>
      <c r="B1093" s="339"/>
      <c r="C1093" s="339"/>
      <c r="D1093" s="334" t="s">
        <v>77</v>
      </c>
      <c r="E1093" s="335">
        <v>14</v>
      </c>
      <c r="F1093" s="336">
        <v>0</v>
      </c>
      <c r="G1093" s="337">
        <v>0</v>
      </c>
      <c r="H1093" s="337">
        <v>0</v>
      </c>
      <c r="I1093" s="337">
        <v>9093.8034100000004</v>
      </c>
      <c r="J1093" s="337">
        <v>1638.58086</v>
      </c>
      <c r="K1093" s="337">
        <v>10732.384269999999</v>
      </c>
      <c r="L1093" s="337">
        <v>28630.947489999999</v>
      </c>
      <c r="M1093" s="337">
        <v>3837.7717799999996</v>
      </c>
      <c r="N1093" s="337">
        <v>32468.719269999998</v>
      </c>
      <c r="O1093" s="337">
        <v>43201.103539999996</v>
      </c>
      <c r="P1093" s="337">
        <v>82130.244650000008</v>
      </c>
      <c r="Q1093" s="337">
        <v>0</v>
      </c>
      <c r="R1093" s="338">
        <v>82130.244650000008</v>
      </c>
    </row>
    <row r="1094" spans="1:18" s="313" customFormat="1">
      <c r="A1094" s="339"/>
      <c r="B1094" s="339"/>
      <c r="C1094" s="339"/>
      <c r="D1094" s="339"/>
      <c r="E1094" s="340">
        <v>23</v>
      </c>
      <c r="F1094" s="341">
        <v>0</v>
      </c>
      <c r="G1094" s="342">
        <v>0</v>
      </c>
      <c r="H1094" s="342">
        <v>0</v>
      </c>
      <c r="I1094" s="342">
        <v>21706.424289999999</v>
      </c>
      <c r="J1094" s="342">
        <v>4195.1798899999994</v>
      </c>
      <c r="K1094" s="342">
        <v>25901.604179999998</v>
      </c>
      <c r="L1094" s="342">
        <v>79583.198870000007</v>
      </c>
      <c r="M1094" s="342">
        <v>11486.223029999999</v>
      </c>
      <c r="N1094" s="342">
        <v>91069.421900000001</v>
      </c>
      <c r="O1094" s="342">
        <v>116971.02608</v>
      </c>
      <c r="P1094" s="342">
        <v>70032.576629999996</v>
      </c>
      <c r="Q1094" s="342">
        <v>0</v>
      </c>
      <c r="R1094" s="343">
        <v>70032.576629999996</v>
      </c>
    </row>
    <row r="1095" spans="1:18" s="313" customFormat="1">
      <c r="A1095" s="339"/>
      <c r="B1095" s="339"/>
      <c r="C1095" s="339"/>
      <c r="D1095" s="339"/>
      <c r="E1095" s="340">
        <v>71</v>
      </c>
      <c r="F1095" s="341">
        <v>0</v>
      </c>
      <c r="G1095" s="342">
        <v>0</v>
      </c>
      <c r="H1095" s="342">
        <v>0</v>
      </c>
      <c r="I1095" s="342">
        <v>12143.80925</v>
      </c>
      <c r="J1095" s="342">
        <v>3550.9578199999996</v>
      </c>
      <c r="K1095" s="342">
        <v>15694.76707</v>
      </c>
      <c r="L1095" s="342">
        <v>67538.592599999989</v>
      </c>
      <c r="M1095" s="342">
        <v>12519.821759999999</v>
      </c>
      <c r="N1095" s="342">
        <v>80058.414359999995</v>
      </c>
      <c r="O1095" s="342">
        <v>95753.181430000011</v>
      </c>
      <c r="P1095" s="342">
        <v>52775.428420000004</v>
      </c>
      <c r="Q1095" s="342">
        <v>46.312480000000001</v>
      </c>
      <c r="R1095" s="343">
        <v>52821.740899999997</v>
      </c>
    </row>
    <row r="1096" spans="1:18" s="313" customFormat="1">
      <c r="A1096" s="339"/>
      <c r="B1096" s="339"/>
      <c r="C1096" s="339"/>
      <c r="D1096" s="334" t="s">
        <v>54</v>
      </c>
      <c r="E1096" s="335">
        <v>32</v>
      </c>
      <c r="F1096" s="336">
        <v>0</v>
      </c>
      <c r="G1096" s="337">
        <v>0</v>
      </c>
      <c r="H1096" s="337">
        <v>0</v>
      </c>
      <c r="I1096" s="337">
        <v>6925.6345700000002</v>
      </c>
      <c r="J1096" s="337">
        <v>993.65854000000002</v>
      </c>
      <c r="K1096" s="337">
        <v>7919.2931100000005</v>
      </c>
      <c r="L1096" s="337">
        <v>28130.885569999999</v>
      </c>
      <c r="M1096" s="337">
        <v>3746.2599500000001</v>
      </c>
      <c r="N1096" s="337">
        <v>31877.145519999998</v>
      </c>
      <c r="O1096" s="337">
        <v>39796.438630000004</v>
      </c>
      <c r="P1096" s="337">
        <v>22803.406059999998</v>
      </c>
      <c r="Q1096" s="337">
        <v>0</v>
      </c>
      <c r="R1096" s="338">
        <v>22803.406059999998</v>
      </c>
    </row>
    <row r="1097" spans="1:18" s="313" customFormat="1">
      <c r="A1097" s="339"/>
      <c r="B1097" s="339"/>
      <c r="C1097" s="339"/>
      <c r="D1097" s="334" t="s">
        <v>76</v>
      </c>
      <c r="E1097" s="335">
        <v>45</v>
      </c>
      <c r="F1097" s="336">
        <v>0</v>
      </c>
      <c r="G1097" s="337">
        <v>0</v>
      </c>
      <c r="H1097" s="337">
        <v>0</v>
      </c>
      <c r="I1097" s="337">
        <v>2856.2744700000003</v>
      </c>
      <c r="J1097" s="337">
        <v>349.93743000000001</v>
      </c>
      <c r="K1097" s="337">
        <v>3206.2118999999998</v>
      </c>
      <c r="L1097" s="337">
        <v>11918.9632</v>
      </c>
      <c r="M1097" s="337">
        <v>1046.7983100000001</v>
      </c>
      <c r="N1097" s="337">
        <v>12965.76151</v>
      </c>
      <c r="O1097" s="337">
        <v>16171.973410000001</v>
      </c>
      <c r="P1097" s="337">
        <v>15312.018269999999</v>
      </c>
      <c r="Q1097" s="337">
        <v>0</v>
      </c>
      <c r="R1097" s="338">
        <v>15312.018269999999</v>
      </c>
    </row>
    <row r="1098" spans="1:18" s="313" customFormat="1">
      <c r="A1098" s="339"/>
      <c r="B1098" s="339"/>
      <c r="C1098" s="339"/>
      <c r="D1098" s="334" t="s">
        <v>70</v>
      </c>
      <c r="E1098" s="335">
        <v>55</v>
      </c>
      <c r="F1098" s="336">
        <v>0</v>
      </c>
      <c r="G1098" s="337">
        <v>0</v>
      </c>
      <c r="H1098" s="337">
        <v>0</v>
      </c>
      <c r="I1098" s="337">
        <v>15586.114800000001</v>
      </c>
      <c r="J1098" s="337">
        <v>5823.6677399999999</v>
      </c>
      <c r="K1098" s="337">
        <v>21409.78254</v>
      </c>
      <c r="L1098" s="337">
        <v>91045.559769999993</v>
      </c>
      <c r="M1098" s="337">
        <v>27749.30459</v>
      </c>
      <c r="N1098" s="337">
        <v>118794.86435999999</v>
      </c>
      <c r="O1098" s="337">
        <v>140204.64689999999</v>
      </c>
      <c r="P1098" s="337">
        <v>57353.933229999995</v>
      </c>
      <c r="Q1098" s="337">
        <v>0</v>
      </c>
      <c r="R1098" s="338">
        <v>57353.933229999995</v>
      </c>
    </row>
    <row r="1099" spans="1:18" s="313" customFormat="1">
      <c r="A1099" s="339"/>
      <c r="B1099" s="334" t="s">
        <v>17</v>
      </c>
      <c r="C1099" s="334" t="s">
        <v>280</v>
      </c>
      <c r="D1099" s="334" t="s">
        <v>281</v>
      </c>
      <c r="E1099" s="335">
        <v>81</v>
      </c>
      <c r="F1099" s="336">
        <v>0</v>
      </c>
      <c r="G1099" s="337">
        <v>0</v>
      </c>
      <c r="H1099" s="337">
        <v>0</v>
      </c>
      <c r="I1099" s="337">
        <v>906.83100999999999</v>
      </c>
      <c r="J1099" s="337">
        <v>162.58899</v>
      </c>
      <c r="K1099" s="337">
        <v>1069.42</v>
      </c>
      <c r="L1099" s="337">
        <v>2683.24737</v>
      </c>
      <c r="M1099" s="337">
        <v>365.77906999999999</v>
      </c>
      <c r="N1099" s="337">
        <v>3049.0264400000001</v>
      </c>
      <c r="O1099" s="337">
        <v>4118.4464399999997</v>
      </c>
      <c r="P1099" s="337">
        <v>9719.9292799999985</v>
      </c>
      <c r="Q1099" s="337">
        <v>0</v>
      </c>
      <c r="R1099" s="338">
        <v>9719.9292799999985</v>
      </c>
    </row>
    <row r="1100" spans="1:18" s="313" customFormat="1">
      <c r="A1100" s="339"/>
      <c r="B1100" s="334" t="s">
        <v>21</v>
      </c>
      <c r="C1100" s="334" t="s">
        <v>21</v>
      </c>
      <c r="D1100" s="334" t="s">
        <v>293</v>
      </c>
      <c r="E1100" s="335">
        <v>57</v>
      </c>
      <c r="F1100" s="336">
        <v>0</v>
      </c>
      <c r="G1100" s="337">
        <v>0</v>
      </c>
      <c r="H1100" s="337">
        <v>0</v>
      </c>
      <c r="I1100" s="337">
        <v>3582.7231299999999</v>
      </c>
      <c r="J1100" s="337">
        <v>224.83213000000001</v>
      </c>
      <c r="K1100" s="337">
        <v>3807.5552599999996</v>
      </c>
      <c r="L1100" s="337">
        <v>8174.3609699999997</v>
      </c>
      <c r="M1100" s="337">
        <v>1314.27829</v>
      </c>
      <c r="N1100" s="337">
        <v>9488.6392599999999</v>
      </c>
      <c r="O1100" s="337">
        <v>13296.194519999999</v>
      </c>
      <c r="P1100" s="337">
        <v>33919.036679999997</v>
      </c>
      <c r="Q1100" s="337">
        <v>0</v>
      </c>
      <c r="R1100" s="338">
        <v>33919.036679999997</v>
      </c>
    </row>
    <row r="1101" spans="1:18" s="313" customFormat="1">
      <c r="A1101" s="339"/>
      <c r="B1101" s="339"/>
      <c r="C1101" s="339"/>
      <c r="D1101" s="334" t="s">
        <v>21</v>
      </c>
      <c r="E1101" s="335">
        <v>11</v>
      </c>
      <c r="F1101" s="336">
        <v>0</v>
      </c>
      <c r="G1101" s="337">
        <v>0</v>
      </c>
      <c r="H1101" s="337">
        <v>0</v>
      </c>
      <c r="I1101" s="337">
        <v>2287.5893900000001</v>
      </c>
      <c r="J1101" s="337">
        <v>144.95411999999999</v>
      </c>
      <c r="K1101" s="337">
        <v>2432.54351</v>
      </c>
      <c r="L1101" s="337">
        <v>5165.5297</v>
      </c>
      <c r="M1101" s="337">
        <v>931.32604000000003</v>
      </c>
      <c r="N1101" s="337">
        <v>6096.85574</v>
      </c>
      <c r="O1101" s="337">
        <v>8529.3992500000004</v>
      </c>
      <c r="P1101" s="337">
        <v>55071.752630000003</v>
      </c>
      <c r="Q1101" s="337">
        <v>0</v>
      </c>
      <c r="R1101" s="338">
        <v>55071.752630000003</v>
      </c>
    </row>
    <row r="1102" spans="1:18" s="313" customFormat="1">
      <c r="A1102" s="339"/>
      <c r="B1102" s="339"/>
      <c r="C1102" s="339"/>
      <c r="D1102" s="334" t="s">
        <v>449</v>
      </c>
      <c r="E1102" s="335">
        <v>124</v>
      </c>
      <c r="F1102" s="336">
        <v>0</v>
      </c>
      <c r="G1102" s="337">
        <v>0</v>
      </c>
      <c r="H1102" s="337">
        <v>0</v>
      </c>
      <c r="I1102" s="337">
        <v>467.35928000000001</v>
      </c>
      <c r="J1102" s="337">
        <v>0.39526999999999995</v>
      </c>
      <c r="K1102" s="337">
        <v>467.75454999999999</v>
      </c>
      <c r="L1102" s="337">
        <v>816.47877000000005</v>
      </c>
      <c r="M1102" s="337">
        <v>117.81586999999999</v>
      </c>
      <c r="N1102" s="337">
        <v>934.29463999999996</v>
      </c>
      <c r="O1102" s="337">
        <v>1402.04919</v>
      </c>
      <c r="P1102" s="337">
        <v>4896.9818399999995</v>
      </c>
      <c r="Q1102" s="337">
        <v>0</v>
      </c>
      <c r="R1102" s="338">
        <v>4896.9818399999995</v>
      </c>
    </row>
    <row r="1103" spans="1:18" s="313" customFormat="1">
      <c r="A1103" s="339"/>
      <c r="B1103" s="339"/>
      <c r="C1103" s="334" t="s">
        <v>296</v>
      </c>
      <c r="D1103" s="334" t="s">
        <v>296</v>
      </c>
      <c r="E1103" s="335">
        <v>78</v>
      </c>
      <c r="F1103" s="336">
        <v>0</v>
      </c>
      <c r="G1103" s="337">
        <v>0</v>
      </c>
      <c r="H1103" s="337">
        <v>0</v>
      </c>
      <c r="I1103" s="337">
        <v>1266.9507800000001</v>
      </c>
      <c r="J1103" s="337">
        <v>40.241879999999995</v>
      </c>
      <c r="K1103" s="337">
        <v>1307.1926599999999</v>
      </c>
      <c r="L1103" s="337">
        <v>1818.6956699999998</v>
      </c>
      <c r="M1103" s="337">
        <v>251.97253000000001</v>
      </c>
      <c r="N1103" s="337">
        <v>2070.6682000000001</v>
      </c>
      <c r="O1103" s="337">
        <v>3377.8608599999998</v>
      </c>
      <c r="P1103" s="337">
        <v>15816.371230000001</v>
      </c>
      <c r="Q1103" s="337">
        <v>0</v>
      </c>
      <c r="R1103" s="338">
        <v>15816.371230000001</v>
      </c>
    </row>
    <row r="1104" spans="1:18" s="313" customFormat="1">
      <c r="A1104" s="339"/>
      <c r="B1104" s="334" t="s">
        <v>24</v>
      </c>
      <c r="C1104" s="334" t="s">
        <v>24</v>
      </c>
      <c r="D1104" s="334" t="s">
        <v>24</v>
      </c>
      <c r="E1104" s="335">
        <v>115</v>
      </c>
      <c r="F1104" s="336">
        <v>0</v>
      </c>
      <c r="G1104" s="337">
        <v>0</v>
      </c>
      <c r="H1104" s="337">
        <v>0</v>
      </c>
      <c r="I1104" s="337">
        <v>791.04214999999999</v>
      </c>
      <c r="J1104" s="337">
        <v>159.88897</v>
      </c>
      <c r="K1104" s="337">
        <v>950.93111999999996</v>
      </c>
      <c r="L1104" s="337">
        <v>3190.3734300000001</v>
      </c>
      <c r="M1104" s="337">
        <v>1306.0115800000001</v>
      </c>
      <c r="N1104" s="337">
        <v>4496.38501</v>
      </c>
      <c r="O1104" s="337">
        <v>5447.3161300000002</v>
      </c>
      <c r="P1104" s="337">
        <v>5318.3263499999994</v>
      </c>
      <c r="Q1104" s="337">
        <v>0</v>
      </c>
      <c r="R1104" s="338">
        <v>5318.3263499999994</v>
      </c>
    </row>
    <row r="1105" spans="1:18" s="313" customFormat="1">
      <c r="A1105" s="339"/>
      <c r="B1105" s="334" t="s">
        <v>26</v>
      </c>
      <c r="C1105" s="334" t="s">
        <v>310</v>
      </c>
      <c r="D1105" s="334" t="s">
        <v>312</v>
      </c>
      <c r="E1105" s="335">
        <v>77</v>
      </c>
      <c r="F1105" s="336">
        <v>0</v>
      </c>
      <c r="G1105" s="337">
        <v>0</v>
      </c>
      <c r="H1105" s="337">
        <v>0</v>
      </c>
      <c r="I1105" s="337">
        <v>1762.7783999999999</v>
      </c>
      <c r="J1105" s="337">
        <v>43.380040000000001</v>
      </c>
      <c r="K1105" s="337">
        <v>1806.1584399999999</v>
      </c>
      <c r="L1105" s="337">
        <v>3973.8658100000002</v>
      </c>
      <c r="M1105" s="337">
        <v>154.78941</v>
      </c>
      <c r="N1105" s="337">
        <v>4128.6552200000006</v>
      </c>
      <c r="O1105" s="337">
        <v>5934.8136599999998</v>
      </c>
      <c r="P1105" s="337">
        <v>15481.571169999999</v>
      </c>
      <c r="Q1105" s="337">
        <v>0</v>
      </c>
      <c r="R1105" s="338">
        <v>15481.571169999999</v>
      </c>
    </row>
    <row r="1106" spans="1:18" s="313" customFormat="1">
      <c r="A1106" s="334" t="s">
        <v>450</v>
      </c>
      <c r="B1106" s="334" t="s">
        <v>16</v>
      </c>
      <c r="C1106" s="334" t="s">
        <v>16</v>
      </c>
      <c r="D1106" s="334" t="s">
        <v>63</v>
      </c>
      <c r="E1106" s="335">
        <v>1</v>
      </c>
      <c r="F1106" s="336">
        <v>722122.99244000006</v>
      </c>
      <c r="G1106" s="337">
        <v>1860656.23814</v>
      </c>
      <c r="H1106" s="337">
        <v>2582779.2305799997</v>
      </c>
      <c r="I1106" s="337">
        <v>30.36787</v>
      </c>
      <c r="J1106" s="337">
        <v>190881.06037999998</v>
      </c>
      <c r="K1106" s="337">
        <v>190911.42825</v>
      </c>
      <c r="L1106" s="337">
        <v>1717171.29483</v>
      </c>
      <c r="M1106" s="337">
        <v>2512606.00771</v>
      </c>
      <c r="N1106" s="337">
        <v>4229777.3025399996</v>
      </c>
      <c r="O1106" s="337">
        <v>7003467.9613699997</v>
      </c>
      <c r="P1106" s="337">
        <v>2058066.5142600001</v>
      </c>
      <c r="Q1106" s="337">
        <v>4269787.4851299999</v>
      </c>
      <c r="R1106" s="338">
        <v>6327853.9993900005</v>
      </c>
    </row>
    <row r="1107" spans="1:18" s="313" customFormat="1">
      <c r="A1107" s="334" t="s">
        <v>451</v>
      </c>
      <c r="B1107" s="334" t="s">
        <v>3</v>
      </c>
      <c r="C1107" s="334" t="s">
        <v>200</v>
      </c>
      <c r="D1107" s="334" t="s">
        <v>201</v>
      </c>
      <c r="E1107" s="335">
        <v>126</v>
      </c>
      <c r="F1107" s="336">
        <v>0</v>
      </c>
      <c r="G1107" s="337">
        <v>0</v>
      </c>
      <c r="H1107" s="337">
        <v>0</v>
      </c>
      <c r="I1107" s="337">
        <v>2856.4727900000003</v>
      </c>
      <c r="J1107" s="337">
        <v>3.7950000000000005E-2</v>
      </c>
      <c r="K1107" s="337">
        <v>2856.5107400000002</v>
      </c>
      <c r="L1107" s="337">
        <v>7940.2049900000002</v>
      </c>
      <c r="M1107" s="337">
        <v>0</v>
      </c>
      <c r="N1107" s="337">
        <v>7940.2049900000002</v>
      </c>
      <c r="O1107" s="337">
        <v>10796.71573</v>
      </c>
      <c r="P1107" s="337">
        <v>8137.1557999999995</v>
      </c>
      <c r="Q1107" s="337">
        <v>0</v>
      </c>
      <c r="R1107" s="338">
        <v>8137.1557999999995</v>
      </c>
    </row>
    <row r="1108" spans="1:18" s="313" customFormat="1">
      <c r="A1108" s="339"/>
      <c r="B1108" s="334" t="s">
        <v>5</v>
      </c>
      <c r="C1108" s="334" t="s">
        <v>5</v>
      </c>
      <c r="D1108" s="334" t="s">
        <v>205</v>
      </c>
      <c r="E1108" s="335">
        <v>85</v>
      </c>
      <c r="F1108" s="336">
        <v>0</v>
      </c>
      <c r="G1108" s="337">
        <v>0</v>
      </c>
      <c r="H1108" s="337">
        <v>0</v>
      </c>
      <c r="I1108" s="337">
        <v>10215.66965</v>
      </c>
      <c r="J1108" s="337">
        <v>1.76329</v>
      </c>
      <c r="K1108" s="337">
        <v>10217.432939999999</v>
      </c>
      <c r="L1108" s="337">
        <v>16355.34253</v>
      </c>
      <c r="M1108" s="337">
        <v>0</v>
      </c>
      <c r="N1108" s="337">
        <v>16355.34253</v>
      </c>
      <c r="O1108" s="337">
        <v>26572.77547</v>
      </c>
      <c r="P1108" s="337">
        <v>4052.86213</v>
      </c>
      <c r="Q1108" s="337">
        <v>0</v>
      </c>
      <c r="R1108" s="338">
        <v>4052.86213</v>
      </c>
    </row>
    <row r="1109" spans="1:18" s="313" customFormat="1">
      <c r="A1109" s="339"/>
      <c r="B1109" s="339"/>
      <c r="C1109" s="339"/>
      <c r="D1109" s="334" t="s">
        <v>208</v>
      </c>
      <c r="E1109" s="335">
        <v>64</v>
      </c>
      <c r="F1109" s="336">
        <v>0</v>
      </c>
      <c r="G1109" s="337">
        <v>0</v>
      </c>
      <c r="H1109" s="337">
        <v>0</v>
      </c>
      <c r="I1109" s="337">
        <v>10858.304619999999</v>
      </c>
      <c r="J1109" s="337">
        <v>21.93852</v>
      </c>
      <c r="K1109" s="337">
        <v>10880.24314</v>
      </c>
      <c r="L1109" s="337">
        <v>18321.11046</v>
      </c>
      <c r="M1109" s="337">
        <v>22.68</v>
      </c>
      <c r="N1109" s="337">
        <v>18343.79046</v>
      </c>
      <c r="O1109" s="337">
        <v>29224.033600000002</v>
      </c>
      <c r="P1109" s="337">
        <v>13860.13816</v>
      </c>
      <c r="Q1109" s="337">
        <v>0</v>
      </c>
      <c r="R1109" s="338">
        <v>13860.13816</v>
      </c>
    </row>
    <row r="1110" spans="1:18" s="313" customFormat="1">
      <c r="A1110" s="339"/>
      <c r="B1110" s="334" t="s">
        <v>7</v>
      </c>
      <c r="C1110" s="334" t="s">
        <v>7</v>
      </c>
      <c r="D1110" s="334" t="s">
        <v>7</v>
      </c>
      <c r="E1110" s="335">
        <v>73</v>
      </c>
      <c r="F1110" s="336">
        <v>0</v>
      </c>
      <c r="G1110" s="337">
        <v>0</v>
      </c>
      <c r="H1110" s="337">
        <v>0</v>
      </c>
      <c r="I1110" s="337">
        <v>6770.0595499999999</v>
      </c>
      <c r="J1110" s="337">
        <v>7.2080000000000005E-2</v>
      </c>
      <c r="K1110" s="337">
        <v>6770.1316299999999</v>
      </c>
      <c r="L1110" s="337">
        <v>8198.0755499999996</v>
      </c>
      <c r="M1110" s="337">
        <v>0</v>
      </c>
      <c r="N1110" s="337">
        <v>8198.0755499999996</v>
      </c>
      <c r="O1110" s="337">
        <v>14968.207179999999</v>
      </c>
      <c r="P1110" s="337">
        <v>6425.0025700000006</v>
      </c>
      <c r="Q1110" s="337">
        <v>0</v>
      </c>
      <c r="R1110" s="338">
        <v>6425.0025700000006</v>
      </c>
    </row>
    <row r="1111" spans="1:18" s="313" customFormat="1">
      <c r="A1111" s="339"/>
      <c r="B1111" s="334" t="s">
        <v>8</v>
      </c>
      <c r="C1111" s="334" t="s">
        <v>221</v>
      </c>
      <c r="D1111" s="334" t="s">
        <v>89</v>
      </c>
      <c r="E1111" s="335">
        <v>58</v>
      </c>
      <c r="F1111" s="336">
        <v>0</v>
      </c>
      <c r="G1111" s="337">
        <v>0</v>
      </c>
      <c r="H1111" s="337">
        <v>0</v>
      </c>
      <c r="I1111" s="337">
        <v>8759.6033200000002</v>
      </c>
      <c r="J1111" s="337">
        <v>11.460850000000001</v>
      </c>
      <c r="K1111" s="337">
        <v>8771.0641699999996</v>
      </c>
      <c r="L1111" s="337">
        <v>18664.579300000001</v>
      </c>
      <c r="M1111" s="337">
        <v>57.18365</v>
      </c>
      <c r="N1111" s="337">
        <v>18721.76295</v>
      </c>
      <c r="O1111" s="337">
        <v>27492.827120000002</v>
      </c>
      <c r="P1111" s="337">
        <v>10356.950060000001</v>
      </c>
      <c r="Q1111" s="337">
        <v>0</v>
      </c>
      <c r="R1111" s="338">
        <v>10356.950060000001</v>
      </c>
    </row>
    <row r="1112" spans="1:18" s="313" customFormat="1">
      <c r="A1112" s="339"/>
      <c r="B1112" s="334" t="s">
        <v>12</v>
      </c>
      <c r="C1112" s="334" t="s">
        <v>12</v>
      </c>
      <c r="D1112" s="334" t="s">
        <v>12</v>
      </c>
      <c r="E1112" s="335">
        <v>71</v>
      </c>
      <c r="F1112" s="336">
        <v>0</v>
      </c>
      <c r="G1112" s="337">
        <v>0</v>
      </c>
      <c r="H1112" s="337">
        <v>0</v>
      </c>
      <c r="I1112" s="337">
        <v>2971.4201000000003</v>
      </c>
      <c r="J1112" s="337">
        <v>9.9555400000000009</v>
      </c>
      <c r="K1112" s="337">
        <v>2981.3756400000002</v>
      </c>
      <c r="L1112" s="337">
        <v>3826.8744100000004</v>
      </c>
      <c r="M1112" s="337">
        <v>0</v>
      </c>
      <c r="N1112" s="337">
        <v>3826.8744100000004</v>
      </c>
      <c r="O1112" s="337">
        <v>6808.2500499999996</v>
      </c>
      <c r="P1112" s="337">
        <v>6112.5012200000001</v>
      </c>
      <c r="Q1112" s="337">
        <v>0</v>
      </c>
      <c r="R1112" s="338">
        <v>6112.5012200000001</v>
      </c>
    </row>
    <row r="1113" spans="1:18" s="313" customFormat="1">
      <c r="A1113" s="339"/>
      <c r="B1113" s="334" t="s">
        <v>239</v>
      </c>
      <c r="C1113" s="334" t="s">
        <v>242</v>
      </c>
      <c r="D1113" s="334" t="s">
        <v>242</v>
      </c>
      <c r="E1113" s="335">
        <v>66</v>
      </c>
      <c r="F1113" s="336">
        <v>0</v>
      </c>
      <c r="G1113" s="337">
        <v>0</v>
      </c>
      <c r="H1113" s="337">
        <v>0</v>
      </c>
      <c r="I1113" s="337">
        <v>4111.8636900000001</v>
      </c>
      <c r="J1113" s="337">
        <v>24.106380000000001</v>
      </c>
      <c r="K1113" s="337">
        <v>4135.9700699999994</v>
      </c>
      <c r="L1113" s="337">
        <v>4017.77702</v>
      </c>
      <c r="M1113" s="337">
        <v>0</v>
      </c>
      <c r="N1113" s="337">
        <v>4017.77702</v>
      </c>
      <c r="O1113" s="337">
        <v>8153.7470899999998</v>
      </c>
      <c r="P1113" s="337">
        <v>5318.9663399999999</v>
      </c>
      <c r="Q1113" s="337">
        <v>0</v>
      </c>
      <c r="R1113" s="338">
        <v>5318.9663399999999</v>
      </c>
    </row>
    <row r="1114" spans="1:18" s="313" customFormat="1">
      <c r="A1114" s="339"/>
      <c r="B1114" s="334" t="s">
        <v>14</v>
      </c>
      <c r="C1114" s="334" t="s">
        <v>253</v>
      </c>
      <c r="D1114" s="334" t="s">
        <v>253</v>
      </c>
      <c r="E1114" s="335">
        <v>53</v>
      </c>
      <c r="F1114" s="336">
        <v>0</v>
      </c>
      <c r="G1114" s="337">
        <v>0</v>
      </c>
      <c r="H1114" s="337">
        <v>0</v>
      </c>
      <c r="I1114" s="337">
        <v>7882.9872800000003</v>
      </c>
      <c r="J1114" s="337">
        <v>2.49397</v>
      </c>
      <c r="K1114" s="337">
        <v>7885.4812499999998</v>
      </c>
      <c r="L1114" s="337">
        <v>16968.603660000001</v>
      </c>
      <c r="M1114" s="337">
        <v>3.024</v>
      </c>
      <c r="N1114" s="337">
        <v>16971.627660000002</v>
      </c>
      <c r="O1114" s="337">
        <v>24857.108909999999</v>
      </c>
      <c r="P1114" s="337">
        <v>17745.872510000001</v>
      </c>
      <c r="Q1114" s="337">
        <v>0</v>
      </c>
      <c r="R1114" s="338">
        <v>17745.872510000001</v>
      </c>
    </row>
    <row r="1115" spans="1:18" s="313" customFormat="1">
      <c r="A1115" s="339"/>
      <c r="B1115" s="339"/>
      <c r="C1115" s="339"/>
      <c r="D1115" s="339"/>
      <c r="E1115" s="340">
        <v>79</v>
      </c>
      <c r="F1115" s="341">
        <v>0</v>
      </c>
      <c r="G1115" s="342">
        <v>0</v>
      </c>
      <c r="H1115" s="342">
        <v>0</v>
      </c>
      <c r="I1115" s="342">
        <v>4564.8454499999998</v>
      </c>
      <c r="J1115" s="342">
        <v>1.44472</v>
      </c>
      <c r="K1115" s="342">
        <v>4566.2901700000002</v>
      </c>
      <c r="L1115" s="342">
        <v>9587.6942500000005</v>
      </c>
      <c r="M1115" s="342">
        <v>39.33502</v>
      </c>
      <c r="N1115" s="342">
        <v>9627.0292699999991</v>
      </c>
      <c r="O1115" s="342">
        <v>14193.319439999999</v>
      </c>
      <c r="P1115" s="342">
        <v>2452.4909600000001</v>
      </c>
      <c r="Q1115" s="342">
        <v>0</v>
      </c>
      <c r="R1115" s="343">
        <v>2452.4909600000001</v>
      </c>
    </row>
    <row r="1116" spans="1:18" s="313" customFormat="1">
      <c r="A1116" s="339"/>
      <c r="B1116" s="334" t="s">
        <v>15</v>
      </c>
      <c r="C1116" s="334" t="s">
        <v>256</v>
      </c>
      <c r="D1116" s="334" t="s">
        <v>256</v>
      </c>
      <c r="E1116" s="335">
        <v>59</v>
      </c>
      <c r="F1116" s="336">
        <v>0</v>
      </c>
      <c r="G1116" s="337">
        <v>0</v>
      </c>
      <c r="H1116" s="337">
        <v>0</v>
      </c>
      <c r="I1116" s="337">
        <v>2468.5587999999998</v>
      </c>
      <c r="J1116" s="337">
        <v>1.0525799999999998</v>
      </c>
      <c r="K1116" s="337">
        <v>2469.6113799999998</v>
      </c>
      <c r="L1116" s="337">
        <v>12127.42857</v>
      </c>
      <c r="M1116" s="337">
        <v>0</v>
      </c>
      <c r="N1116" s="337">
        <v>12127.42857</v>
      </c>
      <c r="O1116" s="337">
        <v>14597.039949999998</v>
      </c>
      <c r="P1116" s="337">
        <v>21788.052190000002</v>
      </c>
      <c r="Q1116" s="337">
        <v>0</v>
      </c>
      <c r="R1116" s="338">
        <v>21788.052190000002</v>
      </c>
    </row>
    <row r="1117" spans="1:18" s="313" customFormat="1">
      <c r="A1117" s="339"/>
      <c r="B1117" s="339"/>
      <c r="C1117" s="339"/>
      <c r="D1117" s="339"/>
      <c r="E1117" s="340">
        <v>94</v>
      </c>
      <c r="F1117" s="341">
        <v>0</v>
      </c>
      <c r="G1117" s="342">
        <v>0</v>
      </c>
      <c r="H1117" s="342">
        <v>0</v>
      </c>
      <c r="I1117" s="342">
        <v>1136.8048700000002</v>
      </c>
      <c r="J1117" s="342">
        <v>1.7390300000000001</v>
      </c>
      <c r="K1117" s="342">
        <v>1138.5438999999999</v>
      </c>
      <c r="L1117" s="342">
        <v>2278.3871800000002</v>
      </c>
      <c r="M1117" s="342">
        <v>0</v>
      </c>
      <c r="N1117" s="342">
        <v>2278.3871800000002</v>
      </c>
      <c r="O1117" s="342">
        <v>3416.9310800000003</v>
      </c>
      <c r="P1117" s="342">
        <v>3162.5343199999998</v>
      </c>
      <c r="Q1117" s="342">
        <v>0</v>
      </c>
      <c r="R1117" s="343">
        <v>3162.5343199999998</v>
      </c>
    </row>
    <row r="1118" spans="1:18" s="313" customFormat="1">
      <c r="A1118" s="339"/>
      <c r="B1118" s="334" t="s">
        <v>16</v>
      </c>
      <c r="C1118" s="334" t="s">
        <v>16</v>
      </c>
      <c r="D1118" s="334" t="s">
        <v>268</v>
      </c>
      <c r="E1118" s="335">
        <v>91</v>
      </c>
      <c r="F1118" s="336">
        <v>0</v>
      </c>
      <c r="G1118" s="337">
        <v>0</v>
      </c>
      <c r="H1118" s="337">
        <v>0</v>
      </c>
      <c r="I1118" s="337">
        <v>9048.3776699999999</v>
      </c>
      <c r="J1118" s="337">
        <v>8.7846399999999996</v>
      </c>
      <c r="K1118" s="337">
        <v>9057.1623099999997</v>
      </c>
      <c r="L1118" s="337">
        <v>15949.63834</v>
      </c>
      <c r="M1118" s="337">
        <v>0</v>
      </c>
      <c r="N1118" s="337">
        <v>15949.63834</v>
      </c>
      <c r="O1118" s="337">
        <v>25006.800649999997</v>
      </c>
      <c r="P1118" s="337">
        <v>3954.8056299999998</v>
      </c>
      <c r="Q1118" s="337">
        <v>0</v>
      </c>
      <c r="R1118" s="338">
        <v>3954.8056299999998</v>
      </c>
    </row>
    <row r="1119" spans="1:18" s="313" customFormat="1">
      <c r="A1119" s="339"/>
      <c r="B1119" s="339"/>
      <c r="C1119" s="339"/>
      <c r="D1119" s="334" t="s">
        <v>73</v>
      </c>
      <c r="E1119" s="335">
        <v>93</v>
      </c>
      <c r="F1119" s="336">
        <v>0</v>
      </c>
      <c r="G1119" s="337">
        <v>0</v>
      </c>
      <c r="H1119" s="337">
        <v>0</v>
      </c>
      <c r="I1119" s="337">
        <v>10217.53765</v>
      </c>
      <c r="J1119" s="337">
        <v>16.362030000000001</v>
      </c>
      <c r="K1119" s="337">
        <v>10233.89968</v>
      </c>
      <c r="L1119" s="337">
        <v>12860.0074</v>
      </c>
      <c r="M1119" s="337">
        <v>7.9756899999999993</v>
      </c>
      <c r="N1119" s="337">
        <v>12867.98309</v>
      </c>
      <c r="O1119" s="337">
        <v>23101.88277</v>
      </c>
      <c r="P1119" s="337">
        <v>3838.27954</v>
      </c>
      <c r="Q1119" s="337">
        <v>0</v>
      </c>
      <c r="R1119" s="338">
        <v>3838.27954</v>
      </c>
    </row>
    <row r="1120" spans="1:18" s="313" customFormat="1">
      <c r="A1120" s="339"/>
      <c r="B1120" s="339"/>
      <c r="C1120" s="339"/>
      <c r="D1120" s="334" t="s">
        <v>269</v>
      </c>
      <c r="E1120" s="335">
        <v>75</v>
      </c>
      <c r="F1120" s="336">
        <v>0</v>
      </c>
      <c r="G1120" s="337">
        <v>0</v>
      </c>
      <c r="H1120" s="337">
        <v>0</v>
      </c>
      <c r="I1120" s="337">
        <v>18915.185229999999</v>
      </c>
      <c r="J1120" s="337">
        <v>0.40767000000000003</v>
      </c>
      <c r="K1120" s="337">
        <v>18915.5929</v>
      </c>
      <c r="L1120" s="337">
        <v>44495.960469999998</v>
      </c>
      <c r="M1120" s="337">
        <v>19.036950000000001</v>
      </c>
      <c r="N1120" s="337">
        <v>44514.99742</v>
      </c>
      <c r="O1120" s="337">
        <v>63430.590320000003</v>
      </c>
      <c r="P1120" s="337">
        <v>6132.5319800000007</v>
      </c>
      <c r="Q1120" s="337">
        <v>0</v>
      </c>
      <c r="R1120" s="338">
        <v>6132.5319800000007</v>
      </c>
    </row>
    <row r="1121" spans="1:18" s="313" customFormat="1">
      <c r="A1121" s="339"/>
      <c r="B1121" s="339"/>
      <c r="C1121" s="339"/>
      <c r="D1121" s="334" t="s">
        <v>16</v>
      </c>
      <c r="E1121" s="335">
        <v>68</v>
      </c>
      <c r="F1121" s="336">
        <v>0</v>
      </c>
      <c r="G1121" s="337">
        <v>0</v>
      </c>
      <c r="H1121" s="337">
        <v>0</v>
      </c>
      <c r="I1121" s="337">
        <v>7757.2496500000007</v>
      </c>
      <c r="J1121" s="337">
        <v>4.8393500000000005</v>
      </c>
      <c r="K1121" s="337">
        <v>7762.0889999999999</v>
      </c>
      <c r="L1121" s="337">
        <v>9044.8711800000001</v>
      </c>
      <c r="M1121" s="337">
        <v>0</v>
      </c>
      <c r="N1121" s="337">
        <v>9044.8711800000001</v>
      </c>
      <c r="O1121" s="337">
        <v>16806.960179999998</v>
      </c>
      <c r="P1121" s="337">
        <v>4731.4989599999999</v>
      </c>
      <c r="Q1121" s="337">
        <v>0</v>
      </c>
      <c r="R1121" s="338">
        <v>4731.4989599999999</v>
      </c>
    </row>
    <row r="1122" spans="1:18" s="313" customFormat="1">
      <c r="A1122" s="339"/>
      <c r="B1122" s="339"/>
      <c r="C1122" s="339"/>
      <c r="D1122" s="334" t="s">
        <v>60</v>
      </c>
      <c r="E1122" s="335">
        <v>34</v>
      </c>
      <c r="F1122" s="336">
        <v>0</v>
      </c>
      <c r="G1122" s="337">
        <v>0</v>
      </c>
      <c r="H1122" s="337">
        <v>0</v>
      </c>
      <c r="I1122" s="337">
        <v>13646.691369999999</v>
      </c>
      <c r="J1122" s="337">
        <v>122.09907000000001</v>
      </c>
      <c r="K1122" s="337">
        <v>13768.790439999999</v>
      </c>
      <c r="L1122" s="337">
        <v>44378.378960000002</v>
      </c>
      <c r="M1122" s="337">
        <v>28.541679999999999</v>
      </c>
      <c r="N1122" s="337">
        <v>44406.920640000004</v>
      </c>
      <c r="O1122" s="337">
        <v>58175.711080000001</v>
      </c>
      <c r="P1122" s="337">
        <v>10609.079449999999</v>
      </c>
      <c r="Q1122" s="337">
        <v>0</v>
      </c>
      <c r="R1122" s="338">
        <v>10609.079449999999</v>
      </c>
    </row>
    <row r="1123" spans="1:18" s="313" customFormat="1">
      <c r="A1123" s="339"/>
      <c r="B1123" s="339"/>
      <c r="C1123" s="339"/>
      <c r="D1123" s="334" t="s">
        <v>67</v>
      </c>
      <c r="E1123" s="335">
        <v>43</v>
      </c>
      <c r="F1123" s="336">
        <v>0</v>
      </c>
      <c r="G1123" s="337">
        <v>0</v>
      </c>
      <c r="H1123" s="337">
        <v>0</v>
      </c>
      <c r="I1123" s="337">
        <v>19513.897960000002</v>
      </c>
      <c r="J1123" s="337">
        <v>19.599869999999999</v>
      </c>
      <c r="K1123" s="337">
        <v>19533.497829999997</v>
      </c>
      <c r="L1123" s="337">
        <v>55876.135430000002</v>
      </c>
      <c r="M1123" s="337">
        <v>0</v>
      </c>
      <c r="N1123" s="337">
        <v>55876.135430000002</v>
      </c>
      <c r="O1123" s="337">
        <v>75409.633260000002</v>
      </c>
      <c r="P1123" s="337">
        <v>11393.474749999999</v>
      </c>
      <c r="Q1123" s="337">
        <v>0</v>
      </c>
      <c r="R1123" s="338">
        <v>11393.474749999999</v>
      </c>
    </row>
    <row r="1124" spans="1:18" s="313" customFormat="1">
      <c r="A1124" s="339"/>
      <c r="B1124" s="339"/>
      <c r="C1124" s="339"/>
      <c r="D1124" s="339"/>
      <c r="E1124" s="340">
        <v>69</v>
      </c>
      <c r="F1124" s="341">
        <v>0</v>
      </c>
      <c r="G1124" s="342">
        <v>0</v>
      </c>
      <c r="H1124" s="342">
        <v>0</v>
      </c>
      <c r="I1124" s="342">
        <v>18526.966379999998</v>
      </c>
      <c r="J1124" s="342">
        <v>5.9237500000000001</v>
      </c>
      <c r="K1124" s="342">
        <v>18532.89013</v>
      </c>
      <c r="L1124" s="342">
        <v>43013.172070000001</v>
      </c>
      <c r="M1124" s="342">
        <v>12.687799999999999</v>
      </c>
      <c r="N1124" s="342">
        <v>43025.85987</v>
      </c>
      <c r="O1124" s="342">
        <v>61558.75</v>
      </c>
      <c r="P1124" s="342">
        <v>8791.0380299999997</v>
      </c>
      <c r="Q1124" s="342">
        <v>0</v>
      </c>
      <c r="R1124" s="343">
        <v>8791.0380299999997</v>
      </c>
    </row>
    <row r="1125" spans="1:18" s="313" customFormat="1">
      <c r="A1125" s="339"/>
      <c r="B1125" s="339"/>
      <c r="C1125" s="339"/>
      <c r="D1125" s="334" t="s">
        <v>63</v>
      </c>
      <c r="E1125" s="335">
        <v>22</v>
      </c>
      <c r="F1125" s="336">
        <v>0</v>
      </c>
      <c r="G1125" s="337">
        <v>0</v>
      </c>
      <c r="H1125" s="337">
        <v>0</v>
      </c>
      <c r="I1125" s="337">
        <v>71305.02738</v>
      </c>
      <c r="J1125" s="337">
        <v>368.20888000000002</v>
      </c>
      <c r="K1125" s="337">
        <v>71673.236260000005</v>
      </c>
      <c r="L1125" s="337">
        <v>224125.43078</v>
      </c>
      <c r="M1125" s="337">
        <v>5673.2595799999999</v>
      </c>
      <c r="N1125" s="337">
        <v>229798.69036000001</v>
      </c>
      <c r="O1125" s="337">
        <v>301471.92661999998</v>
      </c>
      <c r="P1125" s="337">
        <v>1052421.0560000001</v>
      </c>
      <c r="Q1125" s="337">
        <v>0</v>
      </c>
      <c r="R1125" s="338">
        <v>1052421.0560000001</v>
      </c>
    </row>
    <row r="1126" spans="1:18" s="313" customFormat="1">
      <c r="A1126" s="339"/>
      <c r="B1126" s="339"/>
      <c r="C1126" s="339"/>
      <c r="D1126" s="339"/>
      <c r="E1126" s="340">
        <v>24</v>
      </c>
      <c r="F1126" s="341">
        <v>0</v>
      </c>
      <c r="G1126" s="342">
        <v>0</v>
      </c>
      <c r="H1126" s="342">
        <v>0</v>
      </c>
      <c r="I1126" s="342">
        <v>21506.622420000003</v>
      </c>
      <c r="J1126" s="342">
        <v>52.1462</v>
      </c>
      <c r="K1126" s="342">
        <v>21558.768620000003</v>
      </c>
      <c r="L1126" s="342">
        <v>51062.289640000003</v>
      </c>
      <c r="M1126" s="342">
        <v>18.705220000000001</v>
      </c>
      <c r="N1126" s="342">
        <v>51080.994859999999</v>
      </c>
      <c r="O1126" s="342">
        <v>72639.763480000009</v>
      </c>
      <c r="P1126" s="342">
        <v>150038.51691999999</v>
      </c>
      <c r="Q1126" s="342">
        <v>0</v>
      </c>
      <c r="R1126" s="343">
        <v>150038.51691999999</v>
      </c>
    </row>
    <row r="1127" spans="1:18" s="313" customFormat="1">
      <c r="A1127" s="339"/>
      <c r="B1127" s="339"/>
      <c r="C1127" s="339"/>
      <c r="D1127" s="334" t="s">
        <v>64</v>
      </c>
      <c r="E1127" s="335">
        <v>123</v>
      </c>
      <c r="F1127" s="336">
        <v>0</v>
      </c>
      <c r="G1127" s="337">
        <v>0</v>
      </c>
      <c r="H1127" s="337">
        <v>0</v>
      </c>
      <c r="I1127" s="337">
        <v>6716.7223800000002</v>
      </c>
      <c r="J1127" s="337">
        <v>8.4508700000000001</v>
      </c>
      <c r="K1127" s="337">
        <v>6725.1732499999998</v>
      </c>
      <c r="L1127" s="337">
        <v>17802.68835</v>
      </c>
      <c r="M1127" s="337">
        <v>0</v>
      </c>
      <c r="N1127" s="337">
        <v>17802.68835</v>
      </c>
      <c r="O1127" s="337">
        <v>24527.8616</v>
      </c>
      <c r="P1127" s="337">
        <v>6152.3340799999996</v>
      </c>
      <c r="Q1127" s="337">
        <v>0</v>
      </c>
      <c r="R1127" s="338">
        <v>6152.3340799999996</v>
      </c>
    </row>
    <row r="1128" spans="1:18" s="313" customFormat="1">
      <c r="A1128" s="339"/>
      <c r="B1128" s="339"/>
      <c r="C1128" s="339"/>
      <c r="D1128" s="334" t="s">
        <v>84</v>
      </c>
      <c r="E1128" s="335">
        <v>83</v>
      </c>
      <c r="F1128" s="336">
        <v>0</v>
      </c>
      <c r="G1128" s="337">
        <v>0</v>
      </c>
      <c r="H1128" s="337">
        <v>0</v>
      </c>
      <c r="I1128" s="337">
        <v>16334.096960000001</v>
      </c>
      <c r="J1128" s="337">
        <v>30.372220000000002</v>
      </c>
      <c r="K1128" s="337">
        <v>16364.46918</v>
      </c>
      <c r="L1128" s="337">
        <v>27518.365850000002</v>
      </c>
      <c r="M1128" s="337">
        <v>11.359159999999999</v>
      </c>
      <c r="N1128" s="337">
        <v>27529.725010000002</v>
      </c>
      <c r="O1128" s="337">
        <v>43894.194189999995</v>
      </c>
      <c r="P1128" s="337">
        <v>8718.2625700000008</v>
      </c>
      <c r="Q1128" s="337">
        <v>0</v>
      </c>
      <c r="R1128" s="338">
        <v>8718.2625700000008</v>
      </c>
    </row>
    <row r="1129" spans="1:18" s="313" customFormat="1">
      <c r="A1129" s="339"/>
      <c r="B1129" s="339"/>
      <c r="C1129" s="339"/>
      <c r="D1129" s="334" t="s">
        <v>68</v>
      </c>
      <c r="E1129" s="335">
        <v>25</v>
      </c>
      <c r="F1129" s="336">
        <v>0</v>
      </c>
      <c r="G1129" s="337">
        <v>0</v>
      </c>
      <c r="H1129" s="337">
        <v>0</v>
      </c>
      <c r="I1129" s="337">
        <v>26460.856110000001</v>
      </c>
      <c r="J1129" s="337">
        <v>165.08984000000001</v>
      </c>
      <c r="K1129" s="337">
        <v>26625.945949999998</v>
      </c>
      <c r="L1129" s="337">
        <v>85276.875579999993</v>
      </c>
      <c r="M1129" s="337">
        <v>63.306530000000002</v>
      </c>
      <c r="N1129" s="337">
        <v>85340.182109999994</v>
      </c>
      <c r="O1129" s="337">
        <v>111966.12806</v>
      </c>
      <c r="P1129" s="337">
        <v>28040.41245</v>
      </c>
      <c r="Q1129" s="337">
        <v>0</v>
      </c>
      <c r="R1129" s="338">
        <v>28040.41245</v>
      </c>
    </row>
    <row r="1130" spans="1:18" s="313" customFormat="1">
      <c r="A1130" s="339"/>
      <c r="B1130" s="339"/>
      <c r="C1130" s="339"/>
      <c r="D1130" s="334" t="s">
        <v>83</v>
      </c>
      <c r="E1130" s="335">
        <v>67</v>
      </c>
      <c r="F1130" s="336">
        <v>0</v>
      </c>
      <c r="G1130" s="337">
        <v>0</v>
      </c>
      <c r="H1130" s="337">
        <v>0</v>
      </c>
      <c r="I1130" s="337">
        <v>10668.38416</v>
      </c>
      <c r="J1130" s="337">
        <v>21.56127</v>
      </c>
      <c r="K1130" s="337">
        <v>10689.94543</v>
      </c>
      <c r="L1130" s="337">
        <v>17332.901979999999</v>
      </c>
      <c r="M1130" s="337">
        <v>0</v>
      </c>
      <c r="N1130" s="337">
        <v>17332.901979999999</v>
      </c>
      <c r="O1130" s="337">
        <v>28022.847409999998</v>
      </c>
      <c r="P1130" s="337">
        <v>8473.769769999999</v>
      </c>
      <c r="Q1130" s="337">
        <v>0</v>
      </c>
      <c r="R1130" s="338">
        <v>8473.769769999999</v>
      </c>
    </row>
    <row r="1131" spans="1:18" s="313" customFormat="1">
      <c r="A1131" s="339"/>
      <c r="B1131" s="339"/>
      <c r="C1131" s="339"/>
      <c r="D1131" s="334" t="s">
        <v>69</v>
      </c>
      <c r="E1131" s="335">
        <v>23</v>
      </c>
      <c r="F1131" s="336">
        <v>0</v>
      </c>
      <c r="G1131" s="337">
        <v>0</v>
      </c>
      <c r="H1131" s="337">
        <v>0</v>
      </c>
      <c r="I1131" s="337">
        <v>23409.424230000001</v>
      </c>
      <c r="J1131" s="337">
        <v>245.21351000000001</v>
      </c>
      <c r="K1131" s="337">
        <v>23654.637739999998</v>
      </c>
      <c r="L1131" s="337">
        <v>82112.104550000004</v>
      </c>
      <c r="M1131" s="337">
        <v>0</v>
      </c>
      <c r="N1131" s="337">
        <v>82112.104550000004</v>
      </c>
      <c r="O1131" s="337">
        <v>105766.74229000001</v>
      </c>
      <c r="P1131" s="337">
        <v>22322.00433</v>
      </c>
      <c r="Q1131" s="337">
        <v>0</v>
      </c>
      <c r="R1131" s="338">
        <v>22322.00433</v>
      </c>
    </row>
    <row r="1132" spans="1:18" s="313" customFormat="1">
      <c r="A1132" s="339"/>
      <c r="B1132" s="339"/>
      <c r="C1132" s="339"/>
      <c r="D1132" s="334" t="s">
        <v>77</v>
      </c>
      <c r="E1132" s="335">
        <v>37</v>
      </c>
      <c r="F1132" s="336">
        <v>0</v>
      </c>
      <c r="G1132" s="337">
        <v>0</v>
      </c>
      <c r="H1132" s="337">
        <v>0</v>
      </c>
      <c r="I1132" s="337">
        <v>19347.50332</v>
      </c>
      <c r="J1132" s="337">
        <v>21.629049999999999</v>
      </c>
      <c r="K1132" s="337">
        <v>19369.132369999999</v>
      </c>
      <c r="L1132" s="337">
        <v>32464.211429999999</v>
      </c>
      <c r="M1132" s="337">
        <v>39.69</v>
      </c>
      <c r="N1132" s="337">
        <v>32503.901429999998</v>
      </c>
      <c r="O1132" s="337">
        <v>51873.033799999997</v>
      </c>
      <c r="P1132" s="337">
        <v>25235.708039999998</v>
      </c>
      <c r="Q1132" s="337">
        <v>0</v>
      </c>
      <c r="R1132" s="338">
        <v>25235.708039999998</v>
      </c>
    </row>
    <row r="1133" spans="1:18" s="313" customFormat="1">
      <c r="A1133" s="339"/>
      <c r="B1133" s="339"/>
      <c r="C1133" s="339"/>
      <c r="D1133" s="339"/>
      <c r="E1133" s="340">
        <v>63</v>
      </c>
      <c r="F1133" s="341">
        <v>0</v>
      </c>
      <c r="G1133" s="342">
        <v>0</v>
      </c>
      <c r="H1133" s="342">
        <v>0</v>
      </c>
      <c r="I1133" s="342">
        <v>13978.898439999999</v>
      </c>
      <c r="J1133" s="342">
        <v>2.5304499999999996</v>
      </c>
      <c r="K1133" s="342">
        <v>13981.428890000001</v>
      </c>
      <c r="L1133" s="342">
        <v>32056.276899999997</v>
      </c>
      <c r="M1133" s="342">
        <v>5.9648400000000006</v>
      </c>
      <c r="N1133" s="342">
        <v>32062.241739999998</v>
      </c>
      <c r="O1133" s="342">
        <v>46043.670630000001</v>
      </c>
      <c r="P1133" s="342">
        <v>12371.075449999998</v>
      </c>
      <c r="Q1133" s="342">
        <v>0</v>
      </c>
      <c r="R1133" s="343">
        <v>12371.075449999998</v>
      </c>
    </row>
    <row r="1134" spans="1:18" s="313" customFormat="1">
      <c r="A1134" s="339"/>
      <c r="B1134" s="339"/>
      <c r="C1134" s="339"/>
      <c r="D1134" s="334" t="s">
        <v>53</v>
      </c>
      <c r="E1134" s="335">
        <v>78</v>
      </c>
      <c r="F1134" s="336">
        <v>0</v>
      </c>
      <c r="G1134" s="337">
        <v>0</v>
      </c>
      <c r="H1134" s="337">
        <v>0</v>
      </c>
      <c r="I1134" s="337">
        <v>6369.2525900000001</v>
      </c>
      <c r="J1134" s="337">
        <v>24.79</v>
      </c>
      <c r="K1134" s="337">
        <v>6394.04259</v>
      </c>
      <c r="L1134" s="337">
        <v>17819.14502</v>
      </c>
      <c r="M1134" s="337">
        <v>37.157400000000003</v>
      </c>
      <c r="N1134" s="337">
        <v>17856.30242</v>
      </c>
      <c r="O1134" s="337">
        <v>24250.345010000001</v>
      </c>
      <c r="P1134" s="337">
        <v>5821.8212999999996</v>
      </c>
      <c r="Q1134" s="337">
        <v>0</v>
      </c>
      <c r="R1134" s="338">
        <v>5821.8212999999996</v>
      </c>
    </row>
    <row r="1135" spans="1:18" s="313" customFormat="1">
      <c r="A1135" s="339"/>
      <c r="B1135" s="339"/>
      <c r="C1135" s="339"/>
      <c r="D1135" s="334" t="s">
        <v>54</v>
      </c>
      <c r="E1135" s="335">
        <v>124</v>
      </c>
      <c r="F1135" s="336">
        <v>0</v>
      </c>
      <c r="G1135" s="337">
        <v>0</v>
      </c>
      <c r="H1135" s="337">
        <v>0</v>
      </c>
      <c r="I1135" s="337">
        <v>6403.9899800000003</v>
      </c>
      <c r="J1135" s="337">
        <v>1.7264000000000002</v>
      </c>
      <c r="K1135" s="337">
        <v>6405.7163799999998</v>
      </c>
      <c r="L1135" s="337">
        <v>22447.349320000001</v>
      </c>
      <c r="M1135" s="337">
        <v>7.9000000000000001E-4</v>
      </c>
      <c r="N1135" s="337">
        <v>22447.350109999999</v>
      </c>
      <c r="O1135" s="337">
        <v>28853.066489999997</v>
      </c>
      <c r="P1135" s="337">
        <v>12573.506800000001</v>
      </c>
      <c r="Q1135" s="337">
        <v>0</v>
      </c>
      <c r="R1135" s="338">
        <v>12573.506800000001</v>
      </c>
    </row>
    <row r="1136" spans="1:18" s="313" customFormat="1">
      <c r="A1136" s="339"/>
      <c r="B1136" s="334" t="s">
        <v>17</v>
      </c>
      <c r="C1136" s="334" t="s">
        <v>280</v>
      </c>
      <c r="D1136" s="334" t="s">
        <v>281</v>
      </c>
      <c r="E1136" s="335">
        <v>122</v>
      </c>
      <c r="F1136" s="336">
        <v>0</v>
      </c>
      <c r="G1136" s="337">
        <v>0</v>
      </c>
      <c r="H1136" s="337">
        <v>0</v>
      </c>
      <c r="I1136" s="337">
        <v>244.53210000000001</v>
      </c>
      <c r="J1136" s="337">
        <v>3.7909999999999999E-2</v>
      </c>
      <c r="K1136" s="337">
        <v>244.57001</v>
      </c>
      <c r="L1136" s="337">
        <v>20</v>
      </c>
      <c r="M1136" s="337">
        <v>0</v>
      </c>
      <c r="N1136" s="337">
        <v>20</v>
      </c>
      <c r="O1136" s="337">
        <v>264.57001000000002</v>
      </c>
      <c r="P1136" s="337">
        <v>402.76832000000002</v>
      </c>
      <c r="Q1136" s="337">
        <v>0</v>
      </c>
      <c r="R1136" s="338">
        <v>402.76832000000002</v>
      </c>
    </row>
    <row r="1137" spans="1:18" s="313" customFormat="1">
      <c r="A1137" s="339"/>
      <c r="B1137" s="334" t="s">
        <v>21</v>
      </c>
      <c r="C1137" s="334" t="s">
        <v>21</v>
      </c>
      <c r="D1137" s="334" t="s">
        <v>21</v>
      </c>
      <c r="E1137" s="335">
        <v>62</v>
      </c>
      <c r="F1137" s="336">
        <v>0</v>
      </c>
      <c r="G1137" s="337">
        <v>0</v>
      </c>
      <c r="H1137" s="337">
        <v>0</v>
      </c>
      <c r="I1137" s="337">
        <v>1454.7690500000001</v>
      </c>
      <c r="J1137" s="337">
        <v>6.9199999999999999E-3</v>
      </c>
      <c r="K1137" s="337">
        <v>1454.7759699999999</v>
      </c>
      <c r="L1137" s="337">
        <v>3678.0053499999999</v>
      </c>
      <c r="M1137" s="337">
        <v>0</v>
      </c>
      <c r="N1137" s="337">
        <v>3678.0053499999999</v>
      </c>
      <c r="O1137" s="337">
        <v>5132.7813200000001</v>
      </c>
      <c r="P1137" s="337">
        <v>10868.52202</v>
      </c>
      <c r="Q1137" s="337">
        <v>0</v>
      </c>
      <c r="R1137" s="338">
        <v>10868.52202</v>
      </c>
    </row>
    <row r="1138" spans="1:18" s="313" customFormat="1">
      <c r="A1138" s="339"/>
      <c r="B1138" s="339"/>
      <c r="C1138" s="339"/>
      <c r="D1138" s="339"/>
      <c r="E1138" s="340">
        <v>70</v>
      </c>
      <c r="F1138" s="341">
        <v>0</v>
      </c>
      <c r="G1138" s="342">
        <v>0</v>
      </c>
      <c r="H1138" s="342">
        <v>0</v>
      </c>
      <c r="I1138" s="342">
        <v>2697.0680400000001</v>
      </c>
      <c r="J1138" s="342">
        <v>6.0060000000000002E-2</v>
      </c>
      <c r="K1138" s="342">
        <v>2697.1280999999999</v>
      </c>
      <c r="L1138" s="342">
        <v>4588.0022199999994</v>
      </c>
      <c r="M1138" s="342">
        <v>0</v>
      </c>
      <c r="N1138" s="342">
        <v>4588.0022199999994</v>
      </c>
      <c r="O1138" s="342">
        <v>7285.1303200000002</v>
      </c>
      <c r="P1138" s="342">
        <v>8337.8448200000003</v>
      </c>
      <c r="Q1138" s="342">
        <v>0</v>
      </c>
      <c r="R1138" s="343">
        <v>8337.8448200000003</v>
      </c>
    </row>
    <row r="1139" spans="1:18" s="313" customFormat="1">
      <c r="A1139" s="339"/>
      <c r="B1139" s="334" t="s">
        <v>22</v>
      </c>
      <c r="C1139" s="334" t="s">
        <v>299</v>
      </c>
      <c r="D1139" s="334" t="s">
        <v>300</v>
      </c>
      <c r="E1139" s="335">
        <v>76</v>
      </c>
      <c r="F1139" s="336">
        <v>0</v>
      </c>
      <c r="G1139" s="337">
        <v>0</v>
      </c>
      <c r="H1139" s="337">
        <v>0</v>
      </c>
      <c r="I1139" s="337">
        <v>2076.9931499999998</v>
      </c>
      <c r="J1139" s="337">
        <v>0.49862000000000001</v>
      </c>
      <c r="K1139" s="337">
        <v>2077.4917700000001</v>
      </c>
      <c r="L1139" s="337">
        <v>2801.19767</v>
      </c>
      <c r="M1139" s="337">
        <v>0</v>
      </c>
      <c r="N1139" s="337">
        <v>2801.19767</v>
      </c>
      <c r="O1139" s="337">
        <v>4878.6894400000001</v>
      </c>
      <c r="P1139" s="337">
        <v>3027.28089</v>
      </c>
      <c r="Q1139" s="337">
        <v>0</v>
      </c>
      <c r="R1139" s="338">
        <v>3027.28089</v>
      </c>
    </row>
    <row r="1140" spans="1:18" s="313" customFormat="1">
      <c r="A1140" s="339"/>
      <c r="B1140" s="334" t="s">
        <v>26</v>
      </c>
      <c r="C1140" s="334" t="s">
        <v>310</v>
      </c>
      <c r="D1140" s="334" t="s">
        <v>312</v>
      </c>
      <c r="E1140" s="335">
        <v>74</v>
      </c>
      <c r="F1140" s="336">
        <v>0</v>
      </c>
      <c r="G1140" s="337">
        <v>0</v>
      </c>
      <c r="H1140" s="337">
        <v>0</v>
      </c>
      <c r="I1140" s="337">
        <v>1770.3138799999999</v>
      </c>
      <c r="J1140" s="337">
        <v>2.99E-3</v>
      </c>
      <c r="K1140" s="337">
        <v>1770.3168700000001</v>
      </c>
      <c r="L1140" s="337">
        <v>1651.70255</v>
      </c>
      <c r="M1140" s="337">
        <v>0</v>
      </c>
      <c r="N1140" s="337">
        <v>1651.70255</v>
      </c>
      <c r="O1140" s="337">
        <v>3422.0194200000001</v>
      </c>
      <c r="P1140" s="337">
        <v>5622.5746600000002</v>
      </c>
      <c r="Q1140" s="337">
        <v>0</v>
      </c>
      <c r="R1140" s="338">
        <v>5622.5746600000002</v>
      </c>
    </row>
    <row r="1141" spans="1:18" s="313" customFormat="1">
      <c r="A1141" s="334" t="s">
        <v>452</v>
      </c>
      <c r="B1141" s="334" t="s">
        <v>2</v>
      </c>
      <c r="C1141" s="334" t="s">
        <v>194</v>
      </c>
      <c r="D1141" s="334" t="s">
        <v>195</v>
      </c>
      <c r="E1141" s="335">
        <v>451</v>
      </c>
      <c r="F1141" s="336">
        <v>7387.0819900000006</v>
      </c>
      <c r="G1141" s="337">
        <v>3203.44031</v>
      </c>
      <c r="H1141" s="337">
        <v>10590.522300000001</v>
      </c>
      <c r="I1141" s="337">
        <v>23347.26268</v>
      </c>
      <c r="J1141" s="337">
        <v>917.41922</v>
      </c>
      <c r="K1141" s="337">
        <v>24264.6819</v>
      </c>
      <c r="L1141" s="337">
        <v>6264.7385400000003</v>
      </c>
      <c r="M1141" s="337">
        <v>553.38586999999995</v>
      </c>
      <c r="N1141" s="337">
        <v>6818.1244100000004</v>
      </c>
      <c r="O1141" s="337">
        <v>41673.328609999997</v>
      </c>
      <c r="P1141" s="337">
        <v>76210.849760000012</v>
      </c>
      <c r="Q1141" s="337">
        <v>81.483630000000005</v>
      </c>
      <c r="R1141" s="338">
        <v>76292.33339</v>
      </c>
    </row>
    <row r="1142" spans="1:18" s="313" customFormat="1">
      <c r="A1142" s="339"/>
      <c r="B1142" s="334" t="s">
        <v>3</v>
      </c>
      <c r="C1142" s="334" t="s">
        <v>197</v>
      </c>
      <c r="D1142" s="334" t="s">
        <v>197</v>
      </c>
      <c r="E1142" s="335">
        <v>252</v>
      </c>
      <c r="F1142" s="336">
        <v>45347.910810000001</v>
      </c>
      <c r="G1142" s="337">
        <v>3386.2188799999999</v>
      </c>
      <c r="H1142" s="337">
        <v>48734.129689999994</v>
      </c>
      <c r="I1142" s="337">
        <v>100895.70628</v>
      </c>
      <c r="J1142" s="337">
        <v>15126.766250000001</v>
      </c>
      <c r="K1142" s="337">
        <v>116022.47253</v>
      </c>
      <c r="L1142" s="337">
        <v>52263.594360000003</v>
      </c>
      <c r="M1142" s="337">
        <v>12015.89841</v>
      </c>
      <c r="N1142" s="337">
        <v>64279.492770000004</v>
      </c>
      <c r="O1142" s="337">
        <v>229036.09499000001</v>
      </c>
      <c r="P1142" s="337">
        <v>201697.22036000001</v>
      </c>
      <c r="Q1142" s="337">
        <v>12564.63838</v>
      </c>
      <c r="R1142" s="338">
        <v>214261.85874</v>
      </c>
    </row>
    <row r="1143" spans="1:18" s="313" customFormat="1">
      <c r="A1143" s="339"/>
      <c r="B1143" s="339"/>
      <c r="C1143" s="334" t="s">
        <v>200</v>
      </c>
      <c r="D1143" s="334" t="s">
        <v>201</v>
      </c>
      <c r="E1143" s="335">
        <v>166</v>
      </c>
      <c r="F1143" s="336">
        <v>55183.965950000005</v>
      </c>
      <c r="G1143" s="337">
        <v>8841.7708699999985</v>
      </c>
      <c r="H1143" s="337">
        <v>64025.736819999998</v>
      </c>
      <c r="I1143" s="337">
        <v>85428.784930000009</v>
      </c>
      <c r="J1143" s="337">
        <v>21642.448390000001</v>
      </c>
      <c r="K1143" s="337">
        <v>107071.23332</v>
      </c>
      <c r="L1143" s="337">
        <v>33810.820340000006</v>
      </c>
      <c r="M1143" s="337">
        <v>16973.224019999998</v>
      </c>
      <c r="N1143" s="337">
        <v>50784.04436</v>
      </c>
      <c r="O1143" s="337">
        <v>221881.01449999999</v>
      </c>
      <c r="P1143" s="337">
        <v>214578.78283000001</v>
      </c>
      <c r="Q1143" s="337">
        <v>14790.633810000001</v>
      </c>
      <c r="R1143" s="338">
        <v>229369.41663999998</v>
      </c>
    </row>
    <row r="1144" spans="1:18" s="313" customFormat="1">
      <c r="A1144" s="339"/>
      <c r="B1144" s="339"/>
      <c r="C1144" s="339"/>
      <c r="D1144" s="339"/>
      <c r="E1144" s="340">
        <v>196</v>
      </c>
      <c r="F1144" s="341">
        <v>9044.2169300000005</v>
      </c>
      <c r="G1144" s="342">
        <v>1301.7684999999999</v>
      </c>
      <c r="H1144" s="342">
        <v>10345.985429999999</v>
      </c>
      <c r="I1144" s="342">
        <v>23832.299219999997</v>
      </c>
      <c r="J1144" s="342">
        <v>4264.87662</v>
      </c>
      <c r="K1144" s="342">
        <v>28097.17584</v>
      </c>
      <c r="L1144" s="342">
        <v>8213.1488200000003</v>
      </c>
      <c r="M1144" s="342">
        <v>1677.0315600000001</v>
      </c>
      <c r="N1144" s="342">
        <v>9890.1803800000016</v>
      </c>
      <c r="O1144" s="342">
        <v>48333.341650000002</v>
      </c>
      <c r="P1144" s="342">
        <v>66391.668009999994</v>
      </c>
      <c r="Q1144" s="342">
        <v>8550.9276099999988</v>
      </c>
      <c r="R1144" s="343">
        <v>74942.595620000007</v>
      </c>
    </row>
    <row r="1145" spans="1:18" s="313" customFormat="1">
      <c r="A1145" s="339"/>
      <c r="B1145" s="339"/>
      <c r="C1145" s="339"/>
      <c r="D1145" s="339"/>
      <c r="E1145" s="340">
        <v>436</v>
      </c>
      <c r="F1145" s="341">
        <v>7877.5590099999999</v>
      </c>
      <c r="G1145" s="342">
        <v>1848.5756999999999</v>
      </c>
      <c r="H1145" s="342">
        <v>9726.1347100000003</v>
      </c>
      <c r="I1145" s="342">
        <v>18314.639039999998</v>
      </c>
      <c r="J1145" s="342">
        <v>3556.3690499999998</v>
      </c>
      <c r="K1145" s="342">
        <v>21871.008089999999</v>
      </c>
      <c r="L1145" s="342">
        <v>7272.2458899999992</v>
      </c>
      <c r="M1145" s="342">
        <v>2768.64032</v>
      </c>
      <c r="N1145" s="342">
        <v>10040.886210000001</v>
      </c>
      <c r="O1145" s="342">
        <v>41638.029009999998</v>
      </c>
      <c r="P1145" s="342">
        <v>52905.850490000004</v>
      </c>
      <c r="Q1145" s="342">
        <v>2017.7641899999999</v>
      </c>
      <c r="R1145" s="343">
        <v>54923.614679999999</v>
      </c>
    </row>
    <row r="1146" spans="1:18" s="313" customFormat="1">
      <c r="A1146" s="339"/>
      <c r="B1146" s="339"/>
      <c r="C1146" s="339"/>
      <c r="D1146" s="334" t="s">
        <v>317</v>
      </c>
      <c r="E1146" s="335">
        <v>413</v>
      </c>
      <c r="F1146" s="336">
        <v>9866.8852699999989</v>
      </c>
      <c r="G1146" s="337">
        <v>956.34253000000001</v>
      </c>
      <c r="H1146" s="337">
        <v>10823.227800000001</v>
      </c>
      <c r="I1146" s="337">
        <v>35487.588499999998</v>
      </c>
      <c r="J1146" s="337">
        <v>8839.2735099999991</v>
      </c>
      <c r="K1146" s="337">
        <v>44326.862009999997</v>
      </c>
      <c r="L1146" s="337">
        <v>10714.127849999999</v>
      </c>
      <c r="M1146" s="337">
        <v>6390.8704900000002</v>
      </c>
      <c r="N1146" s="337">
        <v>17104.998339999998</v>
      </c>
      <c r="O1146" s="337">
        <v>72255.088150000011</v>
      </c>
      <c r="P1146" s="337">
        <v>68245.634030000001</v>
      </c>
      <c r="Q1146" s="337">
        <v>1121.25765</v>
      </c>
      <c r="R1146" s="338">
        <v>69366.891680000001</v>
      </c>
    </row>
    <row r="1147" spans="1:18" s="313" customFormat="1">
      <c r="A1147" s="339"/>
      <c r="B1147" s="334" t="s">
        <v>202</v>
      </c>
      <c r="C1147" s="334" t="s">
        <v>203</v>
      </c>
      <c r="D1147" s="334" t="s">
        <v>203</v>
      </c>
      <c r="E1147" s="335">
        <v>469</v>
      </c>
      <c r="F1147" s="336">
        <v>730.01808999999992</v>
      </c>
      <c r="G1147" s="337">
        <v>10.927940000000001</v>
      </c>
      <c r="H1147" s="337">
        <v>740.94603000000006</v>
      </c>
      <c r="I1147" s="337">
        <v>2538.5635600000001</v>
      </c>
      <c r="J1147" s="337">
        <v>246.20670999999999</v>
      </c>
      <c r="K1147" s="337">
        <v>2784.77027</v>
      </c>
      <c r="L1147" s="337">
        <v>2944.8845099999999</v>
      </c>
      <c r="M1147" s="337">
        <v>389.97750000000002</v>
      </c>
      <c r="N1147" s="337">
        <v>3334.8620099999998</v>
      </c>
      <c r="O1147" s="337">
        <v>6860.5783099999999</v>
      </c>
      <c r="P1147" s="337">
        <v>4861.7569299999996</v>
      </c>
      <c r="Q1147" s="337">
        <v>35.337449999999997</v>
      </c>
      <c r="R1147" s="338">
        <v>4897.0943799999995</v>
      </c>
    </row>
    <row r="1148" spans="1:18" s="313" customFormat="1">
      <c r="A1148" s="339"/>
      <c r="B1148" s="339"/>
      <c r="C1148" s="334" t="s">
        <v>204</v>
      </c>
      <c r="D1148" s="334" t="s">
        <v>204</v>
      </c>
      <c r="E1148" s="335">
        <v>444</v>
      </c>
      <c r="F1148" s="336">
        <v>12441.77628</v>
      </c>
      <c r="G1148" s="337">
        <v>252.72902999999999</v>
      </c>
      <c r="H1148" s="337">
        <v>12694.50531</v>
      </c>
      <c r="I1148" s="337">
        <v>37199.387159999998</v>
      </c>
      <c r="J1148" s="337">
        <v>4377.7081600000001</v>
      </c>
      <c r="K1148" s="337">
        <v>41577.09532</v>
      </c>
      <c r="L1148" s="337">
        <v>13338.197269999999</v>
      </c>
      <c r="M1148" s="337">
        <v>791.89068000000009</v>
      </c>
      <c r="N1148" s="337">
        <v>14130.087949999999</v>
      </c>
      <c r="O1148" s="337">
        <v>68401.688580000002</v>
      </c>
      <c r="P1148" s="337">
        <v>55571.054729999996</v>
      </c>
      <c r="Q1148" s="337">
        <v>569.85809999999992</v>
      </c>
      <c r="R1148" s="338">
        <v>56140.912830000001</v>
      </c>
    </row>
    <row r="1149" spans="1:18" s="313" customFormat="1">
      <c r="A1149" s="339"/>
      <c r="B1149" s="339"/>
      <c r="C1149" s="334" t="s">
        <v>321</v>
      </c>
      <c r="D1149" s="334" t="s">
        <v>322</v>
      </c>
      <c r="E1149" s="335">
        <v>446</v>
      </c>
      <c r="F1149" s="336">
        <v>8184.0927899999997</v>
      </c>
      <c r="G1149" s="337">
        <v>4231.0078800000001</v>
      </c>
      <c r="H1149" s="337">
        <v>12415.10067</v>
      </c>
      <c r="I1149" s="337">
        <v>43739.413140000004</v>
      </c>
      <c r="J1149" s="337">
        <v>11854.83858</v>
      </c>
      <c r="K1149" s="337">
        <v>55594.25172</v>
      </c>
      <c r="L1149" s="337">
        <v>40069.131020000001</v>
      </c>
      <c r="M1149" s="337">
        <v>4693.4484199999997</v>
      </c>
      <c r="N1149" s="337">
        <v>44762.579439999994</v>
      </c>
      <c r="O1149" s="337">
        <v>112771.93183</v>
      </c>
      <c r="P1149" s="337">
        <v>33945.451099999998</v>
      </c>
      <c r="Q1149" s="337">
        <v>1322.57647</v>
      </c>
      <c r="R1149" s="338">
        <v>35268.027569999998</v>
      </c>
    </row>
    <row r="1150" spans="1:18" s="313" customFormat="1">
      <c r="A1150" s="339"/>
      <c r="B1150" s="334" t="s">
        <v>5</v>
      </c>
      <c r="C1150" s="334" t="s">
        <v>5</v>
      </c>
      <c r="D1150" s="334" t="s">
        <v>5</v>
      </c>
      <c r="E1150" s="335">
        <v>3</v>
      </c>
      <c r="F1150" s="336">
        <v>158571.83528</v>
      </c>
      <c r="G1150" s="337">
        <v>88603.000809999998</v>
      </c>
      <c r="H1150" s="337">
        <v>247174.83609</v>
      </c>
      <c r="I1150" s="337">
        <v>143789.21030000001</v>
      </c>
      <c r="J1150" s="337">
        <v>85996.17598</v>
      </c>
      <c r="K1150" s="337">
        <v>229785.38628000001</v>
      </c>
      <c r="L1150" s="337">
        <v>51139.17525</v>
      </c>
      <c r="M1150" s="337">
        <v>48612.102770000005</v>
      </c>
      <c r="N1150" s="337">
        <v>99751.278019999998</v>
      </c>
      <c r="O1150" s="337">
        <v>576711.50038999994</v>
      </c>
      <c r="P1150" s="337">
        <v>688884.54204999993</v>
      </c>
      <c r="Q1150" s="337">
        <v>271905.74205</v>
      </c>
      <c r="R1150" s="338">
        <v>960790.28410000005</v>
      </c>
    </row>
    <row r="1151" spans="1:18" s="313" customFormat="1">
      <c r="A1151" s="339"/>
      <c r="B1151" s="339"/>
      <c r="C1151" s="339"/>
      <c r="D1151" s="339"/>
      <c r="E1151" s="340">
        <v>4</v>
      </c>
      <c r="F1151" s="341">
        <v>6363.1939900000007</v>
      </c>
      <c r="G1151" s="342">
        <v>2734.0349700000002</v>
      </c>
      <c r="H1151" s="342">
        <v>9097.2289600000004</v>
      </c>
      <c r="I1151" s="342">
        <v>27889.049340000001</v>
      </c>
      <c r="J1151" s="342">
        <v>5384.2723399999995</v>
      </c>
      <c r="K1151" s="342">
        <v>33273.321680000001</v>
      </c>
      <c r="L1151" s="342">
        <v>8583.8269899999996</v>
      </c>
      <c r="M1151" s="342">
        <v>1728.0199</v>
      </c>
      <c r="N1151" s="342">
        <v>10311.846890000001</v>
      </c>
      <c r="O1151" s="342">
        <v>52682.397530000002</v>
      </c>
      <c r="P1151" s="342">
        <v>70184.06985</v>
      </c>
      <c r="Q1151" s="342">
        <v>2264.5639500000002</v>
      </c>
      <c r="R1151" s="343">
        <v>72448.633799999996</v>
      </c>
    </row>
    <row r="1152" spans="1:18" s="313" customFormat="1">
      <c r="A1152" s="339"/>
      <c r="B1152" s="339"/>
      <c r="C1152" s="339"/>
      <c r="D1152" s="339"/>
      <c r="E1152" s="340">
        <v>230</v>
      </c>
      <c r="F1152" s="341">
        <v>12140.15634</v>
      </c>
      <c r="G1152" s="342">
        <v>7491.6775499999994</v>
      </c>
      <c r="H1152" s="342">
        <v>19631.833890000002</v>
      </c>
      <c r="I1152" s="342">
        <v>26010.349989999999</v>
      </c>
      <c r="J1152" s="342">
        <v>11128.27893</v>
      </c>
      <c r="K1152" s="342">
        <v>37138.628920000003</v>
      </c>
      <c r="L1152" s="342">
        <v>10271.224609999999</v>
      </c>
      <c r="M1152" s="342">
        <v>5260.5597400000006</v>
      </c>
      <c r="N1152" s="342">
        <v>15531.78435</v>
      </c>
      <c r="O1152" s="342">
        <v>72302.247159999999</v>
      </c>
      <c r="P1152" s="342">
        <v>97044.836169999995</v>
      </c>
      <c r="Q1152" s="342">
        <v>8805.5768900000003</v>
      </c>
      <c r="R1152" s="343">
        <v>105850.41306000001</v>
      </c>
    </row>
    <row r="1153" spans="1:18" s="313" customFormat="1">
      <c r="A1153" s="339"/>
      <c r="B1153" s="339"/>
      <c r="C1153" s="339"/>
      <c r="D1153" s="339"/>
      <c r="E1153" s="340">
        <v>353</v>
      </c>
      <c r="F1153" s="341">
        <v>0</v>
      </c>
      <c r="G1153" s="342">
        <v>0</v>
      </c>
      <c r="H1153" s="342">
        <v>0</v>
      </c>
      <c r="I1153" s="342">
        <v>86.51446</v>
      </c>
      <c r="J1153" s="342">
        <v>32.7667</v>
      </c>
      <c r="K1153" s="342">
        <v>119.28116</v>
      </c>
      <c r="L1153" s="342">
        <v>19</v>
      </c>
      <c r="M1153" s="342">
        <v>1.7999999999999998E-4</v>
      </c>
      <c r="N1153" s="342">
        <v>19.00018</v>
      </c>
      <c r="O1153" s="342">
        <v>138.28134</v>
      </c>
      <c r="P1153" s="342">
        <v>2976.59285</v>
      </c>
      <c r="Q1153" s="342">
        <v>145.43494000000001</v>
      </c>
      <c r="R1153" s="343">
        <v>3122.0277900000001</v>
      </c>
    </row>
    <row r="1154" spans="1:18" s="313" customFormat="1">
      <c r="A1154" s="339"/>
      <c r="B1154" s="339"/>
      <c r="C1154" s="339"/>
      <c r="D1154" s="334" t="s">
        <v>206</v>
      </c>
      <c r="E1154" s="335">
        <v>424</v>
      </c>
      <c r="F1154" s="336">
        <v>11270.710419999999</v>
      </c>
      <c r="G1154" s="337">
        <v>8287.7269299999989</v>
      </c>
      <c r="H1154" s="337">
        <v>19558.43735</v>
      </c>
      <c r="I1154" s="337">
        <v>39426.984539999998</v>
      </c>
      <c r="J1154" s="337">
        <v>13534.914439999999</v>
      </c>
      <c r="K1154" s="337">
        <v>52961.898979999998</v>
      </c>
      <c r="L1154" s="337">
        <v>17776.82677</v>
      </c>
      <c r="M1154" s="337">
        <v>5815.0054600000003</v>
      </c>
      <c r="N1154" s="337">
        <v>23591.83223</v>
      </c>
      <c r="O1154" s="337">
        <v>96112.168560000006</v>
      </c>
      <c r="P1154" s="337">
        <v>86481.933640000003</v>
      </c>
      <c r="Q1154" s="337">
        <v>5358.7724500000004</v>
      </c>
      <c r="R1154" s="338">
        <v>91840.706090000007</v>
      </c>
    </row>
    <row r="1155" spans="1:18" s="313" customFormat="1">
      <c r="A1155" s="339"/>
      <c r="B1155" s="339"/>
      <c r="C1155" s="339"/>
      <c r="D1155" s="334" t="s">
        <v>207</v>
      </c>
      <c r="E1155" s="335">
        <v>362</v>
      </c>
      <c r="F1155" s="336">
        <v>5694.9671699999999</v>
      </c>
      <c r="G1155" s="337">
        <v>580.26354000000003</v>
      </c>
      <c r="H1155" s="337">
        <v>6275.2307099999998</v>
      </c>
      <c r="I1155" s="337">
        <v>45904.751939999995</v>
      </c>
      <c r="J1155" s="337">
        <v>11643.308779999999</v>
      </c>
      <c r="K1155" s="337">
        <v>57548.060720000001</v>
      </c>
      <c r="L1155" s="337">
        <v>14754.34859</v>
      </c>
      <c r="M1155" s="337">
        <v>5924.8533799999996</v>
      </c>
      <c r="N1155" s="337">
        <v>20679.201969999998</v>
      </c>
      <c r="O1155" s="337">
        <v>84502.493400000007</v>
      </c>
      <c r="P1155" s="337">
        <v>79679.652239999996</v>
      </c>
      <c r="Q1155" s="337">
        <v>3240.9598300000002</v>
      </c>
      <c r="R1155" s="338">
        <v>82920.612069999988</v>
      </c>
    </row>
    <row r="1156" spans="1:18" s="313" customFormat="1">
      <c r="A1156" s="339"/>
      <c r="B1156" s="339"/>
      <c r="C1156" s="339"/>
      <c r="D1156" s="334" t="s">
        <v>60</v>
      </c>
      <c r="E1156" s="335">
        <v>5</v>
      </c>
      <c r="F1156" s="336">
        <v>9599.6911199999995</v>
      </c>
      <c r="G1156" s="337">
        <v>2559.9201699999999</v>
      </c>
      <c r="H1156" s="337">
        <v>12159.611289999999</v>
      </c>
      <c r="I1156" s="337">
        <v>40017.696100000001</v>
      </c>
      <c r="J1156" s="337">
        <v>10487.20732</v>
      </c>
      <c r="K1156" s="337">
        <v>50504.903420000002</v>
      </c>
      <c r="L1156" s="337">
        <v>16061.89083</v>
      </c>
      <c r="M1156" s="337">
        <v>5538.0146100000002</v>
      </c>
      <c r="N1156" s="337">
        <v>21599.905440000002</v>
      </c>
      <c r="O1156" s="337">
        <v>84264.420150000005</v>
      </c>
      <c r="P1156" s="337">
        <v>92801.933080000003</v>
      </c>
      <c r="Q1156" s="337">
        <v>2936.5966400000002</v>
      </c>
      <c r="R1156" s="338">
        <v>95738.529720000006</v>
      </c>
    </row>
    <row r="1157" spans="1:18" s="313" customFormat="1">
      <c r="A1157" s="339"/>
      <c r="B1157" s="339"/>
      <c r="C1157" s="339"/>
      <c r="D1157" s="334" t="s">
        <v>208</v>
      </c>
      <c r="E1157" s="335">
        <v>361</v>
      </c>
      <c r="F1157" s="336">
        <v>8569.9140800000005</v>
      </c>
      <c r="G1157" s="337">
        <v>4132.0457299999998</v>
      </c>
      <c r="H1157" s="337">
        <v>12701.95981</v>
      </c>
      <c r="I1157" s="337">
        <v>30440.53427</v>
      </c>
      <c r="J1157" s="337">
        <v>14112.252259999999</v>
      </c>
      <c r="K1157" s="337">
        <v>44552.786529999998</v>
      </c>
      <c r="L1157" s="337">
        <v>16539.998019999999</v>
      </c>
      <c r="M1157" s="337">
        <v>5321.9345899999998</v>
      </c>
      <c r="N1157" s="337">
        <v>21861.93261</v>
      </c>
      <c r="O1157" s="337">
        <v>79116.678950000001</v>
      </c>
      <c r="P1157" s="337">
        <v>79934.632360000003</v>
      </c>
      <c r="Q1157" s="337">
        <v>9261.7756799999988</v>
      </c>
      <c r="R1157" s="338">
        <v>89196.408040000009</v>
      </c>
    </row>
    <row r="1158" spans="1:18" s="313" customFormat="1">
      <c r="A1158" s="339"/>
      <c r="B1158" s="339"/>
      <c r="C1158" s="339"/>
      <c r="D1158" s="334" t="s">
        <v>210</v>
      </c>
      <c r="E1158" s="335">
        <v>470</v>
      </c>
      <c r="F1158" s="336">
        <v>1144.8342500000001</v>
      </c>
      <c r="G1158" s="337">
        <v>158.90451999999999</v>
      </c>
      <c r="H1158" s="337">
        <v>1303.7387699999999</v>
      </c>
      <c r="I1158" s="337">
        <v>20941.78426</v>
      </c>
      <c r="J1158" s="337">
        <v>8710.1211800000001</v>
      </c>
      <c r="K1158" s="337">
        <v>29651.905440000002</v>
      </c>
      <c r="L1158" s="337">
        <v>6869.5850499999997</v>
      </c>
      <c r="M1158" s="337">
        <v>3002.84247</v>
      </c>
      <c r="N1158" s="337">
        <v>9872.4275199999993</v>
      </c>
      <c r="O1158" s="337">
        <v>40828.071729999996</v>
      </c>
      <c r="P1158" s="337">
        <v>26665.092789999999</v>
      </c>
      <c r="Q1158" s="337">
        <v>1673.2491100000002</v>
      </c>
      <c r="R1158" s="338">
        <v>28338.341899999999</v>
      </c>
    </row>
    <row r="1159" spans="1:18" s="313" customFormat="1">
      <c r="A1159" s="339"/>
      <c r="B1159" s="339"/>
      <c r="C1159" s="339"/>
      <c r="D1159" s="334" t="s">
        <v>211</v>
      </c>
      <c r="E1159" s="335">
        <v>119</v>
      </c>
      <c r="F1159" s="336">
        <v>19469.750909999999</v>
      </c>
      <c r="G1159" s="337">
        <v>19166.053159999999</v>
      </c>
      <c r="H1159" s="337">
        <v>38635.804069999998</v>
      </c>
      <c r="I1159" s="337">
        <v>76283.22395</v>
      </c>
      <c r="J1159" s="337">
        <v>33928.3583</v>
      </c>
      <c r="K1159" s="337">
        <v>110211.58225000001</v>
      </c>
      <c r="L1159" s="337">
        <v>29016.890820000001</v>
      </c>
      <c r="M1159" s="337">
        <v>27174.468940000002</v>
      </c>
      <c r="N1159" s="337">
        <v>56191.359759999999</v>
      </c>
      <c r="O1159" s="337">
        <v>205038.74608000001</v>
      </c>
      <c r="P1159" s="337">
        <v>210882.73728</v>
      </c>
      <c r="Q1159" s="337">
        <v>14153.66726</v>
      </c>
      <c r="R1159" s="338">
        <v>225036.40453999999</v>
      </c>
    </row>
    <row r="1160" spans="1:18" s="313" customFormat="1">
      <c r="A1160" s="339"/>
      <c r="B1160" s="339"/>
      <c r="C1160" s="339"/>
      <c r="D1160" s="339"/>
      <c r="E1160" s="340">
        <v>434</v>
      </c>
      <c r="F1160" s="341">
        <v>8016.21342</v>
      </c>
      <c r="G1160" s="342">
        <v>4516.2895499999995</v>
      </c>
      <c r="H1160" s="342">
        <v>12532.502970000001</v>
      </c>
      <c r="I1160" s="342">
        <v>24655.938420000002</v>
      </c>
      <c r="J1160" s="342">
        <v>15384.552890000001</v>
      </c>
      <c r="K1160" s="342">
        <v>40040.491310000005</v>
      </c>
      <c r="L1160" s="342">
        <v>11319.09332</v>
      </c>
      <c r="M1160" s="342">
        <v>6962.2422100000003</v>
      </c>
      <c r="N1160" s="342">
        <v>18281.33553</v>
      </c>
      <c r="O1160" s="342">
        <v>70854.329809999996</v>
      </c>
      <c r="P1160" s="342">
        <v>65418.871450000006</v>
      </c>
      <c r="Q1160" s="342">
        <v>4399.1104999999998</v>
      </c>
      <c r="R1160" s="343">
        <v>69817.981950000001</v>
      </c>
    </row>
    <row r="1161" spans="1:18" s="313" customFormat="1">
      <c r="A1161" s="339"/>
      <c r="B1161" s="339"/>
      <c r="C1161" s="334" t="s">
        <v>213</v>
      </c>
      <c r="D1161" s="334" t="s">
        <v>213</v>
      </c>
      <c r="E1161" s="335">
        <v>242</v>
      </c>
      <c r="F1161" s="336">
        <v>6127.8006299999997</v>
      </c>
      <c r="G1161" s="337">
        <v>215.22248000000002</v>
      </c>
      <c r="H1161" s="337">
        <v>6343.0231100000001</v>
      </c>
      <c r="I1161" s="337">
        <v>23886.701350000003</v>
      </c>
      <c r="J1161" s="337">
        <v>9422.284740000001</v>
      </c>
      <c r="K1161" s="337">
        <v>33308.986089999999</v>
      </c>
      <c r="L1161" s="337">
        <v>12418.323609999999</v>
      </c>
      <c r="M1161" s="337">
        <v>9063.2944800000005</v>
      </c>
      <c r="N1161" s="337">
        <v>21481.61809</v>
      </c>
      <c r="O1161" s="337">
        <v>61133.627289999997</v>
      </c>
      <c r="P1161" s="337">
        <v>56387.815670000004</v>
      </c>
      <c r="Q1161" s="337">
        <v>546.12052000000006</v>
      </c>
      <c r="R1161" s="338">
        <v>56933.93619</v>
      </c>
    </row>
    <row r="1162" spans="1:18" s="313" customFormat="1">
      <c r="A1162" s="339"/>
      <c r="B1162" s="339"/>
      <c r="C1162" s="334" t="s">
        <v>214</v>
      </c>
      <c r="D1162" s="334" t="s">
        <v>215</v>
      </c>
      <c r="E1162" s="335">
        <v>370</v>
      </c>
      <c r="F1162" s="336">
        <v>1162.3464199999999</v>
      </c>
      <c r="G1162" s="337">
        <v>978.03981999999996</v>
      </c>
      <c r="H1162" s="337">
        <v>2140.3862400000003</v>
      </c>
      <c r="I1162" s="337">
        <v>24723.127769999999</v>
      </c>
      <c r="J1162" s="337">
        <v>9868.0939899999994</v>
      </c>
      <c r="K1162" s="337">
        <v>34591.22176</v>
      </c>
      <c r="L1162" s="337">
        <v>4780.8909599999997</v>
      </c>
      <c r="M1162" s="337">
        <v>2121.3812499999999</v>
      </c>
      <c r="N1162" s="337">
        <v>6902.2722100000001</v>
      </c>
      <c r="O1162" s="337">
        <v>43633.880210000003</v>
      </c>
      <c r="P1162" s="337">
        <v>44796.854759999995</v>
      </c>
      <c r="Q1162" s="337">
        <v>2050.3960700000002</v>
      </c>
      <c r="R1162" s="338">
        <v>46847.250829999997</v>
      </c>
    </row>
    <row r="1163" spans="1:18" s="313" customFormat="1">
      <c r="A1163" s="339"/>
      <c r="B1163" s="334" t="s">
        <v>6</v>
      </c>
      <c r="C1163" s="334" t="s">
        <v>218</v>
      </c>
      <c r="D1163" s="334" t="s">
        <v>6</v>
      </c>
      <c r="E1163" s="335">
        <v>301</v>
      </c>
      <c r="F1163" s="336">
        <v>30132.885280000002</v>
      </c>
      <c r="G1163" s="337">
        <v>732.57412999999997</v>
      </c>
      <c r="H1163" s="337">
        <v>30865.459409999999</v>
      </c>
      <c r="I1163" s="337">
        <v>56999.561840000002</v>
      </c>
      <c r="J1163" s="337">
        <v>7708.2938300000005</v>
      </c>
      <c r="K1163" s="337">
        <v>64707.855670000004</v>
      </c>
      <c r="L1163" s="337">
        <v>27797.31178</v>
      </c>
      <c r="M1163" s="337">
        <v>4809.0108</v>
      </c>
      <c r="N1163" s="337">
        <v>32606.32258</v>
      </c>
      <c r="O1163" s="337">
        <v>128179.63765999999</v>
      </c>
      <c r="P1163" s="337">
        <v>132299.40781</v>
      </c>
      <c r="Q1163" s="337">
        <v>8874.8674499999997</v>
      </c>
      <c r="R1163" s="338">
        <v>141174.27525999999</v>
      </c>
    </row>
    <row r="1164" spans="1:18" s="313" customFormat="1">
      <c r="A1164" s="339"/>
      <c r="B1164" s="334" t="s">
        <v>7</v>
      </c>
      <c r="C1164" s="334" t="s">
        <v>7</v>
      </c>
      <c r="D1164" s="334" t="s">
        <v>7</v>
      </c>
      <c r="E1164" s="335">
        <v>160</v>
      </c>
      <c r="F1164" s="336">
        <v>21425.945019999999</v>
      </c>
      <c r="G1164" s="337">
        <v>8429.1184100000009</v>
      </c>
      <c r="H1164" s="337">
        <v>29855.063429999998</v>
      </c>
      <c r="I1164" s="337">
        <v>64315.691169999998</v>
      </c>
      <c r="J1164" s="337">
        <v>14483.45269</v>
      </c>
      <c r="K1164" s="337">
        <v>78799.143859999996</v>
      </c>
      <c r="L1164" s="337">
        <v>29314.940139999999</v>
      </c>
      <c r="M1164" s="337">
        <v>7350.5451800000001</v>
      </c>
      <c r="N1164" s="337">
        <v>36665.48532</v>
      </c>
      <c r="O1164" s="337">
        <v>145319.69261000003</v>
      </c>
      <c r="P1164" s="337">
        <v>205286.46994000001</v>
      </c>
      <c r="Q1164" s="337">
        <v>15465.393029999999</v>
      </c>
      <c r="R1164" s="338">
        <v>220751.86296999999</v>
      </c>
    </row>
    <row r="1165" spans="1:18" s="313" customFormat="1">
      <c r="A1165" s="339"/>
      <c r="B1165" s="339"/>
      <c r="C1165" s="339"/>
      <c r="D1165" s="339"/>
      <c r="E1165" s="340">
        <v>324</v>
      </c>
      <c r="F1165" s="341">
        <v>9892.8723599999994</v>
      </c>
      <c r="G1165" s="342">
        <v>1931.8946100000001</v>
      </c>
      <c r="H1165" s="342">
        <v>11824.766970000001</v>
      </c>
      <c r="I1165" s="342">
        <v>34769.021630000003</v>
      </c>
      <c r="J1165" s="342">
        <v>10741.224410000001</v>
      </c>
      <c r="K1165" s="342">
        <v>45510.246039999998</v>
      </c>
      <c r="L1165" s="342">
        <v>19291.03458</v>
      </c>
      <c r="M1165" s="342">
        <v>4794.5767100000003</v>
      </c>
      <c r="N1165" s="342">
        <v>24085.611290000001</v>
      </c>
      <c r="O1165" s="342">
        <v>81420.624299999996</v>
      </c>
      <c r="P1165" s="342">
        <v>106700.42178</v>
      </c>
      <c r="Q1165" s="342">
        <v>13459.23489</v>
      </c>
      <c r="R1165" s="343">
        <v>120159.65667</v>
      </c>
    </row>
    <row r="1166" spans="1:18" s="313" customFormat="1">
      <c r="A1166" s="339"/>
      <c r="B1166" s="339"/>
      <c r="C1166" s="334" t="s">
        <v>219</v>
      </c>
      <c r="D1166" s="334" t="s">
        <v>219</v>
      </c>
      <c r="E1166" s="335">
        <v>401</v>
      </c>
      <c r="F1166" s="336">
        <v>11725.939990000001</v>
      </c>
      <c r="G1166" s="337">
        <v>156.94220000000001</v>
      </c>
      <c r="H1166" s="337">
        <v>11882.88219</v>
      </c>
      <c r="I1166" s="337">
        <v>23876.359980000001</v>
      </c>
      <c r="J1166" s="337">
        <v>1297.7144099999998</v>
      </c>
      <c r="K1166" s="337">
        <v>25174.074390000002</v>
      </c>
      <c r="L1166" s="337">
        <v>6685.3898200000003</v>
      </c>
      <c r="M1166" s="337">
        <v>162.61114999999998</v>
      </c>
      <c r="N1166" s="337">
        <v>6848.0009700000001</v>
      </c>
      <c r="O1166" s="337">
        <v>43904.957549999999</v>
      </c>
      <c r="P1166" s="337">
        <v>103511.38949</v>
      </c>
      <c r="Q1166" s="337">
        <v>142.49396999999999</v>
      </c>
      <c r="R1166" s="338">
        <v>103653.88346</v>
      </c>
    </row>
    <row r="1167" spans="1:18" s="313" customFormat="1">
      <c r="A1167" s="339"/>
      <c r="B1167" s="339"/>
      <c r="C1167" s="334" t="s">
        <v>220</v>
      </c>
      <c r="D1167" s="334" t="s">
        <v>220</v>
      </c>
      <c r="E1167" s="335">
        <v>161</v>
      </c>
      <c r="F1167" s="336">
        <v>29466.582460000001</v>
      </c>
      <c r="G1167" s="337">
        <v>3556.5624400000002</v>
      </c>
      <c r="H1167" s="337">
        <v>33023.144899999999</v>
      </c>
      <c r="I1167" s="337">
        <v>59256.04019</v>
      </c>
      <c r="J1167" s="337">
        <v>4569.6834400000007</v>
      </c>
      <c r="K1167" s="337">
        <v>63825.72363</v>
      </c>
      <c r="L1167" s="337">
        <v>15323.33222</v>
      </c>
      <c r="M1167" s="337">
        <v>3782.4883199999999</v>
      </c>
      <c r="N1167" s="337">
        <v>19105.820540000001</v>
      </c>
      <c r="O1167" s="337">
        <v>115954.68906999999</v>
      </c>
      <c r="P1167" s="337">
        <v>212432.50612000001</v>
      </c>
      <c r="Q1167" s="337">
        <v>1153.70984</v>
      </c>
      <c r="R1167" s="338">
        <v>213586.21596</v>
      </c>
    </row>
    <row r="1168" spans="1:18" s="313" customFormat="1">
      <c r="A1168" s="339"/>
      <c r="B1168" s="334" t="s">
        <v>8</v>
      </c>
      <c r="C1168" s="334" t="s">
        <v>221</v>
      </c>
      <c r="D1168" s="334" t="s">
        <v>89</v>
      </c>
      <c r="E1168" s="335">
        <v>12</v>
      </c>
      <c r="F1168" s="336">
        <v>9206.2863100000013</v>
      </c>
      <c r="G1168" s="337">
        <v>3041.6703399999997</v>
      </c>
      <c r="H1168" s="337">
        <v>12247.95665</v>
      </c>
      <c r="I1168" s="337">
        <v>24876.22783</v>
      </c>
      <c r="J1168" s="337">
        <v>9356.2183800000003</v>
      </c>
      <c r="K1168" s="337">
        <v>34232.446210000002</v>
      </c>
      <c r="L1168" s="337">
        <v>8962.592990000001</v>
      </c>
      <c r="M1168" s="337">
        <v>4915.5625499999996</v>
      </c>
      <c r="N1168" s="337">
        <v>13878.15554</v>
      </c>
      <c r="O1168" s="337">
        <v>60358.558400000002</v>
      </c>
      <c r="P1168" s="337">
        <v>88722.542990000002</v>
      </c>
      <c r="Q1168" s="337">
        <v>9030.2132200000015</v>
      </c>
      <c r="R1168" s="338">
        <v>97752.756209999992</v>
      </c>
    </row>
    <row r="1169" spans="1:18" s="313" customFormat="1">
      <c r="A1169" s="339"/>
      <c r="B1169" s="339"/>
      <c r="C1169" s="339"/>
      <c r="D1169" s="339"/>
      <c r="E1169" s="340">
        <v>335</v>
      </c>
      <c r="F1169" s="341">
        <v>5998.6844199999996</v>
      </c>
      <c r="G1169" s="342">
        <v>1796.17082</v>
      </c>
      <c r="H1169" s="342">
        <v>7794.8552399999999</v>
      </c>
      <c r="I1169" s="342">
        <v>29893.093699999998</v>
      </c>
      <c r="J1169" s="342">
        <v>11413.74908</v>
      </c>
      <c r="K1169" s="342">
        <v>41306.842779999999</v>
      </c>
      <c r="L1169" s="342">
        <v>14386.0072</v>
      </c>
      <c r="M1169" s="342">
        <v>7542.91039</v>
      </c>
      <c r="N1169" s="342">
        <v>21928.917590000001</v>
      </c>
      <c r="O1169" s="342">
        <v>71030.615609999993</v>
      </c>
      <c r="P1169" s="342">
        <v>74732.536739999996</v>
      </c>
      <c r="Q1169" s="342">
        <v>1361.6925700000002</v>
      </c>
      <c r="R1169" s="343">
        <v>76094.229309999995</v>
      </c>
    </row>
    <row r="1170" spans="1:18" s="313" customFormat="1">
      <c r="A1170" s="339"/>
      <c r="B1170" s="339"/>
      <c r="C1170" s="339"/>
      <c r="D1170" s="334" t="s">
        <v>8</v>
      </c>
      <c r="E1170" s="335">
        <v>6</v>
      </c>
      <c r="F1170" s="336">
        <v>1203.5060100000001</v>
      </c>
      <c r="G1170" s="337">
        <v>1102.6791699999999</v>
      </c>
      <c r="H1170" s="337">
        <v>2306.1851799999999</v>
      </c>
      <c r="I1170" s="337">
        <v>15584.571759999999</v>
      </c>
      <c r="J1170" s="337">
        <v>3101.14941</v>
      </c>
      <c r="K1170" s="337">
        <v>18685.721170000001</v>
      </c>
      <c r="L1170" s="337">
        <v>6170.9472800000003</v>
      </c>
      <c r="M1170" s="337">
        <v>2943.5614500000001</v>
      </c>
      <c r="N1170" s="337">
        <v>9114.5087299999996</v>
      </c>
      <c r="O1170" s="337">
        <v>30106.415079999999</v>
      </c>
      <c r="P1170" s="337">
        <v>175776.7432</v>
      </c>
      <c r="Q1170" s="337">
        <v>564.90774999999996</v>
      </c>
      <c r="R1170" s="338">
        <v>176341.65094999998</v>
      </c>
    </row>
    <row r="1171" spans="1:18" s="313" customFormat="1">
      <c r="A1171" s="339"/>
      <c r="B1171" s="339"/>
      <c r="C1171" s="339"/>
      <c r="D1171" s="339"/>
      <c r="E1171" s="340">
        <v>8</v>
      </c>
      <c r="F1171" s="341">
        <v>8661.6195700000007</v>
      </c>
      <c r="G1171" s="342">
        <v>5198.6198600000007</v>
      </c>
      <c r="H1171" s="342">
        <v>13860.23943</v>
      </c>
      <c r="I1171" s="342">
        <v>42757.268880000003</v>
      </c>
      <c r="J1171" s="342">
        <v>12703.70499</v>
      </c>
      <c r="K1171" s="342">
        <v>55460.973869999994</v>
      </c>
      <c r="L1171" s="342">
        <v>31360.79365</v>
      </c>
      <c r="M1171" s="342">
        <v>10213.790999999999</v>
      </c>
      <c r="N1171" s="342">
        <v>41574.584649999997</v>
      </c>
      <c r="O1171" s="342">
        <v>110895.79795000001</v>
      </c>
      <c r="P1171" s="342">
        <v>145947.68635</v>
      </c>
      <c r="Q1171" s="342">
        <v>2789.28415</v>
      </c>
      <c r="R1171" s="343">
        <v>148736.9705</v>
      </c>
    </row>
    <row r="1172" spans="1:18" s="313" customFormat="1">
      <c r="A1172" s="339"/>
      <c r="B1172" s="339"/>
      <c r="C1172" s="339"/>
      <c r="D1172" s="339"/>
      <c r="E1172" s="340">
        <v>9</v>
      </c>
      <c r="F1172" s="341">
        <v>15213.22522</v>
      </c>
      <c r="G1172" s="342">
        <v>16093.911</v>
      </c>
      <c r="H1172" s="342">
        <v>31307.13622</v>
      </c>
      <c r="I1172" s="342">
        <v>74166.035019999996</v>
      </c>
      <c r="J1172" s="342">
        <v>19291.474010000002</v>
      </c>
      <c r="K1172" s="342">
        <v>93457.509030000001</v>
      </c>
      <c r="L1172" s="342">
        <v>17224.03959</v>
      </c>
      <c r="M1172" s="342">
        <v>13411.332900000001</v>
      </c>
      <c r="N1172" s="342">
        <v>30635.372489999998</v>
      </c>
      <c r="O1172" s="342">
        <v>155400.01774000001</v>
      </c>
      <c r="P1172" s="342">
        <v>149045.74875999999</v>
      </c>
      <c r="Q1172" s="342">
        <v>21801.704249999999</v>
      </c>
      <c r="R1172" s="343">
        <v>170847.45301</v>
      </c>
    </row>
    <row r="1173" spans="1:18" s="313" customFormat="1">
      <c r="A1173" s="339"/>
      <c r="B1173" s="339"/>
      <c r="C1173" s="339"/>
      <c r="D1173" s="339"/>
      <c r="E1173" s="340">
        <v>11</v>
      </c>
      <c r="F1173" s="341">
        <v>14594.04435</v>
      </c>
      <c r="G1173" s="342">
        <v>12894.777880000001</v>
      </c>
      <c r="H1173" s="342">
        <v>27488.822230000002</v>
      </c>
      <c r="I1173" s="342">
        <v>29353.583260000003</v>
      </c>
      <c r="J1173" s="342">
        <v>9801.59735</v>
      </c>
      <c r="K1173" s="342">
        <v>39155.180609999996</v>
      </c>
      <c r="L1173" s="342">
        <v>15304.907220000001</v>
      </c>
      <c r="M1173" s="342">
        <v>7644.9436599999999</v>
      </c>
      <c r="N1173" s="342">
        <v>22949.850879999998</v>
      </c>
      <c r="O1173" s="342">
        <v>89593.853719999999</v>
      </c>
      <c r="P1173" s="342">
        <v>87971.461769999994</v>
      </c>
      <c r="Q1173" s="342">
        <v>3784.2742899999998</v>
      </c>
      <c r="R1173" s="343">
        <v>91755.736059999996</v>
      </c>
    </row>
    <row r="1174" spans="1:18" s="313" customFormat="1">
      <c r="A1174" s="339"/>
      <c r="B1174" s="339"/>
      <c r="C1174" s="339"/>
      <c r="D1174" s="339"/>
      <c r="E1174" s="340">
        <v>133</v>
      </c>
      <c r="F1174" s="341">
        <v>12052.265800000001</v>
      </c>
      <c r="G1174" s="342">
        <v>10310.2174</v>
      </c>
      <c r="H1174" s="342">
        <v>22362.483199999999</v>
      </c>
      <c r="I1174" s="342">
        <v>47792.319619999995</v>
      </c>
      <c r="J1174" s="342">
        <v>13318.058070000001</v>
      </c>
      <c r="K1174" s="342">
        <v>61110.377690000001</v>
      </c>
      <c r="L1174" s="342">
        <v>21762.617750000001</v>
      </c>
      <c r="M1174" s="342">
        <v>9732.4440099999993</v>
      </c>
      <c r="N1174" s="342">
        <v>31495.061760000001</v>
      </c>
      <c r="O1174" s="342">
        <v>114967.92265000001</v>
      </c>
      <c r="P1174" s="342">
        <v>117861.63178</v>
      </c>
      <c r="Q1174" s="342">
        <v>5717.1780399999998</v>
      </c>
      <c r="R1174" s="343">
        <v>123578.80981999999</v>
      </c>
    </row>
    <row r="1175" spans="1:18" s="313" customFormat="1">
      <c r="A1175" s="339"/>
      <c r="B1175" s="339"/>
      <c r="C1175" s="339"/>
      <c r="D1175" s="339"/>
      <c r="E1175" s="340">
        <v>322</v>
      </c>
      <c r="F1175" s="341">
        <v>6597.7927699999991</v>
      </c>
      <c r="G1175" s="342">
        <v>15878.3536</v>
      </c>
      <c r="H1175" s="342">
        <v>22476.146370000002</v>
      </c>
      <c r="I1175" s="342">
        <v>21334.983559999997</v>
      </c>
      <c r="J1175" s="342">
        <v>7179.9069099999997</v>
      </c>
      <c r="K1175" s="342">
        <v>28514.890469999998</v>
      </c>
      <c r="L1175" s="342">
        <v>15027.806259999999</v>
      </c>
      <c r="M1175" s="342">
        <v>6086.7932000000001</v>
      </c>
      <c r="N1175" s="342">
        <v>21114.599460000001</v>
      </c>
      <c r="O1175" s="342">
        <v>72105.636299999998</v>
      </c>
      <c r="P1175" s="342">
        <v>127531.71409000001</v>
      </c>
      <c r="Q1175" s="342">
        <v>13350.184429999999</v>
      </c>
      <c r="R1175" s="343">
        <v>140881.89852000002</v>
      </c>
    </row>
    <row r="1176" spans="1:18" s="313" customFormat="1">
      <c r="A1176" s="339"/>
      <c r="B1176" s="339"/>
      <c r="C1176" s="339"/>
      <c r="D1176" s="339"/>
      <c r="E1176" s="340">
        <v>329</v>
      </c>
      <c r="F1176" s="341">
        <v>13373.776220000002</v>
      </c>
      <c r="G1176" s="342">
        <v>3329.9892599999998</v>
      </c>
      <c r="H1176" s="342">
        <v>16703.765480000002</v>
      </c>
      <c r="I1176" s="342">
        <v>33238.506090000003</v>
      </c>
      <c r="J1176" s="342">
        <v>10828.94699</v>
      </c>
      <c r="K1176" s="342">
        <v>44067.453079999999</v>
      </c>
      <c r="L1176" s="342">
        <v>19429.612699999998</v>
      </c>
      <c r="M1176" s="342">
        <v>3972.1080499999998</v>
      </c>
      <c r="N1176" s="342">
        <v>23401.72075</v>
      </c>
      <c r="O1176" s="342">
        <v>84172.939310000002</v>
      </c>
      <c r="P1176" s="342">
        <v>84452.994980000003</v>
      </c>
      <c r="Q1176" s="342">
        <v>2795.0061800000003</v>
      </c>
      <c r="R1176" s="343">
        <v>87248.00116</v>
      </c>
    </row>
    <row r="1177" spans="1:18" s="313" customFormat="1">
      <c r="A1177" s="339"/>
      <c r="B1177" s="339"/>
      <c r="C1177" s="339"/>
      <c r="D1177" s="339"/>
      <c r="E1177" s="340">
        <v>344</v>
      </c>
      <c r="F1177" s="341">
        <v>5908.4439699999994</v>
      </c>
      <c r="G1177" s="342">
        <v>2705.39975</v>
      </c>
      <c r="H1177" s="342">
        <v>8613.8437200000008</v>
      </c>
      <c r="I1177" s="342">
        <v>13673.010039999999</v>
      </c>
      <c r="J1177" s="342">
        <v>3602.7414900000003</v>
      </c>
      <c r="K1177" s="342">
        <v>17275.751530000001</v>
      </c>
      <c r="L1177" s="342">
        <v>5629.7221399999999</v>
      </c>
      <c r="M1177" s="342">
        <v>1339.55565</v>
      </c>
      <c r="N1177" s="342">
        <v>6969.2777900000001</v>
      </c>
      <c r="O1177" s="342">
        <v>32858.873039999999</v>
      </c>
      <c r="P1177" s="342">
        <v>49243.92553</v>
      </c>
      <c r="Q1177" s="342">
        <v>4245.9820399999999</v>
      </c>
      <c r="R1177" s="343">
        <v>53489.907570000003</v>
      </c>
    </row>
    <row r="1178" spans="1:18" s="313" customFormat="1">
      <c r="A1178" s="339"/>
      <c r="B1178" s="339"/>
      <c r="C1178" s="339"/>
      <c r="D1178" s="334" t="s">
        <v>93</v>
      </c>
      <c r="E1178" s="335">
        <v>213</v>
      </c>
      <c r="F1178" s="336">
        <v>1354.4559899999999</v>
      </c>
      <c r="G1178" s="337">
        <v>321.76240000000001</v>
      </c>
      <c r="H1178" s="337">
        <v>1676.21839</v>
      </c>
      <c r="I1178" s="337">
        <v>12272.13852</v>
      </c>
      <c r="J1178" s="337">
        <v>1488.6109799999999</v>
      </c>
      <c r="K1178" s="337">
        <v>13760.7495</v>
      </c>
      <c r="L1178" s="337">
        <v>16219.966060000001</v>
      </c>
      <c r="M1178" s="337">
        <v>3066.3362900000002</v>
      </c>
      <c r="N1178" s="337">
        <v>19286.302350000002</v>
      </c>
      <c r="O1178" s="337">
        <v>34723.270240000005</v>
      </c>
      <c r="P1178" s="337">
        <v>26774.62544</v>
      </c>
      <c r="Q1178" s="337">
        <v>560.95111999999995</v>
      </c>
      <c r="R1178" s="338">
        <v>27335.576559999998</v>
      </c>
    </row>
    <row r="1179" spans="1:18" s="313" customFormat="1">
      <c r="A1179" s="339"/>
      <c r="B1179" s="339"/>
      <c r="C1179" s="339"/>
      <c r="D1179" s="339"/>
      <c r="E1179" s="340">
        <v>346</v>
      </c>
      <c r="F1179" s="341">
        <v>10765.85973</v>
      </c>
      <c r="G1179" s="342">
        <v>2561.8469599999999</v>
      </c>
      <c r="H1179" s="342">
        <v>13327.706689999999</v>
      </c>
      <c r="I1179" s="342">
        <v>47362.103479999998</v>
      </c>
      <c r="J1179" s="342">
        <v>7656.4475400000001</v>
      </c>
      <c r="K1179" s="342">
        <v>55018.551020000006</v>
      </c>
      <c r="L1179" s="342">
        <v>8327.9805400000005</v>
      </c>
      <c r="M1179" s="342">
        <v>2466.36436</v>
      </c>
      <c r="N1179" s="342">
        <v>10794.3449</v>
      </c>
      <c r="O1179" s="342">
        <v>79140.602610000002</v>
      </c>
      <c r="P1179" s="342">
        <v>92201.105030000006</v>
      </c>
      <c r="Q1179" s="342">
        <v>668.68506000000002</v>
      </c>
      <c r="R1179" s="343">
        <v>92869.79009000001</v>
      </c>
    </row>
    <row r="1180" spans="1:18" s="313" customFormat="1">
      <c r="A1180" s="339"/>
      <c r="B1180" s="339"/>
      <c r="C1180" s="339"/>
      <c r="D1180" s="334" t="s">
        <v>91</v>
      </c>
      <c r="E1180" s="335">
        <v>453</v>
      </c>
      <c r="F1180" s="336">
        <v>7490.2585799999997</v>
      </c>
      <c r="G1180" s="337">
        <v>16082.856900000001</v>
      </c>
      <c r="H1180" s="337">
        <v>23573.11548</v>
      </c>
      <c r="I1180" s="337">
        <v>34005.942520000004</v>
      </c>
      <c r="J1180" s="337">
        <v>18565.580379999999</v>
      </c>
      <c r="K1180" s="337">
        <v>52571.522899999996</v>
      </c>
      <c r="L1180" s="337">
        <v>16933.167799999999</v>
      </c>
      <c r="M1180" s="337">
        <v>9284.6992100000007</v>
      </c>
      <c r="N1180" s="337">
        <v>26217.867010000002</v>
      </c>
      <c r="O1180" s="337">
        <v>102362.50539000001</v>
      </c>
      <c r="P1180" s="337">
        <v>207656.93861000001</v>
      </c>
      <c r="Q1180" s="337">
        <v>40931.80874</v>
      </c>
      <c r="R1180" s="338">
        <v>248588.74734999999</v>
      </c>
    </row>
    <row r="1181" spans="1:18" s="313" customFormat="1">
      <c r="A1181" s="339"/>
      <c r="B1181" s="334" t="s">
        <v>9</v>
      </c>
      <c r="C1181" s="334" t="s">
        <v>9</v>
      </c>
      <c r="D1181" s="334" t="s">
        <v>9</v>
      </c>
      <c r="E1181" s="335">
        <v>149</v>
      </c>
      <c r="F1181" s="336">
        <v>105258.42623</v>
      </c>
      <c r="G1181" s="337">
        <v>59660.432500000003</v>
      </c>
      <c r="H1181" s="337">
        <v>164918.85872999998</v>
      </c>
      <c r="I1181" s="337">
        <v>142442.86048</v>
      </c>
      <c r="J1181" s="337">
        <v>55928.329130000006</v>
      </c>
      <c r="K1181" s="337">
        <v>198371.18961</v>
      </c>
      <c r="L1181" s="337">
        <v>44972.417329999997</v>
      </c>
      <c r="M1181" s="337">
        <v>25596.650300000001</v>
      </c>
      <c r="N1181" s="337">
        <v>70569.06762999999</v>
      </c>
      <c r="O1181" s="337">
        <v>433859.11597000004</v>
      </c>
      <c r="P1181" s="337">
        <v>476966.19863999996</v>
      </c>
      <c r="Q1181" s="337">
        <v>46705.299169999998</v>
      </c>
      <c r="R1181" s="338">
        <v>523671.49781000003</v>
      </c>
    </row>
    <row r="1182" spans="1:18" s="313" customFormat="1">
      <c r="A1182" s="339"/>
      <c r="B1182" s="339"/>
      <c r="C1182" s="339"/>
      <c r="D1182" s="339"/>
      <c r="E1182" s="340">
        <v>471</v>
      </c>
      <c r="F1182" s="341">
        <v>396.51206000000002</v>
      </c>
      <c r="G1182" s="342">
        <v>28.364439999999998</v>
      </c>
      <c r="H1182" s="342">
        <v>424.87650000000002</v>
      </c>
      <c r="I1182" s="342">
        <v>19672.708760000001</v>
      </c>
      <c r="J1182" s="342">
        <v>7264.7113799999997</v>
      </c>
      <c r="K1182" s="342">
        <v>26937.420140000002</v>
      </c>
      <c r="L1182" s="342">
        <v>2957.35106</v>
      </c>
      <c r="M1182" s="342">
        <v>1263.0213799999999</v>
      </c>
      <c r="N1182" s="342">
        <v>4220.3724400000001</v>
      </c>
      <c r="O1182" s="342">
        <v>31582.66908</v>
      </c>
      <c r="P1182" s="342">
        <v>22674.752980000001</v>
      </c>
      <c r="Q1182" s="342">
        <v>470.16518000000002</v>
      </c>
      <c r="R1182" s="343">
        <v>23144.918160000001</v>
      </c>
    </row>
    <row r="1183" spans="1:18" s="313" customFormat="1">
      <c r="A1183" s="339"/>
      <c r="B1183" s="339"/>
      <c r="C1183" s="339"/>
      <c r="D1183" s="339"/>
      <c r="E1183" s="340">
        <v>439</v>
      </c>
      <c r="F1183" s="341">
        <v>8680.8565999999992</v>
      </c>
      <c r="G1183" s="342">
        <v>2414.8658799999998</v>
      </c>
      <c r="H1183" s="342">
        <v>11095.72248</v>
      </c>
      <c r="I1183" s="342">
        <v>34280.576249999998</v>
      </c>
      <c r="J1183" s="342">
        <v>18909.588500000002</v>
      </c>
      <c r="K1183" s="342">
        <v>53190.164750000004</v>
      </c>
      <c r="L1183" s="342">
        <v>13768.35491</v>
      </c>
      <c r="M1183" s="342">
        <v>4169.9091200000003</v>
      </c>
      <c r="N1183" s="342">
        <v>17938.264030000002</v>
      </c>
      <c r="O1183" s="342">
        <v>82224.151259999999</v>
      </c>
      <c r="P1183" s="342">
        <v>71948.551689999993</v>
      </c>
      <c r="Q1183" s="342">
        <v>4651.9697100000003</v>
      </c>
      <c r="R1183" s="343">
        <v>76600.521400000012</v>
      </c>
    </row>
    <row r="1184" spans="1:18" s="313" customFormat="1">
      <c r="A1184" s="339"/>
      <c r="B1184" s="339"/>
      <c r="C1184" s="339"/>
      <c r="D1184" s="339"/>
      <c r="E1184" s="340">
        <v>467</v>
      </c>
      <c r="F1184" s="341">
        <v>0</v>
      </c>
      <c r="G1184" s="342">
        <v>0</v>
      </c>
      <c r="H1184" s="342">
        <v>0</v>
      </c>
      <c r="I1184" s="342">
        <v>12.153700000000001</v>
      </c>
      <c r="J1184" s="342">
        <v>14.736750000000001</v>
      </c>
      <c r="K1184" s="342">
        <v>26.890450000000001</v>
      </c>
      <c r="L1184" s="342">
        <v>34.5</v>
      </c>
      <c r="M1184" s="342">
        <v>0</v>
      </c>
      <c r="N1184" s="342">
        <v>34.5</v>
      </c>
      <c r="O1184" s="342">
        <v>61.390449999999994</v>
      </c>
      <c r="P1184" s="342">
        <v>7.1546799999999999</v>
      </c>
      <c r="Q1184" s="342">
        <v>0</v>
      </c>
      <c r="R1184" s="343">
        <v>7.1546799999999999</v>
      </c>
    </row>
    <row r="1185" spans="1:18" s="313" customFormat="1">
      <c r="A1185" s="339"/>
      <c r="B1185" s="339"/>
      <c r="C1185" s="339"/>
      <c r="D1185" s="334" t="s">
        <v>225</v>
      </c>
      <c r="E1185" s="335">
        <v>345</v>
      </c>
      <c r="F1185" s="336">
        <v>11349.388499999999</v>
      </c>
      <c r="G1185" s="337">
        <v>2713.2177200000001</v>
      </c>
      <c r="H1185" s="337">
        <v>14062.606220000001</v>
      </c>
      <c r="I1185" s="337">
        <v>34084.669689999995</v>
      </c>
      <c r="J1185" s="337">
        <v>12554.295460000001</v>
      </c>
      <c r="K1185" s="337">
        <v>46638.965149999996</v>
      </c>
      <c r="L1185" s="337">
        <v>10337.38666</v>
      </c>
      <c r="M1185" s="337">
        <v>4597.6761500000002</v>
      </c>
      <c r="N1185" s="337">
        <v>14935.062810000001</v>
      </c>
      <c r="O1185" s="337">
        <v>75636.634180000008</v>
      </c>
      <c r="P1185" s="337">
        <v>63931.346509999996</v>
      </c>
      <c r="Q1185" s="337">
        <v>2503.57206</v>
      </c>
      <c r="R1185" s="338">
        <v>66434.918569999994</v>
      </c>
    </row>
    <row r="1186" spans="1:18" s="313" customFormat="1">
      <c r="A1186" s="339"/>
      <c r="B1186" s="339"/>
      <c r="C1186" s="339"/>
      <c r="D1186" s="334" t="s">
        <v>226</v>
      </c>
      <c r="E1186" s="335">
        <v>150</v>
      </c>
      <c r="F1186" s="336">
        <v>13917.458409999999</v>
      </c>
      <c r="G1186" s="337">
        <v>2306.6371400000003</v>
      </c>
      <c r="H1186" s="337">
        <v>16224.09555</v>
      </c>
      <c r="I1186" s="337">
        <v>54460.82114</v>
      </c>
      <c r="J1186" s="337">
        <v>13430.68173</v>
      </c>
      <c r="K1186" s="337">
        <v>67891.502870000011</v>
      </c>
      <c r="L1186" s="337">
        <v>10625.60721</v>
      </c>
      <c r="M1186" s="337">
        <v>2705.1461300000001</v>
      </c>
      <c r="N1186" s="337">
        <v>13330.753339999999</v>
      </c>
      <c r="O1186" s="337">
        <v>97446.351760000005</v>
      </c>
      <c r="P1186" s="337">
        <v>72475.376189999995</v>
      </c>
      <c r="Q1186" s="337">
        <v>2973.9562599999999</v>
      </c>
      <c r="R1186" s="338">
        <v>75449.332450000002</v>
      </c>
    </row>
    <row r="1187" spans="1:18" s="313" customFormat="1">
      <c r="A1187" s="339"/>
      <c r="B1187" s="339"/>
      <c r="C1187" s="334" t="s">
        <v>369</v>
      </c>
      <c r="D1187" s="334" t="s">
        <v>369</v>
      </c>
      <c r="E1187" s="335">
        <v>188</v>
      </c>
      <c r="F1187" s="336">
        <v>9978.2844700000005</v>
      </c>
      <c r="G1187" s="337">
        <v>8185.1162599999998</v>
      </c>
      <c r="H1187" s="337">
        <v>18163.400730000001</v>
      </c>
      <c r="I1187" s="337">
        <v>72637.449810000006</v>
      </c>
      <c r="J1187" s="337">
        <v>19896.8351</v>
      </c>
      <c r="K1187" s="337">
        <v>92534.284910000002</v>
      </c>
      <c r="L1187" s="337">
        <v>40071.010909999997</v>
      </c>
      <c r="M1187" s="337">
        <v>20985.43262</v>
      </c>
      <c r="N1187" s="337">
        <v>61056.443530000004</v>
      </c>
      <c r="O1187" s="337">
        <v>171754.12917</v>
      </c>
      <c r="P1187" s="337">
        <v>48016.971819999999</v>
      </c>
      <c r="Q1187" s="337">
        <v>720.17336999999998</v>
      </c>
      <c r="R1187" s="338">
        <v>48737.145189999996</v>
      </c>
    </row>
    <row r="1188" spans="1:18" s="313" customFormat="1">
      <c r="A1188" s="339"/>
      <c r="B1188" s="339"/>
      <c r="C1188" s="334" t="s">
        <v>227</v>
      </c>
      <c r="D1188" s="334" t="s">
        <v>228</v>
      </c>
      <c r="E1188" s="335">
        <v>153</v>
      </c>
      <c r="F1188" s="336">
        <v>44359.06755</v>
      </c>
      <c r="G1188" s="337">
        <v>246.06759</v>
      </c>
      <c r="H1188" s="337">
        <v>44605.135139999999</v>
      </c>
      <c r="I1188" s="337">
        <v>35501.98575</v>
      </c>
      <c r="J1188" s="337">
        <v>9094.50281</v>
      </c>
      <c r="K1188" s="337">
        <v>44596.488560000005</v>
      </c>
      <c r="L1188" s="337">
        <v>9765.9473300000009</v>
      </c>
      <c r="M1188" s="337">
        <v>1048.7718799999998</v>
      </c>
      <c r="N1188" s="337">
        <v>10814.719210000001</v>
      </c>
      <c r="O1188" s="337">
        <v>100016.34290999999</v>
      </c>
      <c r="P1188" s="337">
        <v>71591.77837</v>
      </c>
      <c r="Q1188" s="337">
        <v>7652.7728699999998</v>
      </c>
      <c r="R1188" s="338">
        <v>79244.551240000001</v>
      </c>
    </row>
    <row r="1189" spans="1:18" s="313" customFormat="1">
      <c r="A1189" s="339"/>
      <c r="B1189" s="334" t="s">
        <v>231</v>
      </c>
      <c r="C1189" s="334" t="s">
        <v>231</v>
      </c>
      <c r="D1189" s="334" t="s">
        <v>231</v>
      </c>
      <c r="E1189" s="335">
        <v>146</v>
      </c>
      <c r="F1189" s="336">
        <v>35608.887360000001</v>
      </c>
      <c r="G1189" s="337">
        <v>2128.97001</v>
      </c>
      <c r="H1189" s="337">
        <v>37737.857369999998</v>
      </c>
      <c r="I1189" s="337">
        <v>63196.885399999999</v>
      </c>
      <c r="J1189" s="337">
        <v>8437.4873399999997</v>
      </c>
      <c r="K1189" s="337">
        <v>71634.372739999992</v>
      </c>
      <c r="L1189" s="337">
        <v>16526.036250000001</v>
      </c>
      <c r="M1189" s="337">
        <v>7892.1207800000002</v>
      </c>
      <c r="N1189" s="337">
        <v>24418.157030000002</v>
      </c>
      <c r="O1189" s="337">
        <v>133790.38714000001</v>
      </c>
      <c r="P1189" s="337">
        <v>190797.57290999999</v>
      </c>
      <c r="Q1189" s="337">
        <v>2078.3499099999999</v>
      </c>
      <c r="R1189" s="338">
        <v>192875.92282000001</v>
      </c>
    </row>
    <row r="1190" spans="1:18" s="313" customFormat="1">
      <c r="A1190" s="339"/>
      <c r="B1190" s="339"/>
      <c r="C1190" s="339"/>
      <c r="D1190" s="339"/>
      <c r="E1190" s="340">
        <v>425</v>
      </c>
      <c r="F1190" s="341">
        <v>12159.924449999999</v>
      </c>
      <c r="G1190" s="342">
        <v>1703.6089199999999</v>
      </c>
      <c r="H1190" s="342">
        <v>13863.533369999999</v>
      </c>
      <c r="I1190" s="342">
        <v>78284.576430000001</v>
      </c>
      <c r="J1190" s="342">
        <v>8125.1494599999996</v>
      </c>
      <c r="K1190" s="342">
        <v>86409.725890000002</v>
      </c>
      <c r="L1190" s="342">
        <v>23893.098890000001</v>
      </c>
      <c r="M1190" s="342">
        <v>7043.99262</v>
      </c>
      <c r="N1190" s="342">
        <v>30937.091510000002</v>
      </c>
      <c r="O1190" s="342">
        <v>131210.35076999999</v>
      </c>
      <c r="P1190" s="342">
        <v>106798.33063</v>
      </c>
      <c r="Q1190" s="342">
        <v>329.84664000000004</v>
      </c>
      <c r="R1190" s="343">
        <v>107128.17727</v>
      </c>
    </row>
    <row r="1191" spans="1:18" s="313" customFormat="1">
      <c r="A1191" s="339"/>
      <c r="B1191" s="339"/>
      <c r="C1191" s="334" t="s">
        <v>232</v>
      </c>
      <c r="D1191" s="334" t="s">
        <v>233</v>
      </c>
      <c r="E1191" s="335">
        <v>135</v>
      </c>
      <c r="F1191" s="336">
        <v>13668.56617</v>
      </c>
      <c r="G1191" s="337">
        <v>1006.9952099999999</v>
      </c>
      <c r="H1191" s="337">
        <v>14675.561380000001</v>
      </c>
      <c r="I1191" s="337">
        <v>44144.794200000004</v>
      </c>
      <c r="J1191" s="337">
        <v>7194.1760899999999</v>
      </c>
      <c r="K1191" s="337">
        <v>51338.970289999997</v>
      </c>
      <c r="L1191" s="337">
        <v>13451.152960000001</v>
      </c>
      <c r="M1191" s="337">
        <v>8346.8732600000003</v>
      </c>
      <c r="N1191" s="337">
        <v>21798.02622</v>
      </c>
      <c r="O1191" s="337">
        <v>87812.557889999996</v>
      </c>
      <c r="P1191" s="337">
        <v>80156.672650000008</v>
      </c>
      <c r="Q1191" s="337">
        <v>800.55412999999999</v>
      </c>
      <c r="R1191" s="338">
        <v>80957.226779999997</v>
      </c>
    </row>
    <row r="1192" spans="1:18" s="313" customFormat="1">
      <c r="A1192" s="339"/>
      <c r="B1192" s="334" t="s">
        <v>12</v>
      </c>
      <c r="C1192" s="334" t="s">
        <v>234</v>
      </c>
      <c r="D1192" s="334" t="s">
        <v>235</v>
      </c>
      <c r="E1192" s="335">
        <v>129</v>
      </c>
      <c r="F1192" s="336">
        <v>30670.193960000001</v>
      </c>
      <c r="G1192" s="337">
        <v>79818.942909999998</v>
      </c>
      <c r="H1192" s="337">
        <v>110489.13687</v>
      </c>
      <c r="I1192" s="337">
        <v>44178.889649999997</v>
      </c>
      <c r="J1192" s="337">
        <v>9247.4222300000001</v>
      </c>
      <c r="K1192" s="337">
        <v>53426.311880000001</v>
      </c>
      <c r="L1192" s="337">
        <v>21461.989089999999</v>
      </c>
      <c r="M1192" s="337">
        <v>6499.2738099999997</v>
      </c>
      <c r="N1192" s="337">
        <v>27961.262899999998</v>
      </c>
      <c r="O1192" s="337">
        <v>191876.71165000001</v>
      </c>
      <c r="P1192" s="337">
        <v>205983.66913999998</v>
      </c>
      <c r="Q1192" s="337">
        <v>174487.99169</v>
      </c>
      <c r="R1192" s="338">
        <v>380471.66083000001</v>
      </c>
    </row>
    <row r="1193" spans="1:18" s="313" customFormat="1">
      <c r="A1193" s="339"/>
      <c r="B1193" s="339"/>
      <c r="C1193" s="334" t="s">
        <v>12</v>
      </c>
      <c r="D1193" s="334" t="s">
        <v>12</v>
      </c>
      <c r="E1193" s="335">
        <v>2</v>
      </c>
      <c r="F1193" s="336">
        <v>37950.87988</v>
      </c>
      <c r="G1193" s="337">
        <v>6013.7173899999998</v>
      </c>
      <c r="H1193" s="337">
        <v>43964.597270000006</v>
      </c>
      <c r="I1193" s="337">
        <v>67722.143709999989</v>
      </c>
      <c r="J1193" s="337">
        <v>11248.92266</v>
      </c>
      <c r="K1193" s="337">
        <v>78971.06637</v>
      </c>
      <c r="L1193" s="337">
        <v>22031.93737</v>
      </c>
      <c r="M1193" s="337">
        <v>16496.818220000001</v>
      </c>
      <c r="N1193" s="337">
        <v>38528.755590000001</v>
      </c>
      <c r="O1193" s="337">
        <v>161464.41923</v>
      </c>
      <c r="P1193" s="337">
        <v>184272.95922999998</v>
      </c>
      <c r="Q1193" s="337">
        <v>6925.3490999999995</v>
      </c>
      <c r="R1193" s="338">
        <v>191198.30833</v>
      </c>
    </row>
    <row r="1194" spans="1:18" s="313" customFormat="1">
      <c r="A1194" s="339"/>
      <c r="B1194" s="339"/>
      <c r="C1194" s="339"/>
      <c r="D1194" s="339"/>
      <c r="E1194" s="340">
        <v>432</v>
      </c>
      <c r="F1194" s="341">
        <v>9538.5285800000001</v>
      </c>
      <c r="G1194" s="342">
        <v>1844.4862900000001</v>
      </c>
      <c r="H1194" s="342">
        <v>11383.014869999999</v>
      </c>
      <c r="I1194" s="342">
        <v>27919.49626</v>
      </c>
      <c r="J1194" s="342">
        <v>6932.1105499999994</v>
      </c>
      <c r="K1194" s="342">
        <v>34851.606810000005</v>
      </c>
      <c r="L1194" s="342">
        <v>11104.08136</v>
      </c>
      <c r="M1194" s="342">
        <v>3944.6475</v>
      </c>
      <c r="N1194" s="342">
        <v>15048.728859999999</v>
      </c>
      <c r="O1194" s="342">
        <v>61283.350539999999</v>
      </c>
      <c r="P1194" s="342">
        <v>82455.884760000001</v>
      </c>
      <c r="Q1194" s="342">
        <v>656.13492000000008</v>
      </c>
      <c r="R1194" s="343">
        <v>83112.019680000012</v>
      </c>
    </row>
    <row r="1195" spans="1:18" s="313" customFormat="1">
      <c r="A1195" s="339"/>
      <c r="B1195" s="339"/>
      <c r="C1195" s="339"/>
      <c r="D1195" s="339"/>
      <c r="E1195" s="340">
        <v>333</v>
      </c>
      <c r="F1195" s="341">
        <v>11777.14999</v>
      </c>
      <c r="G1195" s="342">
        <v>1919.54196</v>
      </c>
      <c r="H1195" s="342">
        <v>13696.691949999999</v>
      </c>
      <c r="I1195" s="342">
        <v>37887.550659999994</v>
      </c>
      <c r="J1195" s="342">
        <v>8996.60455</v>
      </c>
      <c r="K1195" s="342">
        <v>46884.155210000004</v>
      </c>
      <c r="L1195" s="342">
        <v>20228.828089999999</v>
      </c>
      <c r="M1195" s="342">
        <v>10823.15098</v>
      </c>
      <c r="N1195" s="342">
        <v>31051.979070000001</v>
      </c>
      <c r="O1195" s="342">
        <v>91632.826230000006</v>
      </c>
      <c r="P1195" s="342">
        <v>118366.514</v>
      </c>
      <c r="Q1195" s="342">
        <v>1142.10897</v>
      </c>
      <c r="R1195" s="343">
        <v>119508.62297</v>
      </c>
    </row>
    <row r="1196" spans="1:18" s="313" customFormat="1">
      <c r="A1196" s="339"/>
      <c r="B1196" s="339"/>
      <c r="C1196" s="334" t="s">
        <v>238</v>
      </c>
      <c r="D1196" s="334" t="s">
        <v>238</v>
      </c>
      <c r="E1196" s="335">
        <v>200</v>
      </c>
      <c r="F1196" s="336">
        <v>13762.793900000001</v>
      </c>
      <c r="G1196" s="337">
        <v>1374.5326299999999</v>
      </c>
      <c r="H1196" s="337">
        <v>15137.326529999998</v>
      </c>
      <c r="I1196" s="337">
        <v>46507.685290000001</v>
      </c>
      <c r="J1196" s="337">
        <v>11964.83533</v>
      </c>
      <c r="K1196" s="337">
        <v>58472.520619999996</v>
      </c>
      <c r="L1196" s="337">
        <v>19708.560120000002</v>
      </c>
      <c r="M1196" s="337">
        <v>9677.4466300000004</v>
      </c>
      <c r="N1196" s="337">
        <v>29386.00675</v>
      </c>
      <c r="O1196" s="337">
        <v>102995.8539</v>
      </c>
      <c r="P1196" s="337">
        <v>89134.609110000005</v>
      </c>
      <c r="Q1196" s="337">
        <v>8585.3669300000001</v>
      </c>
      <c r="R1196" s="338">
        <v>97719.976040000009</v>
      </c>
    </row>
    <row r="1197" spans="1:18" s="313" customFormat="1">
      <c r="A1197" s="339"/>
      <c r="B1197" s="334" t="s">
        <v>239</v>
      </c>
      <c r="C1197" s="334" t="s">
        <v>240</v>
      </c>
      <c r="D1197" s="334" t="s">
        <v>240</v>
      </c>
      <c r="E1197" s="335">
        <v>342</v>
      </c>
      <c r="F1197" s="336">
        <v>6232.89336</v>
      </c>
      <c r="G1197" s="337">
        <v>1241.6771299999998</v>
      </c>
      <c r="H1197" s="337">
        <v>7474.5704900000001</v>
      </c>
      <c r="I1197" s="337">
        <v>36448.941679999996</v>
      </c>
      <c r="J1197" s="337">
        <v>6241.1192099999998</v>
      </c>
      <c r="K1197" s="337">
        <v>42690.060890000001</v>
      </c>
      <c r="L1197" s="337">
        <v>10495.10771</v>
      </c>
      <c r="M1197" s="337">
        <v>9380.59908</v>
      </c>
      <c r="N1197" s="337">
        <v>19875.70679</v>
      </c>
      <c r="O1197" s="337">
        <v>70040.338170000003</v>
      </c>
      <c r="P1197" s="337">
        <v>110004.26964</v>
      </c>
      <c r="Q1197" s="337">
        <v>848.47818000000007</v>
      </c>
      <c r="R1197" s="338">
        <v>110852.74781999999</v>
      </c>
    </row>
    <row r="1198" spans="1:18" s="313" customFormat="1">
      <c r="A1198" s="339"/>
      <c r="B1198" s="339"/>
      <c r="C1198" s="339"/>
      <c r="D1198" s="334" t="s">
        <v>241</v>
      </c>
      <c r="E1198" s="335">
        <v>388</v>
      </c>
      <c r="F1198" s="336">
        <v>2931.8616299999999</v>
      </c>
      <c r="G1198" s="337">
        <v>3554.4146700000001</v>
      </c>
      <c r="H1198" s="337">
        <v>6486.2762999999995</v>
      </c>
      <c r="I1198" s="337">
        <v>21787.77477</v>
      </c>
      <c r="J1198" s="337">
        <v>1131.4087299999999</v>
      </c>
      <c r="K1198" s="337">
        <v>22919.183499999999</v>
      </c>
      <c r="L1198" s="337">
        <v>6544.8385099999996</v>
      </c>
      <c r="M1198" s="337">
        <v>1475.9821899999999</v>
      </c>
      <c r="N1198" s="337">
        <v>8020.8207000000002</v>
      </c>
      <c r="O1198" s="337">
        <v>37426.280500000001</v>
      </c>
      <c r="P1198" s="337">
        <v>74134.141400000008</v>
      </c>
      <c r="Q1198" s="337">
        <v>5135.6374599999999</v>
      </c>
      <c r="R1198" s="338">
        <v>79269.778860000006</v>
      </c>
    </row>
    <row r="1199" spans="1:18" s="313" customFormat="1">
      <c r="A1199" s="339"/>
      <c r="B1199" s="339"/>
      <c r="C1199" s="334" t="s">
        <v>242</v>
      </c>
      <c r="D1199" s="334" t="s">
        <v>390</v>
      </c>
      <c r="E1199" s="335">
        <v>417</v>
      </c>
      <c r="F1199" s="336">
        <v>10809.263210000001</v>
      </c>
      <c r="G1199" s="337">
        <v>3078.4841099999999</v>
      </c>
      <c r="H1199" s="337">
        <v>13887.74732</v>
      </c>
      <c r="I1199" s="337">
        <v>28530.06855</v>
      </c>
      <c r="J1199" s="337">
        <v>3201.2889300000002</v>
      </c>
      <c r="K1199" s="337">
        <v>31731.357479999999</v>
      </c>
      <c r="L1199" s="337">
        <v>8389.2381300000015</v>
      </c>
      <c r="M1199" s="337">
        <v>1351.14921</v>
      </c>
      <c r="N1199" s="337">
        <v>9740.3873399999993</v>
      </c>
      <c r="O1199" s="337">
        <v>55359.492140000002</v>
      </c>
      <c r="P1199" s="337">
        <v>60472.308520000006</v>
      </c>
      <c r="Q1199" s="337">
        <v>490.26925</v>
      </c>
      <c r="R1199" s="338">
        <v>60962.577770000004</v>
      </c>
    </row>
    <row r="1200" spans="1:18" s="313" customFormat="1">
      <c r="A1200" s="339"/>
      <c r="B1200" s="339"/>
      <c r="C1200" s="339"/>
      <c r="D1200" s="334" t="s">
        <v>243</v>
      </c>
      <c r="E1200" s="335">
        <v>297</v>
      </c>
      <c r="F1200" s="336">
        <v>16637.19039</v>
      </c>
      <c r="G1200" s="337">
        <v>1481.7108999999998</v>
      </c>
      <c r="H1200" s="337">
        <v>18118.901289999998</v>
      </c>
      <c r="I1200" s="337">
        <v>64213.769560000001</v>
      </c>
      <c r="J1200" s="337">
        <v>8155.8344200000001</v>
      </c>
      <c r="K1200" s="337">
        <v>72369.60398</v>
      </c>
      <c r="L1200" s="337">
        <v>26711.309350000003</v>
      </c>
      <c r="M1200" s="337">
        <v>8449.7069499999998</v>
      </c>
      <c r="N1200" s="337">
        <v>35161.016299999996</v>
      </c>
      <c r="O1200" s="337">
        <v>125649.52157</v>
      </c>
      <c r="P1200" s="337">
        <v>136178.71069000001</v>
      </c>
      <c r="Q1200" s="337">
        <v>5892.2208700000001</v>
      </c>
      <c r="R1200" s="338">
        <v>142070.93156</v>
      </c>
    </row>
    <row r="1201" spans="1:18" s="313" customFormat="1">
      <c r="A1201" s="339"/>
      <c r="B1201" s="339"/>
      <c r="C1201" s="339"/>
      <c r="D1201" s="334" t="s">
        <v>242</v>
      </c>
      <c r="E1201" s="335">
        <v>147</v>
      </c>
      <c r="F1201" s="336">
        <v>92114.366190000001</v>
      </c>
      <c r="G1201" s="337">
        <v>40164.909249999997</v>
      </c>
      <c r="H1201" s="337">
        <v>132279.27544</v>
      </c>
      <c r="I1201" s="337">
        <v>141464.49086000002</v>
      </c>
      <c r="J1201" s="337">
        <v>26719.204510000003</v>
      </c>
      <c r="K1201" s="337">
        <v>168183.69537</v>
      </c>
      <c r="L1201" s="337">
        <v>45780.61537</v>
      </c>
      <c r="M1201" s="337">
        <v>20279.533170000002</v>
      </c>
      <c r="N1201" s="337">
        <v>66060.148539999995</v>
      </c>
      <c r="O1201" s="337">
        <v>366523.11935000005</v>
      </c>
      <c r="P1201" s="337">
        <v>444414.35732000001</v>
      </c>
      <c r="Q1201" s="337">
        <v>39918.255520000006</v>
      </c>
      <c r="R1201" s="338">
        <v>484332.61283999996</v>
      </c>
    </row>
    <row r="1202" spans="1:18" s="313" customFormat="1">
      <c r="A1202" s="339"/>
      <c r="B1202" s="339"/>
      <c r="C1202" s="339"/>
      <c r="D1202" s="339"/>
      <c r="E1202" s="340">
        <v>327</v>
      </c>
      <c r="F1202" s="341">
        <v>6064.2798200000007</v>
      </c>
      <c r="G1202" s="342">
        <v>291.00130999999999</v>
      </c>
      <c r="H1202" s="342">
        <v>6355.2811300000003</v>
      </c>
      <c r="I1202" s="342">
        <v>34181.502009999997</v>
      </c>
      <c r="J1202" s="342">
        <v>3112.8537799999999</v>
      </c>
      <c r="K1202" s="342">
        <v>37294.355790000001</v>
      </c>
      <c r="L1202" s="342">
        <v>12625.12593</v>
      </c>
      <c r="M1202" s="342">
        <v>4428.3778000000002</v>
      </c>
      <c r="N1202" s="342">
        <v>17053.50373</v>
      </c>
      <c r="O1202" s="342">
        <v>60703.140650000001</v>
      </c>
      <c r="P1202" s="342">
        <v>106109.20374</v>
      </c>
      <c r="Q1202" s="342">
        <v>687.43236000000002</v>
      </c>
      <c r="R1202" s="343">
        <v>106796.63609999999</v>
      </c>
    </row>
    <row r="1203" spans="1:18" s="313" customFormat="1">
      <c r="A1203" s="339"/>
      <c r="B1203" s="339"/>
      <c r="C1203" s="334" t="s">
        <v>245</v>
      </c>
      <c r="D1203" s="334" t="s">
        <v>245</v>
      </c>
      <c r="E1203" s="335">
        <v>428</v>
      </c>
      <c r="F1203" s="336">
        <v>5283.6337999999996</v>
      </c>
      <c r="G1203" s="337">
        <v>99.557330000000007</v>
      </c>
      <c r="H1203" s="337">
        <v>5383.1911300000002</v>
      </c>
      <c r="I1203" s="337">
        <v>22960.021359999999</v>
      </c>
      <c r="J1203" s="337">
        <v>1990.43363</v>
      </c>
      <c r="K1203" s="337">
        <v>24950.454989999998</v>
      </c>
      <c r="L1203" s="337">
        <v>6518.9337400000004</v>
      </c>
      <c r="M1203" s="337">
        <v>330.6354</v>
      </c>
      <c r="N1203" s="337">
        <v>6849.5691399999996</v>
      </c>
      <c r="O1203" s="337">
        <v>37183.215259999997</v>
      </c>
      <c r="P1203" s="337">
        <v>89699.357019999996</v>
      </c>
      <c r="Q1203" s="337">
        <v>88.054079999999999</v>
      </c>
      <c r="R1203" s="338">
        <v>89787.411099999998</v>
      </c>
    </row>
    <row r="1204" spans="1:18" s="313" customFormat="1">
      <c r="A1204" s="339"/>
      <c r="B1204" s="339"/>
      <c r="C1204" s="334" t="s">
        <v>247</v>
      </c>
      <c r="D1204" s="334" t="s">
        <v>247</v>
      </c>
      <c r="E1204" s="335">
        <v>391</v>
      </c>
      <c r="F1204" s="336">
        <v>3854.9044599999997</v>
      </c>
      <c r="G1204" s="337">
        <v>1367.01295</v>
      </c>
      <c r="H1204" s="337">
        <v>5221.91741</v>
      </c>
      <c r="I1204" s="337">
        <v>28683.257870000001</v>
      </c>
      <c r="J1204" s="337">
        <v>3730.9035899999999</v>
      </c>
      <c r="K1204" s="337">
        <v>32414.161459999999</v>
      </c>
      <c r="L1204" s="337">
        <v>15139.48616</v>
      </c>
      <c r="M1204" s="337">
        <v>3109.2066500000001</v>
      </c>
      <c r="N1204" s="337">
        <v>18248.69281</v>
      </c>
      <c r="O1204" s="337">
        <v>55884.771679999998</v>
      </c>
      <c r="P1204" s="337">
        <v>56684.778330000001</v>
      </c>
      <c r="Q1204" s="337">
        <v>103.95453000000001</v>
      </c>
      <c r="R1204" s="338">
        <v>56788.732859999996</v>
      </c>
    </row>
    <row r="1205" spans="1:18" s="313" customFormat="1">
      <c r="A1205" s="339"/>
      <c r="B1205" s="339"/>
      <c r="C1205" s="334" t="s">
        <v>248</v>
      </c>
      <c r="D1205" s="334" t="s">
        <v>249</v>
      </c>
      <c r="E1205" s="335">
        <v>148</v>
      </c>
      <c r="F1205" s="336">
        <v>14544.516439999999</v>
      </c>
      <c r="G1205" s="337">
        <v>6148.1805300000005</v>
      </c>
      <c r="H1205" s="337">
        <v>20692.696969999997</v>
      </c>
      <c r="I1205" s="337">
        <v>39779.845280000001</v>
      </c>
      <c r="J1205" s="337">
        <v>9027.1018699999986</v>
      </c>
      <c r="K1205" s="337">
        <v>48806.94715</v>
      </c>
      <c r="L1205" s="337">
        <v>16373.07598</v>
      </c>
      <c r="M1205" s="337">
        <v>6143.4431399999994</v>
      </c>
      <c r="N1205" s="337">
        <v>22516.519120000001</v>
      </c>
      <c r="O1205" s="337">
        <v>92016.163239999994</v>
      </c>
      <c r="P1205" s="337">
        <v>47035.39503</v>
      </c>
      <c r="Q1205" s="337">
        <v>11340.37717</v>
      </c>
      <c r="R1205" s="338">
        <v>58375.772199999999</v>
      </c>
    </row>
    <row r="1206" spans="1:18" s="313" customFormat="1">
      <c r="A1206" s="339"/>
      <c r="B1206" s="334" t="s">
        <v>14</v>
      </c>
      <c r="C1206" s="334" t="s">
        <v>250</v>
      </c>
      <c r="D1206" s="334" t="s">
        <v>250</v>
      </c>
      <c r="E1206" s="335">
        <v>234</v>
      </c>
      <c r="F1206" s="336">
        <v>11858.04506</v>
      </c>
      <c r="G1206" s="337">
        <v>728.47473000000002</v>
      </c>
      <c r="H1206" s="337">
        <v>12586.519789999998</v>
      </c>
      <c r="I1206" s="337">
        <v>58607.084289999999</v>
      </c>
      <c r="J1206" s="337">
        <v>6296.5584000000008</v>
      </c>
      <c r="K1206" s="337">
        <v>64903.642690000001</v>
      </c>
      <c r="L1206" s="337">
        <v>24226.608</v>
      </c>
      <c r="M1206" s="337">
        <v>1701.8930800000001</v>
      </c>
      <c r="N1206" s="337">
        <v>25928.501079999998</v>
      </c>
      <c r="O1206" s="337">
        <v>103418.66356</v>
      </c>
      <c r="P1206" s="337">
        <v>71199.876810000002</v>
      </c>
      <c r="Q1206" s="337">
        <v>1164.82971</v>
      </c>
      <c r="R1206" s="338">
        <v>72364.706519999992</v>
      </c>
    </row>
    <row r="1207" spans="1:18" s="313" customFormat="1">
      <c r="A1207" s="339"/>
      <c r="B1207" s="339"/>
      <c r="C1207" s="334" t="s">
        <v>253</v>
      </c>
      <c r="D1207" s="334" t="s">
        <v>253</v>
      </c>
      <c r="E1207" s="335">
        <v>168</v>
      </c>
      <c r="F1207" s="336">
        <v>414802.21277999994</v>
      </c>
      <c r="G1207" s="337">
        <v>112659.96268000001</v>
      </c>
      <c r="H1207" s="337">
        <v>527462.17545999994</v>
      </c>
      <c r="I1207" s="337">
        <v>164997.62106</v>
      </c>
      <c r="J1207" s="337">
        <v>58747.338049999998</v>
      </c>
      <c r="K1207" s="337">
        <v>223744.95911000003</v>
      </c>
      <c r="L1207" s="337">
        <v>71281.288489999992</v>
      </c>
      <c r="M1207" s="337">
        <v>35715.657979999996</v>
      </c>
      <c r="N1207" s="337">
        <v>106996.94647</v>
      </c>
      <c r="O1207" s="337">
        <v>858204.08103999996</v>
      </c>
      <c r="P1207" s="337">
        <v>710005.88777000003</v>
      </c>
      <c r="Q1207" s="337">
        <v>338585.39344000001</v>
      </c>
      <c r="R1207" s="338">
        <v>1048591.2812099999</v>
      </c>
    </row>
    <row r="1208" spans="1:18" s="313" customFormat="1">
      <c r="A1208" s="339"/>
      <c r="B1208" s="339"/>
      <c r="C1208" s="339"/>
      <c r="D1208" s="339"/>
      <c r="E1208" s="340">
        <v>169</v>
      </c>
      <c r="F1208" s="341">
        <v>26039.358660000002</v>
      </c>
      <c r="G1208" s="342">
        <v>3711.5488300000002</v>
      </c>
      <c r="H1208" s="342">
        <v>29750.907489999998</v>
      </c>
      <c r="I1208" s="342">
        <v>37798.962310000003</v>
      </c>
      <c r="J1208" s="342">
        <v>7558.6523799999995</v>
      </c>
      <c r="K1208" s="342">
        <v>45357.614689999995</v>
      </c>
      <c r="L1208" s="342">
        <v>14917.07734</v>
      </c>
      <c r="M1208" s="342">
        <v>2007.0935900000002</v>
      </c>
      <c r="N1208" s="342">
        <v>16924.17093</v>
      </c>
      <c r="O1208" s="342">
        <v>92032.693109999993</v>
      </c>
      <c r="P1208" s="342">
        <v>149232.66862000001</v>
      </c>
      <c r="Q1208" s="342">
        <v>2146.6437900000001</v>
      </c>
      <c r="R1208" s="343">
        <v>151379.31240999998</v>
      </c>
    </row>
    <row r="1209" spans="1:18" s="313" customFormat="1">
      <c r="A1209" s="339"/>
      <c r="B1209" s="339"/>
      <c r="C1209" s="339"/>
      <c r="D1209" s="339"/>
      <c r="E1209" s="340">
        <v>170</v>
      </c>
      <c r="F1209" s="341">
        <v>6453.0020599999998</v>
      </c>
      <c r="G1209" s="342">
        <v>2192.9354700000004</v>
      </c>
      <c r="H1209" s="342">
        <v>8645.9375299999992</v>
      </c>
      <c r="I1209" s="342">
        <v>26480.993309999998</v>
      </c>
      <c r="J1209" s="342">
        <v>4759.3207000000002</v>
      </c>
      <c r="K1209" s="342">
        <v>31240.314010000002</v>
      </c>
      <c r="L1209" s="342">
        <v>7651.0147200000001</v>
      </c>
      <c r="M1209" s="342">
        <v>905.95657999999992</v>
      </c>
      <c r="N1209" s="342">
        <v>8556.9713000000011</v>
      </c>
      <c r="O1209" s="342">
        <v>48443.222840000002</v>
      </c>
      <c r="P1209" s="342">
        <v>86396.120769999994</v>
      </c>
      <c r="Q1209" s="342">
        <v>2450.4336200000002</v>
      </c>
      <c r="R1209" s="343">
        <v>88846.554390000005</v>
      </c>
    </row>
    <row r="1210" spans="1:18" s="313" customFormat="1">
      <c r="A1210" s="339"/>
      <c r="B1210" s="339"/>
      <c r="C1210" s="339"/>
      <c r="D1210" s="339"/>
      <c r="E1210" s="340">
        <v>173</v>
      </c>
      <c r="F1210" s="341">
        <v>11471.671410000001</v>
      </c>
      <c r="G1210" s="342">
        <v>5378.3735299999998</v>
      </c>
      <c r="H1210" s="342">
        <v>16850.04494</v>
      </c>
      <c r="I1210" s="342">
        <v>31549.003550000001</v>
      </c>
      <c r="J1210" s="342">
        <v>11000.75885</v>
      </c>
      <c r="K1210" s="342">
        <v>42549.7624</v>
      </c>
      <c r="L1210" s="342">
        <v>12607.23317</v>
      </c>
      <c r="M1210" s="342">
        <v>4169.0363200000002</v>
      </c>
      <c r="N1210" s="342">
        <v>16776.269489999999</v>
      </c>
      <c r="O1210" s="342">
        <v>76176.076830000005</v>
      </c>
      <c r="P1210" s="342">
        <v>111993.19351000001</v>
      </c>
      <c r="Q1210" s="342">
        <v>2133.33302</v>
      </c>
      <c r="R1210" s="343">
        <v>114126.52653</v>
      </c>
    </row>
    <row r="1211" spans="1:18" s="313" customFormat="1">
      <c r="A1211" s="339"/>
      <c r="B1211" s="339"/>
      <c r="C1211" s="339"/>
      <c r="D1211" s="339"/>
      <c r="E1211" s="340">
        <v>243</v>
      </c>
      <c r="F1211" s="341">
        <v>14857.47091</v>
      </c>
      <c r="G1211" s="342">
        <v>9876.4940999999999</v>
      </c>
      <c r="H1211" s="342">
        <v>24733.96501</v>
      </c>
      <c r="I1211" s="342">
        <v>45777.694049999998</v>
      </c>
      <c r="J1211" s="342">
        <v>23257.599969999999</v>
      </c>
      <c r="K1211" s="342">
        <v>69035.294020000001</v>
      </c>
      <c r="L1211" s="342">
        <v>15555.372609999999</v>
      </c>
      <c r="M1211" s="342">
        <v>6442.0060700000004</v>
      </c>
      <c r="N1211" s="342">
        <v>21997.378679999998</v>
      </c>
      <c r="O1211" s="342">
        <v>115766.63771</v>
      </c>
      <c r="P1211" s="342">
        <v>226857.23686</v>
      </c>
      <c r="Q1211" s="342">
        <v>14260.704949999999</v>
      </c>
      <c r="R1211" s="343">
        <v>241117.94180999999</v>
      </c>
    </row>
    <row r="1212" spans="1:18" s="313" customFormat="1">
      <c r="A1212" s="339"/>
      <c r="B1212" s="339"/>
      <c r="C1212" s="339"/>
      <c r="D1212" s="339"/>
      <c r="E1212" s="340">
        <v>378</v>
      </c>
      <c r="F1212" s="341">
        <v>5214.4788699999999</v>
      </c>
      <c r="G1212" s="342">
        <v>2296.4462899999999</v>
      </c>
      <c r="H1212" s="342">
        <v>7510.9251599999998</v>
      </c>
      <c r="I1212" s="342">
        <v>52482.721270000002</v>
      </c>
      <c r="J1212" s="342">
        <v>14486.671880000002</v>
      </c>
      <c r="K1212" s="342">
        <v>66969.393150000004</v>
      </c>
      <c r="L1212" s="342">
        <v>12065.096649999999</v>
      </c>
      <c r="M1212" s="342">
        <v>3837.0008499999999</v>
      </c>
      <c r="N1212" s="342">
        <v>15902.0975</v>
      </c>
      <c r="O1212" s="342">
        <v>90382.415810000006</v>
      </c>
      <c r="P1212" s="342">
        <v>83427.255319999997</v>
      </c>
      <c r="Q1212" s="342">
        <v>757.12143999999989</v>
      </c>
      <c r="R1212" s="343">
        <v>84184.376759999999</v>
      </c>
    </row>
    <row r="1213" spans="1:18" s="313" customFormat="1">
      <c r="A1213" s="339"/>
      <c r="B1213" s="339"/>
      <c r="C1213" s="339"/>
      <c r="D1213" s="339"/>
      <c r="E1213" s="340">
        <v>316</v>
      </c>
      <c r="F1213" s="341">
        <v>17819.359410000001</v>
      </c>
      <c r="G1213" s="342">
        <v>1392.10339</v>
      </c>
      <c r="H1213" s="342">
        <v>19211.462800000001</v>
      </c>
      <c r="I1213" s="342">
        <v>47679.593229999999</v>
      </c>
      <c r="J1213" s="342">
        <v>11064.92577</v>
      </c>
      <c r="K1213" s="342">
        <v>58744.519</v>
      </c>
      <c r="L1213" s="342">
        <v>13138.37601</v>
      </c>
      <c r="M1213" s="342">
        <v>3485.1344700000004</v>
      </c>
      <c r="N1213" s="342">
        <v>16623.510480000001</v>
      </c>
      <c r="O1213" s="342">
        <v>94579.492280000006</v>
      </c>
      <c r="P1213" s="342">
        <v>125752.86193000001</v>
      </c>
      <c r="Q1213" s="342">
        <v>1469.1489799999999</v>
      </c>
      <c r="R1213" s="343">
        <v>127222.01091</v>
      </c>
    </row>
    <row r="1214" spans="1:18" s="313" customFormat="1">
      <c r="A1214" s="339"/>
      <c r="B1214" s="339"/>
      <c r="C1214" s="339"/>
      <c r="D1214" s="339"/>
      <c r="E1214" s="340">
        <v>314</v>
      </c>
      <c r="F1214" s="341">
        <v>22745.604600000002</v>
      </c>
      <c r="G1214" s="342">
        <v>5177.8632800000005</v>
      </c>
      <c r="H1214" s="342">
        <v>27923.46788</v>
      </c>
      <c r="I1214" s="342">
        <v>34562.587380000004</v>
      </c>
      <c r="J1214" s="342">
        <v>19897.982019999999</v>
      </c>
      <c r="K1214" s="342">
        <v>54460.5694</v>
      </c>
      <c r="L1214" s="342">
        <v>15551.675710000001</v>
      </c>
      <c r="M1214" s="342">
        <v>4554.2792499999996</v>
      </c>
      <c r="N1214" s="342">
        <v>20105.954959999999</v>
      </c>
      <c r="O1214" s="342">
        <v>102489.99223999999</v>
      </c>
      <c r="P1214" s="342">
        <v>64952.86623</v>
      </c>
      <c r="Q1214" s="342">
        <v>2235.3675400000002</v>
      </c>
      <c r="R1214" s="343">
        <v>67188.233769999992</v>
      </c>
    </row>
    <row r="1215" spans="1:18" s="313" customFormat="1">
      <c r="A1215" s="339"/>
      <c r="B1215" s="339"/>
      <c r="C1215" s="339"/>
      <c r="D1215" s="339"/>
      <c r="E1215" s="340">
        <v>437</v>
      </c>
      <c r="F1215" s="341">
        <v>8909.8600200000001</v>
      </c>
      <c r="G1215" s="342">
        <v>468.47381000000001</v>
      </c>
      <c r="H1215" s="342">
        <v>9378.3338299999996</v>
      </c>
      <c r="I1215" s="342">
        <v>26175.234949999998</v>
      </c>
      <c r="J1215" s="342">
        <v>7159.6826900000005</v>
      </c>
      <c r="K1215" s="342">
        <v>33334.91764</v>
      </c>
      <c r="L1215" s="342">
        <v>7858.0185300000003</v>
      </c>
      <c r="M1215" s="342">
        <v>1328.02702</v>
      </c>
      <c r="N1215" s="342">
        <v>9186.0455500000007</v>
      </c>
      <c r="O1215" s="342">
        <v>51899.297020000005</v>
      </c>
      <c r="P1215" s="342">
        <v>91379.052490000002</v>
      </c>
      <c r="Q1215" s="342">
        <v>796.41858999999999</v>
      </c>
      <c r="R1215" s="343">
        <v>92175.471080000003</v>
      </c>
    </row>
    <row r="1216" spans="1:18" s="313" customFormat="1">
      <c r="A1216" s="339"/>
      <c r="B1216" s="339"/>
      <c r="C1216" s="334" t="s">
        <v>255</v>
      </c>
      <c r="D1216" s="334" t="s">
        <v>255</v>
      </c>
      <c r="E1216" s="335">
        <v>176</v>
      </c>
      <c r="F1216" s="336">
        <v>5850.6077300000006</v>
      </c>
      <c r="G1216" s="337">
        <v>928.57590000000005</v>
      </c>
      <c r="H1216" s="337">
        <v>6779.1836299999995</v>
      </c>
      <c r="I1216" s="337">
        <v>39047.275900000001</v>
      </c>
      <c r="J1216" s="337">
        <v>7348.15672</v>
      </c>
      <c r="K1216" s="337">
        <v>46395.43262</v>
      </c>
      <c r="L1216" s="337">
        <v>22990.287809999998</v>
      </c>
      <c r="M1216" s="337">
        <v>7988.44794</v>
      </c>
      <c r="N1216" s="337">
        <v>30978.73575</v>
      </c>
      <c r="O1216" s="337">
        <v>84153.351999999999</v>
      </c>
      <c r="P1216" s="337">
        <v>43067.472479999997</v>
      </c>
      <c r="Q1216" s="337">
        <v>1179.8481000000002</v>
      </c>
      <c r="R1216" s="338">
        <v>44247.32058</v>
      </c>
    </row>
    <row r="1217" spans="1:18" s="313" customFormat="1">
      <c r="A1217" s="339"/>
      <c r="B1217" s="334" t="s">
        <v>15</v>
      </c>
      <c r="C1217" s="334" t="s">
        <v>256</v>
      </c>
      <c r="D1217" s="334" t="s">
        <v>256</v>
      </c>
      <c r="E1217" s="335">
        <v>162</v>
      </c>
      <c r="F1217" s="336">
        <v>144333.16531000001</v>
      </c>
      <c r="G1217" s="337">
        <v>75508.911439999996</v>
      </c>
      <c r="H1217" s="337">
        <v>219842.07675000001</v>
      </c>
      <c r="I1217" s="337">
        <v>122018.95236</v>
      </c>
      <c r="J1217" s="337">
        <v>32647.008440000001</v>
      </c>
      <c r="K1217" s="337">
        <v>154665.9608</v>
      </c>
      <c r="L1217" s="337">
        <v>46661.40825</v>
      </c>
      <c r="M1217" s="337">
        <v>31753.161760000003</v>
      </c>
      <c r="N1217" s="337">
        <v>78414.57001000001</v>
      </c>
      <c r="O1217" s="337">
        <v>452922.60755999997</v>
      </c>
      <c r="P1217" s="337">
        <v>653754.79049000004</v>
      </c>
      <c r="Q1217" s="337">
        <v>132484.86082999999</v>
      </c>
      <c r="R1217" s="338">
        <v>786239.65132000006</v>
      </c>
    </row>
    <row r="1218" spans="1:18" s="313" customFormat="1">
      <c r="A1218" s="339"/>
      <c r="B1218" s="339"/>
      <c r="C1218" s="339"/>
      <c r="D1218" s="339"/>
      <c r="E1218" s="340">
        <v>197</v>
      </c>
      <c r="F1218" s="341">
        <v>9141.4483900000014</v>
      </c>
      <c r="G1218" s="342">
        <v>2901.7070600000002</v>
      </c>
      <c r="H1218" s="342">
        <v>12043.155449999998</v>
      </c>
      <c r="I1218" s="342">
        <v>20355.254949999999</v>
      </c>
      <c r="J1218" s="342">
        <v>4018.3766700000001</v>
      </c>
      <c r="K1218" s="342">
        <v>24373.63162</v>
      </c>
      <c r="L1218" s="342">
        <v>5134.3993899999996</v>
      </c>
      <c r="M1218" s="342">
        <v>1272.0418400000001</v>
      </c>
      <c r="N1218" s="342">
        <v>6406.4412300000004</v>
      </c>
      <c r="O1218" s="342">
        <v>42823.228299999995</v>
      </c>
      <c r="P1218" s="342">
        <v>86321.964999999997</v>
      </c>
      <c r="Q1218" s="342">
        <v>404.8843</v>
      </c>
      <c r="R1218" s="343">
        <v>86726.849300000002</v>
      </c>
    </row>
    <row r="1219" spans="1:18" s="313" customFormat="1">
      <c r="A1219" s="339"/>
      <c r="B1219" s="339"/>
      <c r="C1219" s="339"/>
      <c r="D1219" s="339"/>
      <c r="E1219" s="340">
        <v>365</v>
      </c>
      <c r="F1219" s="341">
        <v>8727.7210099999993</v>
      </c>
      <c r="G1219" s="342">
        <v>652.53248999999994</v>
      </c>
      <c r="H1219" s="342">
        <v>9380.2535000000007</v>
      </c>
      <c r="I1219" s="342">
        <v>29313.541579999997</v>
      </c>
      <c r="J1219" s="342">
        <v>6858.1474400000006</v>
      </c>
      <c r="K1219" s="342">
        <v>36171.689020000005</v>
      </c>
      <c r="L1219" s="342">
        <v>6570.6995999999999</v>
      </c>
      <c r="M1219" s="342">
        <v>2136.2625400000002</v>
      </c>
      <c r="N1219" s="342">
        <v>8706.9621400000015</v>
      </c>
      <c r="O1219" s="342">
        <v>54258.904659999993</v>
      </c>
      <c r="P1219" s="342">
        <v>95532.430829999998</v>
      </c>
      <c r="Q1219" s="342">
        <v>455.76524999999998</v>
      </c>
      <c r="R1219" s="343">
        <v>95988.196079999994</v>
      </c>
    </row>
    <row r="1220" spans="1:18" s="313" customFormat="1">
      <c r="A1220" s="339"/>
      <c r="B1220" s="339"/>
      <c r="C1220" s="339"/>
      <c r="D1220" s="339"/>
      <c r="E1220" s="340">
        <v>311</v>
      </c>
      <c r="F1220" s="341">
        <v>30842.166140000001</v>
      </c>
      <c r="G1220" s="342">
        <v>1189.06008</v>
      </c>
      <c r="H1220" s="342">
        <v>32031.22622</v>
      </c>
      <c r="I1220" s="342">
        <v>54855.243600000002</v>
      </c>
      <c r="J1220" s="342">
        <v>10987.16361</v>
      </c>
      <c r="K1220" s="342">
        <v>65842.407210000005</v>
      </c>
      <c r="L1220" s="342">
        <v>12278.7258</v>
      </c>
      <c r="M1220" s="342">
        <v>5832.41525</v>
      </c>
      <c r="N1220" s="342">
        <v>18111.141050000002</v>
      </c>
      <c r="O1220" s="342">
        <v>115984.77448000001</v>
      </c>
      <c r="P1220" s="342">
        <v>158061.63488</v>
      </c>
      <c r="Q1220" s="342">
        <v>2928.5252799999998</v>
      </c>
      <c r="R1220" s="343">
        <v>160990.16016</v>
      </c>
    </row>
    <row r="1221" spans="1:18" s="313" customFormat="1">
      <c r="A1221" s="339"/>
      <c r="B1221" s="339"/>
      <c r="C1221" s="339"/>
      <c r="D1221" s="339"/>
      <c r="E1221" s="340">
        <v>438</v>
      </c>
      <c r="F1221" s="341">
        <v>6426.4826800000001</v>
      </c>
      <c r="G1221" s="342">
        <v>151.23738</v>
      </c>
      <c r="H1221" s="342">
        <v>6577.7200599999996</v>
      </c>
      <c r="I1221" s="342">
        <v>18016.120760000002</v>
      </c>
      <c r="J1221" s="342">
        <v>1794.8242</v>
      </c>
      <c r="K1221" s="342">
        <v>19810.944960000001</v>
      </c>
      <c r="L1221" s="342">
        <v>3433.17272</v>
      </c>
      <c r="M1221" s="342">
        <v>494.07080999999999</v>
      </c>
      <c r="N1221" s="342">
        <v>3927.2435299999997</v>
      </c>
      <c r="O1221" s="342">
        <v>30315.90855</v>
      </c>
      <c r="P1221" s="342">
        <v>52112.025820000003</v>
      </c>
      <c r="Q1221" s="342">
        <v>202.05337</v>
      </c>
      <c r="R1221" s="343">
        <v>52314.079189999997</v>
      </c>
    </row>
    <row r="1222" spans="1:18" s="313" customFormat="1">
      <c r="A1222" s="339"/>
      <c r="B1222" s="339"/>
      <c r="C1222" s="339"/>
      <c r="D1222" s="334" t="s">
        <v>257</v>
      </c>
      <c r="E1222" s="335">
        <v>192</v>
      </c>
      <c r="F1222" s="336">
        <v>18554.453989999998</v>
      </c>
      <c r="G1222" s="337">
        <v>803.54065000000003</v>
      </c>
      <c r="H1222" s="337">
        <v>19357.994640000001</v>
      </c>
      <c r="I1222" s="337">
        <v>16729.951820000002</v>
      </c>
      <c r="J1222" s="337">
        <v>2844.7970699999996</v>
      </c>
      <c r="K1222" s="337">
        <v>19574.748889999999</v>
      </c>
      <c r="L1222" s="337">
        <v>4382.3605199999993</v>
      </c>
      <c r="M1222" s="337">
        <v>484.89681000000002</v>
      </c>
      <c r="N1222" s="337">
        <v>4867.2573300000004</v>
      </c>
      <c r="O1222" s="337">
        <v>43800.00086</v>
      </c>
      <c r="P1222" s="337">
        <v>58272.457950000004</v>
      </c>
      <c r="Q1222" s="337">
        <v>5699.1345599999995</v>
      </c>
      <c r="R1222" s="338">
        <v>63971.592509999995</v>
      </c>
    </row>
    <row r="1223" spans="1:18" s="313" customFormat="1">
      <c r="A1223" s="339"/>
      <c r="B1223" s="339"/>
      <c r="C1223" s="334" t="s">
        <v>15</v>
      </c>
      <c r="D1223" s="334" t="s">
        <v>15</v>
      </c>
      <c r="E1223" s="335">
        <v>426</v>
      </c>
      <c r="F1223" s="336">
        <v>7946.1024900000002</v>
      </c>
      <c r="G1223" s="337">
        <v>3821.0741800000001</v>
      </c>
      <c r="H1223" s="337">
        <v>11767.176670000001</v>
      </c>
      <c r="I1223" s="337">
        <v>20991.380109999998</v>
      </c>
      <c r="J1223" s="337">
        <v>2759.9086000000002</v>
      </c>
      <c r="K1223" s="337">
        <v>23751.288710000001</v>
      </c>
      <c r="L1223" s="337">
        <v>6577.7942899999998</v>
      </c>
      <c r="M1223" s="337">
        <v>1577.13284</v>
      </c>
      <c r="N1223" s="337">
        <v>8154.92713</v>
      </c>
      <c r="O1223" s="337">
        <v>43673.392509999998</v>
      </c>
      <c r="P1223" s="337">
        <v>93389.763680000004</v>
      </c>
      <c r="Q1223" s="337">
        <v>848.68156999999997</v>
      </c>
      <c r="R1223" s="338">
        <v>94238.445250000004</v>
      </c>
    </row>
    <row r="1224" spans="1:18" s="313" customFormat="1">
      <c r="A1224" s="339"/>
      <c r="B1224" s="334" t="s">
        <v>16</v>
      </c>
      <c r="C1224" s="334" t="s">
        <v>258</v>
      </c>
      <c r="D1224" s="334" t="s">
        <v>258</v>
      </c>
      <c r="E1224" s="335">
        <v>209</v>
      </c>
      <c r="F1224" s="336">
        <v>19211.124090000001</v>
      </c>
      <c r="G1224" s="337">
        <v>3693.0115099999998</v>
      </c>
      <c r="H1224" s="337">
        <v>22904.135600000001</v>
      </c>
      <c r="I1224" s="337">
        <v>44833.866630000004</v>
      </c>
      <c r="J1224" s="337">
        <v>11011.278179999999</v>
      </c>
      <c r="K1224" s="337">
        <v>55845.144810000005</v>
      </c>
      <c r="L1224" s="337">
        <v>29958.801329999998</v>
      </c>
      <c r="M1224" s="337">
        <v>15313.12977</v>
      </c>
      <c r="N1224" s="337">
        <v>45271.931100000002</v>
      </c>
      <c r="O1224" s="337">
        <v>124021.21151000001</v>
      </c>
      <c r="P1224" s="337">
        <v>117650.51572</v>
      </c>
      <c r="Q1224" s="337">
        <v>5854.0570900000002</v>
      </c>
      <c r="R1224" s="338">
        <v>123504.57281</v>
      </c>
    </row>
    <row r="1225" spans="1:18" s="313" customFormat="1">
      <c r="A1225" s="339"/>
      <c r="B1225" s="339"/>
      <c r="C1225" s="334" t="s">
        <v>259</v>
      </c>
      <c r="D1225" s="334" t="s">
        <v>261</v>
      </c>
      <c r="E1225" s="335">
        <v>400</v>
      </c>
      <c r="F1225" s="336">
        <v>3281.7661600000001</v>
      </c>
      <c r="G1225" s="337">
        <v>89.119649999999993</v>
      </c>
      <c r="H1225" s="337">
        <v>3370.8858100000002</v>
      </c>
      <c r="I1225" s="337">
        <v>20342.479579999999</v>
      </c>
      <c r="J1225" s="337">
        <v>3044.8096600000003</v>
      </c>
      <c r="K1225" s="337">
        <v>23387.289239999998</v>
      </c>
      <c r="L1225" s="337">
        <v>9871.0454000000009</v>
      </c>
      <c r="M1225" s="337">
        <v>1631.4416200000001</v>
      </c>
      <c r="N1225" s="337">
        <v>11502.487019999999</v>
      </c>
      <c r="O1225" s="337">
        <v>38260.662069999998</v>
      </c>
      <c r="P1225" s="337">
        <v>79529.996859999999</v>
      </c>
      <c r="Q1225" s="337">
        <v>101.11304</v>
      </c>
      <c r="R1225" s="338">
        <v>79631.10990000001</v>
      </c>
    </row>
    <row r="1226" spans="1:18" s="313" customFormat="1">
      <c r="A1226" s="339"/>
      <c r="B1226" s="339"/>
      <c r="C1226" s="339"/>
      <c r="D1226" s="334" t="s">
        <v>262</v>
      </c>
      <c r="E1226" s="335">
        <v>250</v>
      </c>
      <c r="F1226" s="336">
        <v>15641.431490000001</v>
      </c>
      <c r="G1226" s="337">
        <v>2629.4278999999997</v>
      </c>
      <c r="H1226" s="337">
        <v>18270.859390000001</v>
      </c>
      <c r="I1226" s="337">
        <v>44701.749450000003</v>
      </c>
      <c r="J1226" s="337">
        <v>13481.20177</v>
      </c>
      <c r="K1226" s="337">
        <v>58182.951219999995</v>
      </c>
      <c r="L1226" s="337">
        <v>10984.070890000001</v>
      </c>
      <c r="M1226" s="337">
        <v>2814.3481200000001</v>
      </c>
      <c r="N1226" s="337">
        <v>13798.41901</v>
      </c>
      <c r="O1226" s="337">
        <v>90252.229619999998</v>
      </c>
      <c r="P1226" s="337">
        <v>101763.38045</v>
      </c>
      <c r="Q1226" s="337">
        <v>3627.21648</v>
      </c>
      <c r="R1226" s="338">
        <v>105390.59693000001</v>
      </c>
    </row>
    <row r="1227" spans="1:18" s="313" customFormat="1">
      <c r="A1227" s="339"/>
      <c r="B1227" s="339"/>
      <c r="C1227" s="334" t="s">
        <v>264</v>
      </c>
      <c r="D1227" s="334" t="s">
        <v>264</v>
      </c>
      <c r="E1227" s="335">
        <v>239</v>
      </c>
      <c r="F1227" s="336">
        <v>7052.0260599999992</v>
      </c>
      <c r="G1227" s="337">
        <v>3896.1541099999999</v>
      </c>
      <c r="H1227" s="337">
        <v>10948.18017</v>
      </c>
      <c r="I1227" s="337">
        <v>34499.205020000001</v>
      </c>
      <c r="J1227" s="337">
        <v>14198.464109999999</v>
      </c>
      <c r="K1227" s="337">
        <v>48697.669130000002</v>
      </c>
      <c r="L1227" s="337">
        <v>15920.006009999999</v>
      </c>
      <c r="M1227" s="337">
        <v>6952.5406299999995</v>
      </c>
      <c r="N1227" s="337">
        <v>22872.54664</v>
      </c>
      <c r="O1227" s="337">
        <v>82518.395940000002</v>
      </c>
      <c r="P1227" s="337">
        <v>63442.789229999995</v>
      </c>
      <c r="Q1227" s="337">
        <v>6045.3533399999997</v>
      </c>
      <c r="R1227" s="338">
        <v>69488.142569999996</v>
      </c>
    </row>
    <row r="1228" spans="1:18" s="313" customFormat="1">
      <c r="A1228" s="339"/>
      <c r="B1228" s="339"/>
      <c r="C1228" s="339"/>
      <c r="D1228" s="334" t="s">
        <v>265</v>
      </c>
      <c r="E1228" s="335">
        <v>349</v>
      </c>
      <c r="F1228" s="336">
        <v>4393.8184299999994</v>
      </c>
      <c r="G1228" s="337">
        <v>46.166059999999995</v>
      </c>
      <c r="H1228" s="337">
        <v>4439.9844899999998</v>
      </c>
      <c r="I1228" s="337">
        <v>21782.02262</v>
      </c>
      <c r="J1228" s="337">
        <v>5079.3346300000003</v>
      </c>
      <c r="K1228" s="337">
        <v>26861.357250000001</v>
      </c>
      <c r="L1228" s="337">
        <v>8957.4627200000014</v>
      </c>
      <c r="M1228" s="337">
        <v>1407.8762300000001</v>
      </c>
      <c r="N1228" s="337">
        <v>10365.338949999999</v>
      </c>
      <c r="O1228" s="337">
        <v>41666.680690000001</v>
      </c>
      <c r="P1228" s="337">
        <v>33250.692230000001</v>
      </c>
      <c r="Q1228" s="337">
        <v>108.77333</v>
      </c>
      <c r="R1228" s="338">
        <v>33359.465559999997</v>
      </c>
    </row>
    <row r="1229" spans="1:18" s="313" customFormat="1">
      <c r="A1229" s="339"/>
      <c r="B1229" s="339"/>
      <c r="C1229" s="334" t="s">
        <v>266</v>
      </c>
      <c r="D1229" s="334" t="s">
        <v>267</v>
      </c>
      <c r="E1229" s="335">
        <v>191</v>
      </c>
      <c r="F1229" s="336">
        <v>15642.196480000001</v>
      </c>
      <c r="G1229" s="337">
        <v>3507.6315099999997</v>
      </c>
      <c r="H1229" s="337">
        <v>19149.827989999998</v>
      </c>
      <c r="I1229" s="337">
        <v>82188.379920000007</v>
      </c>
      <c r="J1229" s="337">
        <v>16502.750260000001</v>
      </c>
      <c r="K1229" s="337">
        <v>98691.130180000007</v>
      </c>
      <c r="L1229" s="337">
        <v>42654.959659999993</v>
      </c>
      <c r="M1229" s="337">
        <v>16634.864150000001</v>
      </c>
      <c r="N1229" s="337">
        <v>59289.823810000002</v>
      </c>
      <c r="O1229" s="337">
        <v>177130.78198</v>
      </c>
      <c r="P1229" s="337">
        <v>151078.66387000002</v>
      </c>
      <c r="Q1229" s="337">
        <v>1707.1628600000001</v>
      </c>
      <c r="R1229" s="338">
        <v>152785.82673</v>
      </c>
    </row>
    <row r="1230" spans="1:18" s="313" customFormat="1">
      <c r="A1230" s="339"/>
      <c r="B1230" s="339"/>
      <c r="C1230" s="339"/>
      <c r="D1230" s="339"/>
      <c r="E1230" s="340">
        <v>376</v>
      </c>
      <c r="F1230" s="341">
        <v>22592.239859999998</v>
      </c>
      <c r="G1230" s="342">
        <v>3068.2281400000002</v>
      </c>
      <c r="H1230" s="342">
        <v>25660.468000000001</v>
      </c>
      <c r="I1230" s="342">
        <v>18577.595859999998</v>
      </c>
      <c r="J1230" s="342">
        <v>2824.5502999999999</v>
      </c>
      <c r="K1230" s="342">
        <v>21402.14616</v>
      </c>
      <c r="L1230" s="342">
        <v>9187.01656</v>
      </c>
      <c r="M1230" s="342">
        <v>4597.6764400000002</v>
      </c>
      <c r="N1230" s="342">
        <v>13784.692999999999</v>
      </c>
      <c r="O1230" s="342">
        <v>60847.307159999997</v>
      </c>
      <c r="P1230" s="342">
        <v>50913.585780000001</v>
      </c>
      <c r="Q1230" s="342">
        <v>1249.9044199999998</v>
      </c>
      <c r="R1230" s="343">
        <v>52163.4902</v>
      </c>
    </row>
    <row r="1231" spans="1:18" s="313" customFormat="1">
      <c r="A1231" s="339"/>
      <c r="B1231" s="339"/>
      <c r="C1231" s="334" t="s">
        <v>16</v>
      </c>
      <c r="D1231" s="334" t="s">
        <v>268</v>
      </c>
      <c r="E1231" s="335">
        <v>29</v>
      </c>
      <c r="F1231" s="336">
        <v>6324.7035400000004</v>
      </c>
      <c r="G1231" s="337">
        <v>2805.7755200000001</v>
      </c>
      <c r="H1231" s="337">
        <v>9130.4790599999997</v>
      </c>
      <c r="I1231" s="337">
        <v>14688.586039999998</v>
      </c>
      <c r="J1231" s="337">
        <v>2862.2915400000002</v>
      </c>
      <c r="K1231" s="337">
        <v>17550.877579999997</v>
      </c>
      <c r="L1231" s="337">
        <v>7484.9187499999998</v>
      </c>
      <c r="M1231" s="337">
        <v>2172.0425599999999</v>
      </c>
      <c r="N1231" s="337">
        <v>9656.9613100000006</v>
      </c>
      <c r="O1231" s="337">
        <v>36338.317950000004</v>
      </c>
      <c r="P1231" s="337">
        <v>40872.559119999998</v>
      </c>
      <c r="Q1231" s="337">
        <v>4424.6850199999999</v>
      </c>
      <c r="R1231" s="338">
        <v>45297.244140000003</v>
      </c>
    </row>
    <row r="1232" spans="1:18" s="313" customFormat="1">
      <c r="A1232" s="339"/>
      <c r="B1232" s="339"/>
      <c r="C1232" s="339"/>
      <c r="D1232" s="339"/>
      <c r="E1232" s="340">
        <v>30</v>
      </c>
      <c r="F1232" s="341">
        <v>10439.71234</v>
      </c>
      <c r="G1232" s="342">
        <v>9345.4282300000013</v>
      </c>
      <c r="H1232" s="342">
        <v>19785.14057</v>
      </c>
      <c r="I1232" s="342">
        <v>49059.249950000005</v>
      </c>
      <c r="J1232" s="342">
        <v>13588.933650000001</v>
      </c>
      <c r="K1232" s="342">
        <v>62648.183600000004</v>
      </c>
      <c r="L1232" s="342">
        <v>14884.372230000001</v>
      </c>
      <c r="M1232" s="342">
        <v>4291.2638699999998</v>
      </c>
      <c r="N1232" s="342">
        <v>19175.6361</v>
      </c>
      <c r="O1232" s="342">
        <v>101608.96027</v>
      </c>
      <c r="P1232" s="342">
        <v>74383.200379999995</v>
      </c>
      <c r="Q1232" s="342">
        <v>2706.3230099999996</v>
      </c>
      <c r="R1232" s="343">
        <v>77089.523390000002</v>
      </c>
    </row>
    <row r="1233" spans="1:18" s="313" customFormat="1">
      <c r="A1233" s="339"/>
      <c r="B1233" s="339"/>
      <c r="C1233" s="339"/>
      <c r="D1233" s="339"/>
      <c r="E1233" s="340">
        <v>33</v>
      </c>
      <c r="F1233" s="341">
        <v>13747.40688</v>
      </c>
      <c r="G1233" s="342">
        <v>8653.428539999999</v>
      </c>
      <c r="H1233" s="342">
        <v>22400.835420000003</v>
      </c>
      <c r="I1233" s="342">
        <v>35723.785040000002</v>
      </c>
      <c r="J1233" s="342">
        <v>22017.05991</v>
      </c>
      <c r="K1233" s="342">
        <v>57740.844950000006</v>
      </c>
      <c r="L1233" s="342">
        <v>13146.76629</v>
      </c>
      <c r="M1233" s="342">
        <v>7088.9656100000002</v>
      </c>
      <c r="N1233" s="342">
        <v>20235.731899999999</v>
      </c>
      <c r="O1233" s="342">
        <v>100377.41227</v>
      </c>
      <c r="P1233" s="342">
        <v>93997.032550000004</v>
      </c>
      <c r="Q1233" s="342">
        <v>4311.5312400000003</v>
      </c>
      <c r="R1233" s="343">
        <v>98308.56379</v>
      </c>
    </row>
    <row r="1234" spans="1:18" s="313" customFormat="1">
      <c r="A1234" s="339"/>
      <c r="B1234" s="339"/>
      <c r="C1234" s="339"/>
      <c r="D1234" s="339"/>
      <c r="E1234" s="340">
        <v>355</v>
      </c>
      <c r="F1234" s="341">
        <v>14077.727849999999</v>
      </c>
      <c r="G1234" s="342">
        <v>2594.9893999999999</v>
      </c>
      <c r="H1234" s="342">
        <v>16672.717250000002</v>
      </c>
      <c r="I1234" s="342">
        <v>37212.436679999999</v>
      </c>
      <c r="J1234" s="342">
        <v>7856.5924699999996</v>
      </c>
      <c r="K1234" s="342">
        <v>45069.029150000002</v>
      </c>
      <c r="L1234" s="342">
        <v>12994.124300000001</v>
      </c>
      <c r="M1234" s="342">
        <v>3127.8827099999999</v>
      </c>
      <c r="N1234" s="342">
        <v>16122.007009999999</v>
      </c>
      <c r="O1234" s="342">
        <v>77863.75340999999</v>
      </c>
      <c r="P1234" s="342">
        <v>83271.778510000004</v>
      </c>
      <c r="Q1234" s="342">
        <v>3837.6197499999998</v>
      </c>
      <c r="R1234" s="343">
        <v>87109.398260000002</v>
      </c>
    </row>
    <row r="1235" spans="1:18" s="313" customFormat="1">
      <c r="A1235" s="339"/>
      <c r="B1235" s="339"/>
      <c r="C1235" s="339"/>
      <c r="D1235" s="339"/>
      <c r="E1235" s="340">
        <v>279</v>
      </c>
      <c r="F1235" s="341">
        <v>10987.315199999999</v>
      </c>
      <c r="G1235" s="342">
        <v>3840.6607999999997</v>
      </c>
      <c r="H1235" s="342">
        <v>14827.976000000001</v>
      </c>
      <c r="I1235" s="342">
        <v>27300.429940000002</v>
      </c>
      <c r="J1235" s="342">
        <v>5294.5404100000005</v>
      </c>
      <c r="K1235" s="342">
        <v>32594.970350000003</v>
      </c>
      <c r="L1235" s="342">
        <v>10731.074849999999</v>
      </c>
      <c r="M1235" s="342">
        <v>3187.6552099999999</v>
      </c>
      <c r="N1235" s="342">
        <v>13918.73006</v>
      </c>
      <c r="O1235" s="342">
        <v>61341.67641</v>
      </c>
      <c r="P1235" s="342">
        <v>68242.097250000006</v>
      </c>
      <c r="Q1235" s="342">
        <v>2701.84231</v>
      </c>
      <c r="R1235" s="343">
        <v>70943.939559999999</v>
      </c>
    </row>
    <row r="1236" spans="1:18" s="313" customFormat="1">
      <c r="A1236" s="339"/>
      <c r="B1236" s="339"/>
      <c r="C1236" s="339"/>
      <c r="D1236" s="339"/>
      <c r="E1236" s="340">
        <v>307</v>
      </c>
      <c r="F1236" s="341">
        <v>2817.2435499999997</v>
      </c>
      <c r="G1236" s="342">
        <v>428.77640000000002</v>
      </c>
      <c r="H1236" s="342">
        <v>3246.0199500000003</v>
      </c>
      <c r="I1236" s="342">
        <v>10802.93439</v>
      </c>
      <c r="J1236" s="342">
        <v>5876.9779800000006</v>
      </c>
      <c r="K1236" s="342">
        <v>16679.912369999998</v>
      </c>
      <c r="L1236" s="342">
        <v>8063.6178799999998</v>
      </c>
      <c r="M1236" s="342">
        <v>4392.9142999999995</v>
      </c>
      <c r="N1236" s="342">
        <v>12456.53218</v>
      </c>
      <c r="O1236" s="342">
        <v>32382.464499999998</v>
      </c>
      <c r="P1236" s="342">
        <v>82726.67929</v>
      </c>
      <c r="Q1236" s="342">
        <v>2660.1715800000002</v>
      </c>
      <c r="R1236" s="343">
        <v>85386.850870000009</v>
      </c>
    </row>
    <row r="1237" spans="1:18" s="313" customFormat="1">
      <c r="A1237" s="339"/>
      <c r="B1237" s="339"/>
      <c r="C1237" s="339"/>
      <c r="D1237" s="339"/>
      <c r="E1237" s="340">
        <v>313</v>
      </c>
      <c r="F1237" s="341">
        <v>12686.31839</v>
      </c>
      <c r="G1237" s="342">
        <v>1962.0789</v>
      </c>
      <c r="H1237" s="342">
        <v>14648.397289999999</v>
      </c>
      <c r="I1237" s="342">
        <v>35679.174049999994</v>
      </c>
      <c r="J1237" s="342">
        <v>5053.6744800000006</v>
      </c>
      <c r="K1237" s="342">
        <v>40732.848530000003</v>
      </c>
      <c r="L1237" s="342">
        <v>14499.75626</v>
      </c>
      <c r="M1237" s="342">
        <v>2621.5855200000001</v>
      </c>
      <c r="N1237" s="342">
        <v>17121.341780000002</v>
      </c>
      <c r="O1237" s="342">
        <v>72502.587599999999</v>
      </c>
      <c r="P1237" s="342">
        <v>111450.47662999999</v>
      </c>
      <c r="Q1237" s="342">
        <v>5672.20208</v>
      </c>
      <c r="R1237" s="343">
        <v>117122.67870999999</v>
      </c>
    </row>
    <row r="1238" spans="1:18" s="313" customFormat="1">
      <c r="A1238" s="339"/>
      <c r="B1238" s="339"/>
      <c r="C1238" s="339"/>
      <c r="D1238" s="334" t="s">
        <v>74</v>
      </c>
      <c r="E1238" s="335">
        <v>387</v>
      </c>
      <c r="F1238" s="336">
        <v>10073.760269999999</v>
      </c>
      <c r="G1238" s="337">
        <v>2505.7600000000002</v>
      </c>
      <c r="H1238" s="337">
        <v>12579.520269999999</v>
      </c>
      <c r="I1238" s="337">
        <v>29159.78182</v>
      </c>
      <c r="J1238" s="337">
        <v>5998.7088200000007</v>
      </c>
      <c r="K1238" s="337">
        <v>35158.490640000004</v>
      </c>
      <c r="L1238" s="337">
        <v>7391.4228200000007</v>
      </c>
      <c r="M1238" s="337">
        <v>3232.8005099999996</v>
      </c>
      <c r="N1238" s="337">
        <v>10624.223330000001</v>
      </c>
      <c r="O1238" s="337">
        <v>58362.234240000005</v>
      </c>
      <c r="P1238" s="337">
        <v>80917.28916</v>
      </c>
      <c r="Q1238" s="337">
        <v>909.39403000000004</v>
      </c>
      <c r="R1238" s="338">
        <v>81826.683189999996</v>
      </c>
    </row>
    <row r="1239" spans="1:18" s="313" customFormat="1">
      <c r="A1239" s="339"/>
      <c r="B1239" s="339"/>
      <c r="C1239" s="339"/>
      <c r="D1239" s="334" t="s">
        <v>73</v>
      </c>
      <c r="E1239" s="335">
        <v>219</v>
      </c>
      <c r="F1239" s="336">
        <v>11261.54242</v>
      </c>
      <c r="G1239" s="337">
        <v>4609.2120199999999</v>
      </c>
      <c r="H1239" s="337">
        <v>15870.754439999999</v>
      </c>
      <c r="I1239" s="337">
        <v>43945.231090000001</v>
      </c>
      <c r="J1239" s="337">
        <v>10680.655439999999</v>
      </c>
      <c r="K1239" s="337">
        <v>54625.886530000003</v>
      </c>
      <c r="L1239" s="337">
        <v>17789.770089999998</v>
      </c>
      <c r="M1239" s="337">
        <v>5127.8751600000005</v>
      </c>
      <c r="N1239" s="337">
        <v>22917.645250000001</v>
      </c>
      <c r="O1239" s="337">
        <v>93414.286219999995</v>
      </c>
      <c r="P1239" s="337">
        <v>87814.372510000001</v>
      </c>
      <c r="Q1239" s="337">
        <v>9318.1504000000004</v>
      </c>
      <c r="R1239" s="338">
        <v>97132.52291</v>
      </c>
    </row>
    <row r="1240" spans="1:18" s="313" customFormat="1">
      <c r="A1240" s="339"/>
      <c r="B1240" s="339"/>
      <c r="C1240" s="339"/>
      <c r="D1240" s="339"/>
      <c r="E1240" s="340">
        <v>323</v>
      </c>
      <c r="F1240" s="341">
        <v>7187.1540199999999</v>
      </c>
      <c r="G1240" s="342">
        <v>1101.4584499999999</v>
      </c>
      <c r="H1240" s="342">
        <v>8288.61247</v>
      </c>
      <c r="I1240" s="342">
        <v>38294.77274</v>
      </c>
      <c r="J1240" s="342">
        <v>7574.8588899999995</v>
      </c>
      <c r="K1240" s="342">
        <v>45869.631630000003</v>
      </c>
      <c r="L1240" s="342">
        <v>12782.844849999999</v>
      </c>
      <c r="M1240" s="342">
        <v>1994.2066499999999</v>
      </c>
      <c r="N1240" s="342">
        <v>14777.0515</v>
      </c>
      <c r="O1240" s="342">
        <v>68935.295599999998</v>
      </c>
      <c r="P1240" s="342">
        <v>73305.925799999997</v>
      </c>
      <c r="Q1240" s="342">
        <v>9721.7840699999997</v>
      </c>
      <c r="R1240" s="343">
        <v>83027.709870000006</v>
      </c>
    </row>
    <row r="1241" spans="1:18" s="313" customFormat="1">
      <c r="A1241" s="339"/>
      <c r="B1241" s="339"/>
      <c r="C1241" s="339"/>
      <c r="D1241" s="339"/>
      <c r="E1241" s="340">
        <v>383</v>
      </c>
      <c r="F1241" s="341">
        <v>12592.967720000001</v>
      </c>
      <c r="G1241" s="342">
        <v>5263.5875800000003</v>
      </c>
      <c r="H1241" s="342">
        <v>17856.5553</v>
      </c>
      <c r="I1241" s="342">
        <v>40629.847590000005</v>
      </c>
      <c r="J1241" s="342">
        <v>9083.4788000000008</v>
      </c>
      <c r="K1241" s="342">
        <v>49713.326390000002</v>
      </c>
      <c r="L1241" s="342">
        <v>18994.81351</v>
      </c>
      <c r="M1241" s="342">
        <v>4694.3476100000007</v>
      </c>
      <c r="N1241" s="342">
        <v>23689.161120000001</v>
      </c>
      <c r="O1241" s="342">
        <v>91259.042809999999</v>
      </c>
      <c r="P1241" s="342">
        <v>127523.22340999999</v>
      </c>
      <c r="Q1241" s="342">
        <v>2709.9744100000003</v>
      </c>
      <c r="R1241" s="343">
        <v>130233.19781999999</v>
      </c>
    </row>
    <row r="1242" spans="1:18" s="313" customFormat="1">
      <c r="A1242" s="339"/>
      <c r="B1242" s="339"/>
      <c r="C1242" s="339"/>
      <c r="D1242" s="339"/>
      <c r="E1242" s="340">
        <v>396</v>
      </c>
      <c r="F1242" s="341">
        <v>6456.3783400000002</v>
      </c>
      <c r="G1242" s="342">
        <v>4125.6752200000001</v>
      </c>
      <c r="H1242" s="342">
        <v>10582.05356</v>
      </c>
      <c r="I1242" s="342">
        <v>38619.486950000006</v>
      </c>
      <c r="J1242" s="342">
        <v>10148.375820000001</v>
      </c>
      <c r="K1242" s="342">
        <v>48767.86277</v>
      </c>
      <c r="L1242" s="342">
        <v>12765.440060000001</v>
      </c>
      <c r="M1242" s="342">
        <v>2707.6808999999998</v>
      </c>
      <c r="N1242" s="342">
        <v>15473.12096</v>
      </c>
      <c r="O1242" s="342">
        <v>74823.037290000007</v>
      </c>
      <c r="P1242" s="342">
        <v>245544.97528000001</v>
      </c>
      <c r="Q1242" s="342">
        <v>3077.1788099999999</v>
      </c>
      <c r="R1242" s="343">
        <v>248622.15409</v>
      </c>
    </row>
    <row r="1243" spans="1:18" s="313" customFormat="1">
      <c r="A1243" s="339"/>
      <c r="B1243" s="339"/>
      <c r="C1243" s="339"/>
      <c r="D1243" s="339"/>
      <c r="E1243" s="340">
        <v>277</v>
      </c>
      <c r="F1243" s="341">
        <v>7331.4267599999994</v>
      </c>
      <c r="G1243" s="342">
        <v>2283.75992</v>
      </c>
      <c r="H1243" s="342">
        <v>9615.1866799999989</v>
      </c>
      <c r="I1243" s="342">
        <v>29564.865699999998</v>
      </c>
      <c r="J1243" s="342">
        <v>5905.6910699999999</v>
      </c>
      <c r="K1243" s="342">
        <v>35470.556770000003</v>
      </c>
      <c r="L1243" s="342">
        <v>9183.0216799999998</v>
      </c>
      <c r="M1243" s="342">
        <v>2921.0136000000002</v>
      </c>
      <c r="N1243" s="342">
        <v>12104.03528</v>
      </c>
      <c r="O1243" s="342">
        <v>57189.778729999998</v>
      </c>
      <c r="P1243" s="342">
        <v>70354.892819999994</v>
      </c>
      <c r="Q1243" s="342">
        <v>1455.27836</v>
      </c>
      <c r="R1243" s="343">
        <v>71810.171180000005</v>
      </c>
    </row>
    <row r="1244" spans="1:18" s="313" customFormat="1">
      <c r="A1244" s="339"/>
      <c r="B1244" s="339"/>
      <c r="C1244" s="339"/>
      <c r="D1244" s="334" t="s">
        <v>269</v>
      </c>
      <c r="E1244" s="335">
        <v>98</v>
      </c>
      <c r="F1244" s="336">
        <v>12672.321599999999</v>
      </c>
      <c r="G1244" s="337">
        <v>5999.7157900000002</v>
      </c>
      <c r="H1244" s="337">
        <v>18672.037390000001</v>
      </c>
      <c r="I1244" s="337">
        <v>58416.51887</v>
      </c>
      <c r="J1244" s="337">
        <v>29478.617710000002</v>
      </c>
      <c r="K1244" s="337">
        <v>87895.136579999991</v>
      </c>
      <c r="L1244" s="337">
        <v>21956.85598</v>
      </c>
      <c r="M1244" s="337">
        <v>11773.05183</v>
      </c>
      <c r="N1244" s="337">
        <v>33729.907810000004</v>
      </c>
      <c r="O1244" s="337">
        <v>140297.08178000001</v>
      </c>
      <c r="P1244" s="337">
        <v>135483.8406</v>
      </c>
      <c r="Q1244" s="337">
        <v>10804.2898</v>
      </c>
      <c r="R1244" s="338">
        <v>146288.13039999999</v>
      </c>
    </row>
    <row r="1245" spans="1:18" s="313" customFormat="1">
      <c r="A1245" s="339"/>
      <c r="B1245" s="339"/>
      <c r="C1245" s="339"/>
      <c r="D1245" s="339"/>
      <c r="E1245" s="340">
        <v>97</v>
      </c>
      <c r="F1245" s="341">
        <v>32012.309819999999</v>
      </c>
      <c r="G1245" s="342">
        <v>19205.177469999999</v>
      </c>
      <c r="H1245" s="342">
        <v>51217.487289999997</v>
      </c>
      <c r="I1245" s="342">
        <v>55791.138619999998</v>
      </c>
      <c r="J1245" s="342">
        <v>31820.388070000001</v>
      </c>
      <c r="K1245" s="342">
        <v>87611.526689999999</v>
      </c>
      <c r="L1245" s="342">
        <v>24577.14704</v>
      </c>
      <c r="M1245" s="342">
        <v>21202.614969999999</v>
      </c>
      <c r="N1245" s="342">
        <v>45779.762009999999</v>
      </c>
      <c r="O1245" s="342">
        <v>184608.77599000002</v>
      </c>
      <c r="P1245" s="342">
        <v>133713.55787000002</v>
      </c>
      <c r="Q1245" s="342">
        <v>6099.7493199999999</v>
      </c>
      <c r="R1245" s="343">
        <v>139813.30718999999</v>
      </c>
    </row>
    <row r="1246" spans="1:18" s="313" customFormat="1">
      <c r="A1246" s="339"/>
      <c r="B1246" s="339"/>
      <c r="C1246" s="339"/>
      <c r="D1246" s="339"/>
      <c r="E1246" s="340">
        <v>99</v>
      </c>
      <c r="F1246" s="341">
        <v>27792.241440000002</v>
      </c>
      <c r="G1246" s="342">
        <v>10404.349099999999</v>
      </c>
      <c r="H1246" s="342">
        <v>38196.590539999997</v>
      </c>
      <c r="I1246" s="342">
        <v>68538.669250000006</v>
      </c>
      <c r="J1246" s="342">
        <v>21590.998889999999</v>
      </c>
      <c r="K1246" s="342">
        <v>90129.668139999994</v>
      </c>
      <c r="L1246" s="342">
        <v>23196.59188</v>
      </c>
      <c r="M1246" s="342">
        <v>9041.6386700000003</v>
      </c>
      <c r="N1246" s="342">
        <v>32238.23055</v>
      </c>
      <c r="O1246" s="342">
        <v>160564.48922999998</v>
      </c>
      <c r="P1246" s="342">
        <v>333695.77723000001</v>
      </c>
      <c r="Q1246" s="342">
        <v>21572.048760000001</v>
      </c>
      <c r="R1246" s="343">
        <v>355267.82598999998</v>
      </c>
    </row>
    <row r="1247" spans="1:18" s="313" customFormat="1">
      <c r="A1247" s="339"/>
      <c r="B1247" s="339"/>
      <c r="C1247" s="339"/>
      <c r="D1247" s="339"/>
      <c r="E1247" s="340">
        <v>291</v>
      </c>
      <c r="F1247" s="341">
        <v>8996.5230700000011</v>
      </c>
      <c r="G1247" s="342">
        <v>1488.07086</v>
      </c>
      <c r="H1247" s="342">
        <v>10484.593929999999</v>
      </c>
      <c r="I1247" s="342">
        <v>168952.06091</v>
      </c>
      <c r="J1247" s="342">
        <v>24572.72018</v>
      </c>
      <c r="K1247" s="342">
        <v>193524.78109</v>
      </c>
      <c r="L1247" s="342">
        <v>100971.01029999999</v>
      </c>
      <c r="M1247" s="342">
        <v>55643.973180000001</v>
      </c>
      <c r="N1247" s="342">
        <v>156614.98348</v>
      </c>
      <c r="O1247" s="342">
        <v>360624.35849999997</v>
      </c>
      <c r="P1247" s="342">
        <v>202927.49206999998</v>
      </c>
      <c r="Q1247" s="342">
        <v>7549.31646</v>
      </c>
      <c r="R1247" s="343">
        <v>210476.80853000001</v>
      </c>
    </row>
    <row r="1248" spans="1:18" s="313" customFormat="1">
      <c r="A1248" s="339"/>
      <c r="B1248" s="339"/>
      <c r="C1248" s="339"/>
      <c r="D1248" s="339"/>
      <c r="E1248" s="340">
        <v>420</v>
      </c>
      <c r="F1248" s="341">
        <v>5205.0800199999994</v>
      </c>
      <c r="G1248" s="342">
        <v>2404.6224999999999</v>
      </c>
      <c r="H1248" s="342">
        <v>7609.7025199999998</v>
      </c>
      <c r="I1248" s="342">
        <v>33529.093219999995</v>
      </c>
      <c r="J1248" s="342">
        <v>14168.54917</v>
      </c>
      <c r="K1248" s="342">
        <v>47697.642390000001</v>
      </c>
      <c r="L1248" s="342">
        <v>15943.206960000001</v>
      </c>
      <c r="M1248" s="342">
        <v>5403.8726100000003</v>
      </c>
      <c r="N1248" s="342">
        <v>21347.079570000002</v>
      </c>
      <c r="O1248" s="342">
        <v>76654.424480000001</v>
      </c>
      <c r="P1248" s="342">
        <v>83628.008050000004</v>
      </c>
      <c r="Q1248" s="342">
        <v>3198.2150499999998</v>
      </c>
      <c r="R1248" s="343">
        <v>86826.223099999988</v>
      </c>
    </row>
    <row r="1249" spans="1:18" s="313" customFormat="1">
      <c r="A1249" s="339"/>
      <c r="B1249" s="339"/>
      <c r="C1249" s="339"/>
      <c r="D1249" s="339"/>
      <c r="E1249" s="340">
        <v>448</v>
      </c>
      <c r="F1249" s="341">
        <v>5548.67209</v>
      </c>
      <c r="G1249" s="342">
        <v>3622.85304</v>
      </c>
      <c r="H1249" s="342">
        <v>9171.52513</v>
      </c>
      <c r="I1249" s="342">
        <v>28352.681270000001</v>
      </c>
      <c r="J1249" s="342">
        <v>13868.400210000002</v>
      </c>
      <c r="K1249" s="342">
        <v>42221.081479999993</v>
      </c>
      <c r="L1249" s="342">
        <v>12421.46466</v>
      </c>
      <c r="M1249" s="342">
        <v>12230.30148</v>
      </c>
      <c r="N1249" s="342">
        <v>24651.76614</v>
      </c>
      <c r="O1249" s="342">
        <v>76044.372749999995</v>
      </c>
      <c r="P1249" s="342">
        <v>84969.049019999991</v>
      </c>
      <c r="Q1249" s="342">
        <v>2349.6148800000001</v>
      </c>
      <c r="R1249" s="343">
        <v>87318.6639</v>
      </c>
    </row>
    <row r="1250" spans="1:18" s="313" customFormat="1">
      <c r="A1250" s="339"/>
      <c r="B1250" s="339"/>
      <c r="C1250" s="339"/>
      <c r="D1250" s="334" t="s">
        <v>78</v>
      </c>
      <c r="E1250" s="335">
        <v>32</v>
      </c>
      <c r="F1250" s="336">
        <v>286169.08604999998</v>
      </c>
      <c r="G1250" s="337">
        <v>175326.53510000001</v>
      </c>
      <c r="H1250" s="337">
        <v>461495.62114999996</v>
      </c>
      <c r="I1250" s="337">
        <v>42466.494859999999</v>
      </c>
      <c r="J1250" s="337">
        <v>36536.646049999996</v>
      </c>
      <c r="K1250" s="337">
        <v>79003.140910000002</v>
      </c>
      <c r="L1250" s="337">
        <v>21422.023579999997</v>
      </c>
      <c r="M1250" s="337">
        <v>21078.244489999997</v>
      </c>
      <c r="N1250" s="337">
        <v>42500.268069999998</v>
      </c>
      <c r="O1250" s="337">
        <v>582999.03012999997</v>
      </c>
      <c r="P1250" s="337">
        <v>474206.45329999999</v>
      </c>
      <c r="Q1250" s="337">
        <v>444467.11781999998</v>
      </c>
      <c r="R1250" s="338">
        <v>918673.57111999998</v>
      </c>
    </row>
    <row r="1251" spans="1:18" s="313" customFormat="1">
      <c r="A1251" s="339"/>
      <c r="B1251" s="339"/>
      <c r="C1251" s="339"/>
      <c r="D1251" s="339"/>
      <c r="E1251" s="340">
        <v>95</v>
      </c>
      <c r="F1251" s="341">
        <v>27996.494050000001</v>
      </c>
      <c r="G1251" s="342">
        <v>12587.734759999999</v>
      </c>
      <c r="H1251" s="342">
        <v>40584.228810000001</v>
      </c>
      <c r="I1251" s="342">
        <v>57685.568429999999</v>
      </c>
      <c r="J1251" s="342">
        <v>31967.960769999998</v>
      </c>
      <c r="K1251" s="342">
        <v>89653.529200000004</v>
      </c>
      <c r="L1251" s="342">
        <v>32024.66128</v>
      </c>
      <c r="M1251" s="342">
        <v>17420.368269999999</v>
      </c>
      <c r="N1251" s="342">
        <v>49445.029549999999</v>
      </c>
      <c r="O1251" s="342">
        <v>179682.78756</v>
      </c>
      <c r="P1251" s="342">
        <v>137356.31513</v>
      </c>
      <c r="Q1251" s="342">
        <v>13212.765640000001</v>
      </c>
      <c r="R1251" s="343">
        <v>150569.08077</v>
      </c>
    </row>
    <row r="1252" spans="1:18" s="313" customFormat="1">
      <c r="A1252" s="339"/>
      <c r="B1252" s="339"/>
      <c r="C1252" s="339"/>
      <c r="D1252" s="339"/>
      <c r="E1252" s="340">
        <v>96</v>
      </c>
      <c r="F1252" s="341">
        <v>10466.07206</v>
      </c>
      <c r="G1252" s="342">
        <v>10217.51396</v>
      </c>
      <c r="H1252" s="342">
        <v>20683.586019999999</v>
      </c>
      <c r="I1252" s="342">
        <v>26116.766149999999</v>
      </c>
      <c r="J1252" s="342">
        <v>13908.88509</v>
      </c>
      <c r="K1252" s="342">
        <v>40025.651239999999</v>
      </c>
      <c r="L1252" s="342">
        <v>9037.36823</v>
      </c>
      <c r="M1252" s="342">
        <v>5112.3266100000001</v>
      </c>
      <c r="N1252" s="342">
        <v>14149.69484</v>
      </c>
      <c r="O1252" s="342">
        <v>74858.932099999991</v>
      </c>
      <c r="P1252" s="342">
        <v>76015.54406</v>
      </c>
      <c r="Q1252" s="342">
        <v>8000.7897400000002</v>
      </c>
      <c r="R1252" s="343">
        <v>84016.333799999993</v>
      </c>
    </row>
    <row r="1253" spans="1:18" s="313" customFormat="1">
      <c r="A1253" s="339"/>
      <c r="B1253" s="339"/>
      <c r="C1253" s="339"/>
      <c r="D1253" s="339"/>
      <c r="E1253" s="340">
        <v>350</v>
      </c>
      <c r="F1253" s="341">
        <v>11561.571019999999</v>
      </c>
      <c r="G1253" s="342">
        <v>6235.9571900000001</v>
      </c>
      <c r="H1253" s="342">
        <v>17797.52821</v>
      </c>
      <c r="I1253" s="342">
        <v>27238.397629999999</v>
      </c>
      <c r="J1253" s="342">
        <v>28152.62153</v>
      </c>
      <c r="K1253" s="342">
        <v>55391.019159999996</v>
      </c>
      <c r="L1253" s="342">
        <v>15481.00605</v>
      </c>
      <c r="M1253" s="342">
        <v>18484.73718</v>
      </c>
      <c r="N1253" s="342">
        <v>33965.74323</v>
      </c>
      <c r="O1253" s="342">
        <v>107154.29059999999</v>
      </c>
      <c r="P1253" s="342">
        <v>96318.383969999995</v>
      </c>
      <c r="Q1253" s="342">
        <v>12213.465320000001</v>
      </c>
      <c r="R1253" s="343">
        <v>108531.84929000001</v>
      </c>
    </row>
    <row r="1254" spans="1:18" s="313" customFormat="1">
      <c r="A1254" s="339"/>
      <c r="B1254" s="339"/>
      <c r="C1254" s="339"/>
      <c r="D1254" s="339"/>
      <c r="E1254" s="340">
        <v>399</v>
      </c>
      <c r="F1254" s="341">
        <v>17107.731090000001</v>
      </c>
      <c r="G1254" s="342">
        <v>16081.652689999999</v>
      </c>
      <c r="H1254" s="342">
        <v>33189.383780000004</v>
      </c>
      <c r="I1254" s="342">
        <v>29617.58929</v>
      </c>
      <c r="J1254" s="342">
        <v>36160.897799999999</v>
      </c>
      <c r="K1254" s="342">
        <v>65778.48709000001</v>
      </c>
      <c r="L1254" s="342">
        <v>11564.47732</v>
      </c>
      <c r="M1254" s="342">
        <v>11115.870939999999</v>
      </c>
      <c r="N1254" s="342">
        <v>22680.348260000002</v>
      </c>
      <c r="O1254" s="342">
        <v>121648.21913</v>
      </c>
      <c r="P1254" s="342">
        <v>106164.33765</v>
      </c>
      <c r="Q1254" s="342">
        <v>8429.5306400000009</v>
      </c>
      <c r="R1254" s="343">
        <v>114593.86829000001</v>
      </c>
    </row>
    <row r="1255" spans="1:18" s="313" customFormat="1">
      <c r="A1255" s="339"/>
      <c r="B1255" s="339"/>
      <c r="C1255" s="339"/>
      <c r="D1255" s="339"/>
      <c r="E1255" s="340">
        <v>411</v>
      </c>
      <c r="F1255" s="341">
        <v>14267.398019999999</v>
      </c>
      <c r="G1255" s="342">
        <v>2423.1078199999997</v>
      </c>
      <c r="H1255" s="342">
        <v>16690.505840000002</v>
      </c>
      <c r="I1255" s="342">
        <v>30232.543129999998</v>
      </c>
      <c r="J1255" s="342">
        <v>12322.21997</v>
      </c>
      <c r="K1255" s="342">
        <v>42554.763100000004</v>
      </c>
      <c r="L1255" s="342">
        <v>9809.0408299999999</v>
      </c>
      <c r="M1255" s="342">
        <v>3617.0154400000001</v>
      </c>
      <c r="N1255" s="342">
        <v>13426.056269999999</v>
      </c>
      <c r="O1255" s="342">
        <v>72671.325209999995</v>
      </c>
      <c r="P1255" s="342">
        <v>141092.03279</v>
      </c>
      <c r="Q1255" s="342">
        <v>13759.47543</v>
      </c>
      <c r="R1255" s="343">
        <v>154851.50821999999</v>
      </c>
    </row>
    <row r="1256" spans="1:18" s="313" customFormat="1">
      <c r="A1256" s="339"/>
      <c r="B1256" s="339"/>
      <c r="C1256" s="339"/>
      <c r="D1256" s="339"/>
      <c r="E1256" s="340">
        <v>281</v>
      </c>
      <c r="F1256" s="341">
        <v>15515.57461</v>
      </c>
      <c r="G1256" s="342">
        <v>31520.984109999998</v>
      </c>
      <c r="H1256" s="342">
        <v>47036.558720000001</v>
      </c>
      <c r="I1256" s="342">
        <v>48700.54163</v>
      </c>
      <c r="J1256" s="342">
        <v>42598.778979999995</v>
      </c>
      <c r="K1256" s="342">
        <v>91299.320609999995</v>
      </c>
      <c r="L1256" s="342">
        <v>26811.09419</v>
      </c>
      <c r="M1256" s="342">
        <v>17225.613249999999</v>
      </c>
      <c r="N1256" s="342">
        <v>44036.707439999998</v>
      </c>
      <c r="O1256" s="342">
        <v>182372.58677000002</v>
      </c>
      <c r="P1256" s="342">
        <v>208870.20744</v>
      </c>
      <c r="Q1256" s="342">
        <v>53020.674270000003</v>
      </c>
      <c r="R1256" s="343">
        <v>261890.88171000002</v>
      </c>
    </row>
    <row r="1257" spans="1:18" s="313" customFormat="1">
      <c r="A1257" s="339"/>
      <c r="B1257" s="339"/>
      <c r="C1257" s="339"/>
      <c r="D1257" s="334" t="s">
        <v>56</v>
      </c>
      <c r="E1257" s="335">
        <v>40</v>
      </c>
      <c r="F1257" s="336">
        <v>16922.633460000001</v>
      </c>
      <c r="G1257" s="337">
        <v>5305.1489199999996</v>
      </c>
      <c r="H1257" s="337">
        <v>22227.782380000001</v>
      </c>
      <c r="I1257" s="337">
        <v>26795.09462</v>
      </c>
      <c r="J1257" s="337">
        <v>9945.9049700000014</v>
      </c>
      <c r="K1257" s="337">
        <v>36740.999590000007</v>
      </c>
      <c r="L1257" s="337">
        <v>8816.0223699999988</v>
      </c>
      <c r="M1257" s="337">
        <v>6476.8801599999997</v>
      </c>
      <c r="N1257" s="337">
        <v>15292.902529999999</v>
      </c>
      <c r="O1257" s="337">
        <v>74261.684500000003</v>
      </c>
      <c r="P1257" s="337">
        <v>102303.26570999999</v>
      </c>
      <c r="Q1257" s="337">
        <v>17329.104289999999</v>
      </c>
      <c r="R1257" s="338">
        <v>119632.37</v>
      </c>
    </row>
    <row r="1258" spans="1:18" s="313" customFormat="1">
      <c r="A1258" s="339"/>
      <c r="B1258" s="339"/>
      <c r="C1258" s="339"/>
      <c r="D1258" s="339"/>
      <c r="E1258" s="340">
        <v>41</v>
      </c>
      <c r="F1258" s="341">
        <v>16678.166949999999</v>
      </c>
      <c r="G1258" s="342">
        <v>16089.776589999999</v>
      </c>
      <c r="H1258" s="342">
        <v>32767.94354</v>
      </c>
      <c r="I1258" s="342">
        <v>45209.694200000005</v>
      </c>
      <c r="J1258" s="342">
        <v>16986.52679</v>
      </c>
      <c r="K1258" s="342">
        <v>62196.220990000002</v>
      </c>
      <c r="L1258" s="342">
        <v>11511.10462</v>
      </c>
      <c r="M1258" s="342">
        <v>5679.5093899999993</v>
      </c>
      <c r="N1258" s="342">
        <v>17190.614010000001</v>
      </c>
      <c r="O1258" s="342">
        <v>112154.77854</v>
      </c>
      <c r="P1258" s="342">
        <v>141671.17515999998</v>
      </c>
      <c r="Q1258" s="342">
        <v>15938.385130000001</v>
      </c>
      <c r="R1258" s="343">
        <v>157609.56028999999</v>
      </c>
    </row>
    <row r="1259" spans="1:18" s="313" customFormat="1">
      <c r="A1259" s="339"/>
      <c r="B1259" s="339"/>
      <c r="C1259" s="339"/>
      <c r="D1259" s="339"/>
      <c r="E1259" s="340">
        <v>42</v>
      </c>
      <c r="F1259" s="341">
        <v>26652.718339999999</v>
      </c>
      <c r="G1259" s="342">
        <v>9807.2434700000013</v>
      </c>
      <c r="H1259" s="342">
        <v>36459.961810000001</v>
      </c>
      <c r="I1259" s="342">
        <v>87816.326260000002</v>
      </c>
      <c r="J1259" s="342">
        <v>15245.760410000001</v>
      </c>
      <c r="K1259" s="342">
        <v>103062.08667</v>
      </c>
      <c r="L1259" s="342">
        <v>14164.802710000002</v>
      </c>
      <c r="M1259" s="342">
        <v>14654.135130000001</v>
      </c>
      <c r="N1259" s="342">
        <v>28818.937839999999</v>
      </c>
      <c r="O1259" s="342">
        <v>168340.98632</v>
      </c>
      <c r="P1259" s="342">
        <v>155421.38956000001</v>
      </c>
      <c r="Q1259" s="342">
        <v>13039.861730000001</v>
      </c>
      <c r="R1259" s="343">
        <v>168461.25128999999</v>
      </c>
    </row>
    <row r="1260" spans="1:18" s="313" customFormat="1">
      <c r="A1260" s="339"/>
      <c r="B1260" s="339"/>
      <c r="C1260" s="339"/>
      <c r="D1260" s="339"/>
      <c r="E1260" s="340">
        <v>43</v>
      </c>
      <c r="F1260" s="341">
        <v>13567.744409999999</v>
      </c>
      <c r="G1260" s="342">
        <v>11733.384269999999</v>
      </c>
      <c r="H1260" s="342">
        <v>25301.128679999998</v>
      </c>
      <c r="I1260" s="342">
        <v>25033.080449999998</v>
      </c>
      <c r="J1260" s="342">
        <v>11110.93382</v>
      </c>
      <c r="K1260" s="342">
        <v>36144.01427</v>
      </c>
      <c r="L1260" s="342">
        <v>9424.8553400000001</v>
      </c>
      <c r="M1260" s="342">
        <v>6174.69697</v>
      </c>
      <c r="N1260" s="342">
        <v>15599.552310000001</v>
      </c>
      <c r="O1260" s="342">
        <v>77044.695260000008</v>
      </c>
      <c r="P1260" s="342">
        <v>85453.891439999992</v>
      </c>
      <c r="Q1260" s="342">
        <v>7647.45208</v>
      </c>
      <c r="R1260" s="343">
        <v>93101.343519999995</v>
      </c>
    </row>
    <row r="1261" spans="1:18" s="313" customFormat="1">
      <c r="A1261" s="339"/>
      <c r="B1261" s="339"/>
      <c r="C1261" s="339"/>
      <c r="D1261" s="339"/>
      <c r="E1261" s="340">
        <v>45</v>
      </c>
      <c r="F1261" s="341">
        <v>13838.280720000001</v>
      </c>
      <c r="G1261" s="342">
        <v>3300.9042799999997</v>
      </c>
      <c r="H1261" s="342">
        <v>17139.185000000001</v>
      </c>
      <c r="I1261" s="342">
        <v>22860.92094</v>
      </c>
      <c r="J1261" s="342">
        <v>5439.4066399999992</v>
      </c>
      <c r="K1261" s="342">
        <v>28300.327579999997</v>
      </c>
      <c r="L1261" s="342">
        <v>7016.8701500000006</v>
      </c>
      <c r="M1261" s="342">
        <v>2216.6062999999999</v>
      </c>
      <c r="N1261" s="342">
        <v>9233.4764500000001</v>
      </c>
      <c r="O1261" s="342">
        <v>54672.989030000004</v>
      </c>
      <c r="P1261" s="342">
        <v>82725.076509999999</v>
      </c>
      <c r="Q1261" s="342">
        <v>7072.6986900000002</v>
      </c>
      <c r="R1261" s="343">
        <v>89797.775200000004</v>
      </c>
    </row>
    <row r="1262" spans="1:18" s="313" customFormat="1">
      <c r="A1262" s="339"/>
      <c r="B1262" s="339"/>
      <c r="C1262" s="339"/>
      <c r="D1262" s="339"/>
      <c r="E1262" s="340">
        <v>111</v>
      </c>
      <c r="F1262" s="341">
        <v>11120.26052</v>
      </c>
      <c r="G1262" s="342">
        <v>5725.0245199999999</v>
      </c>
      <c r="H1262" s="342">
        <v>16845.285039999999</v>
      </c>
      <c r="I1262" s="342">
        <v>18439.012879999998</v>
      </c>
      <c r="J1262" s="342">
        <v>7200.23999</v>
      </c>
      <c r="K1262" s="342">
        <v>25639.25287</v>
      </c>
      <c r="L1262" s="342">
        <v>7396.5842599999996</v>
      </c>
      <c r="M1262" s="342">
        <v>7710.1379299999999</v>
      </c>
      <c r="N1262" s="342">
        <v>15106.722189999999</v>
      </c>
      <c r="O1262" s="342">
        <v>57591.2601</v>
      </c>
      <c r="P1262" s="342">
        <v>89776.98328</v>
      </c>
      <c r="Q1262" s="342">
        <v>5038.8972100000001</v>
      </c>
      <c r="R1262" s="343">
        <v>94815.880489999996</v>
      </c>
    </row>
    <row r="1263" spans="1:18" s="313" customFormat="1">
      <c r="A1263" s="339"/>
      <c r="B1263" s="339"/>
      <c r="C1263" s="339"/>
      <c r="D1263" s="339"/>
      <c r="E1263" s="340">
        <v>326</v>
      </c>
      <c r="F1263" s="341">
        <v>4315.65182</v>
      </c>
      <c r="G1263" s="342">
        <v>483.95385999999996</v>
      </c>
      <c r="H1263" s="342">
        <v>4799.6056799999997</v>
      </c>
      <c r="I1263" s="342">
        <v>13886.02514</v>
      </c>
      <c r="J1263" s="342">
        <v>2763.5287899999998</v>
      </c>
      <c r="K1263" s="342">
        <v>16649.553929999998</v>
      </c>
      <c r="L1263" s="342">
        <v>5229.5371299999997</v>
      </c>
      <c r="M1263" s="342">
        <v>1380.1157599999999</v>
      </c>
      <c r="N1263" s="342">
        <v>6609.6528899999994</v>
      </c>
      <c r="O1263" s="342">
        <v>28058.8125</v>
      </c>
      <c r="P1263" s="342">
        <v>82655.294650000011</v>
      </c>
      <c r="Q1263" s="342">
        <v>4010.98099</v>
      </c>
      <c r="R1263" s="343">
        <v>86666.275640000007</v>
      </c>
    </row>
    <row r="1264" spans="1:18" s="313" customFormat="1">
      <c r="A1264" s="339"/>
      <c r="B1264" s="339"/>
      <c r="C1264" s="339"/>
      <c r="D1264" s="339"/>
      <c r="E1264" s="340">
        <v>328</v>
      </c>
      <c r="F1264" s="341">
        <v>14771.0965</v>
      </c>
      <c r="G1264" s="342">
        <v>7989.8539199999996</v>
      </c>
      <c r="H1264" s="342">
        <v>22760.950420000001</v>
      </c>
      <c r="I1264" s="342">
        <v>25832.973859999998</v>
      </c>
      <c r="J1264" s="342">
        <v>8763.3210899999995</v>
      </c>
      <c r="K1264" s="342">
        <v>34596.294950000003</v>
      </c>
      <c r="L1264" s="342">
        <v>13795.577359999999</v>
      </c>
      <c r="M1264" s="342">
        <v>2974.2738399999998</v>
      </c>
      <c r="N1264" s="342">
        <v>16769.851200000001</v>
      </c>
      <c r="O1264" s="342">
        <v>74127.096569999994</v>
      </c>
      <c r="P1264" s="342">
        <v>99548.502640000006</v>
      </c>
      <c r="Q1264" s="342">
        <v>16079.517159999999</v>
      </c>
      <c r="R1264" s="343">
        <v>115628.01979999999</v>
      </c>
    </row>
    <row r="1265" spans="1:18" s="313" customFormat="1">
      <c r="A1265" s="339"/>
      <c r="B1265" s="339"/>
      <c r="C1265" s="339"/>
      <c r="D1265" s="339"/>
      <c r="E1265" s="340">
        <v>419</v>
      </c>
      <c r="F1265" s="341">
        <v>9316.0679799999998</v>
      </c>
      <c r="G1265" s="342">
        <v>6882.6409899999999</v>
      </c>
      <c r="H1265" s="342">
        <v>16198.708970000002</v>
      </c>
      <c r="I1265" s="342">
        <v>21870.638070000001</v>
      </c>
      <c r="J1265" s="342">
        <v>12831.669</v>
      </c>
      <c r="K1265" s="342">
        <v>34702.307070000003</v>
      </c>
      <c r="L1265" s="342">
        <v>14152.134300000002</v>
      </c>
      <c r="M1265" s="342">
        <v>5701.0236299999997</v>
      </c>
      <c r="N1265" s="342">
        <v>19853.157930000001</v>
      </c>
      <c r="O1265" s="342">
        <v>70754.173970000003</v>
      </c>
      <c r="P1265" s="342">
        <v>170500.82533000002</v>
      </c>
      <c r="Q1265" s="342">
        <v>17028.20422</v>
      </c>
      <c r="R1265" s="343">
        <v>187529.02955000001</v>
      </c>
    </row>
    <row r="1266" spans="1:18" s="313" customFormat="1">
      <c r="A1266" s="339"/>
      <c r="B1266" s="339"/>
      <c r="C1266" s="339"/>
      <c r="D1266" s="339"/>
      <c r="E1266" s="340">
        <v>298</v>
      </c>
      <c r="F1266" s="341">
        <v>0.15006</v>
      </c>
      <c r="G1266" s="342">
        <v>0</v>
      </c>
      <c r="H1266" s="342">
        <v>0.15006</v>
      </c>
      <c r="I1266" s="342">
        <v>1659.5791499999998</v>
      </c>
      <c r="J1266" s="342">
        <v>441.81728000000004</v>
      </c>
      <c r="K1266" s="342">
        <v>2101.3964300000002</v>
      </c>
      <c r="L1266" s="342">
        <v>1989.4688799999999</v>
      </c>
      <c r="M1266" s="342">
        <v>925.76361999999995</v>
      </c>
      <c r="N1266" s="342">
        <v>2915.2325000000001</v>
      </c>
      <c r="O1266" s="342">
        <v>5016.7789899999998</v>
      </c>
      <c r="P1266" s="342">
        <v>15690.273869999999</v>
      </c>
      <c r="Q1266" s="342">
        <v>177.17138</v>
      </c>
      <c r="R1266" s="343">
        <v>15867.445250000001</v>
      </c>
    </row>
    <row r="1267" spans="1:18" s="313" customFormat="1">
      <c r="A1267" s="339"/>
      <c r="B1267" s="339"/>
      <c r="C1267" s="339"/>
      <c r="D1267" s="334" t="s">
        <v>16</v>
      </c>
      <c r="E1267" s="335">
        <v>13</v>
      </c>
      <c r="F1267" s="336">
        <v>172096.36494999999</v>
      </c>
      <c r="G1267" s="337">
        <v>125703.15745999999</v>
      </c>
      <c r="H1267" s="337">
        <v>297799.52241000003</v>
      </c>
      <c r="I1267" s="337">
        <v>59187.305009999996</v>
      </c>
      <c r="J1267" s="337">
        <v>23610.99597</v>
      </c>
      <c r="K1267" s="337">
        <v>82798.30098</v>
      </c>
      <c r="L1267" s="337">
        <v>19734.753000000001</v>
      </c>
      <c r="M1267" s="337">
        <v>23882.635630000001</v>
      </c>
      <c r="N1267" s="337">
        <v>43617.388630000001</v>
      </c>
      <c r="O1267" s="337">
        <v>424215.21201999998</v>
      </c>
      <c r="P1267" s="337">
        <v>424656.16160000005</v>
      </c>
      <c r="Q1267" s="337">
        <v>567157.70014999993</v>
      </c>
      <c r="R1267" s="338">
        <v>991813.86175000004</v>
      </c>
    </row>
    <row r="1268" spans="1:18" s="313" customFormat="1">
      <c r="A1268" s="339"/>
      <c r="B1268" s="339"/>
      <c r="C1268" s="339"/>
      <c r="D1268" s="339"/>
      <c r="E1268" s="340">
        <v>19</v>
      </c>
      <c r="F1268" s="341">
        <v>55093.490549999995</v>
      </c>
      <c r="G1268" s="342">
        <v>39950.778539999999</v>
      </c>
      <c r="H1268" s="342">
        <v>95044.269090000002</v>
      </c>
      <c r="I1268" s="342">
        <v>52961.305479999995</v>
      </c>
      <c r="J1268" s="342">
        <v>25326.04134</v>
      </c>
      <c r="K1268" s="342">
        <v>78287.346819999992</v>
      </c>
      <c r="L1268" s="342">
        <v>20430.098420000002</v>
      </c>
      <c r="M1268" s="342">
        <v>8619.5337200000013</v>
      </c>
      <c r="N1268" s="342">
        <v>29049.632140000002</v>
      </c>
      <c r="O1268" s="342">
        <v>202381.24805000002</v>
      </c>
      <c r="P1268" s="342">
        <v>195488.71419</v>
      </c>
      <c r="Q1268" s="342">
        <v>87636.147580000004</v>
      </c>
      <c r="R1268" s="343">
        <v>283124.86176999996</v>
      </c>
    </row>
    <row r="1269" spans="1:18" s="313" customFormat="1">
      <c r="A1269" s="339"/>
      <c r="B1269" s="339"/>
      <c r="C1269" s="339"/>
      <c r="D1269" s="339"/>
      <c r="E1269" s="340">
        <v>21</v>
      </c>
      <c r="F1269" s="341">
        <v>10003.300070000001</v>
      </c>
      <c r="G1269" s="342">
        <v>4300.8509199999999</v>
      </c>
      <c r="H1269" s="342">
        <v>14304.15099</v>
      </c>
      <c r="I1269" s="342">
        <v>27179.229079999997</v>
      </c>
      <c r="J1269" s="342">
        <v>17436.37947</v>
      </c>
      <c r="K1269" s="342">
        <v>44615.608549999997</v>
      </c>
      <c r="L1269" s="342">
        <v>6598.4587999999994</v>
      </c>
      <c r="M1269" s="342">
        <v>2317.1349</v>
      </c>
      <c r="N1269" s="342">
        <v>8915.5936999999994</v>
      </c>
      <c r="O1269" s="342">
        <v>67835.353239999997</v>
      </c>
      <c r="P1269" s="342">
        <v>95317.248340000006</v>
      </c>
      <c r="Q1269" s="342">
        <v>5218.7543399999995</v>
      </c>
      <c r="R1269" s="343">
        <v>100536.00268000001</v>
      </c>
    </row>
    <row r="1270" spans="1:18" s="313" customFormat="1">
      <c r="A1270" s="339"/>
      <c r="B1270" s="339"/>
      <c r="C1270" s="339"/>
      <c r="D1270" s="339"/>
      <c r="E1270" s="340">
        <v>22</v>
      </c>
      <c r="F1270" s="341">
        <v>11092.440939999999</v>
      </c>
      <c r="G1270" s="342">
        <v>5182.3455199999999</v>
      </c>
      <c r="H1270" s="342">
        <v>16274.786460000001</v>
      </c>
      <c r="I1270" s="342">
        <v>54323.616770000001</v>
      </c>
      <c r="J1270" s="342">
        <v>17100.856309999999</v>
      </c>
      <c r="K1270" s="342">
        <v>71424.473079999996</v>
      </c>
      <c r="L1270" s="342">
        <v>13673.114529999999</v>
      </c>
      <c r="M1270" s="342">
        <v>9854.3118200000008</v>
      </c>
      <c r="N1270" s="342">
        <v>23527.426350000002</v>
      </c>
      <c r="O1270" s="342">
        <v>111226.68588999999</v>
      </c>
      <c r="P1270" s="342">
        <v>101280.26899</v>
      </c>
      <c r="Q1270" s="342">
        <v>4516.9047399999999</v>
      </c>
      <c r="R1270" s="343">
        <v>105797.17373000001</v>
      </c>
    </row>
    <row r="1271" spans="1:18" s="313" customFormat="1">
      <c r="A1271" s="339"/>
      <c r="B1271" s="339"/>
      <c r="C1271" s="339"/>
      <c r="D1271" s="339"/>
      <c r="E1271" s="340">
        <v>25</v>
      </c>
      <c r="F1271" s="341">
        <v>24490.002469999999</v>
      </c>
      <c r="G1271" s="342">
        <v>14290.01809</v>
      </c>
      <c r="H1271" s="342">
        <v>38780.020560000004</v>
      </c>
      <c r="I1271" s="342">
        <v>86234.405180000002</v>
      </c>
      <c r="J1271" s="342">
        <v>34000.005149999997</v>
      </c>
      <c r="K1271" s="342">
        <v>120234.41033</v>
      </c>
      <c r="L1271" s="342">
        <v>43563.429659999994</v>
      </c>
      <c r="M1271" s="342">
        <v>15303.39833</v>
      </c>
      <c r="N1271" s="342">
        <v>58866.827990000005</v>
      </c>
      <c r="O1271" s="342">
        <v>217881.25888000001</v>
      </c>
      <c r="P1271" s="342">
        <v>261582.82524999999</v>
      </c>
      <c r="Q1271" s="342">
        <v>26731.27259</v>
      </c>
      <c r="R1271" s="343">
        <v>288314.09784</v>
      </c>
    </row>
    <row r="1272" spans="1:18" s="313" customFormat="1">
      <c r="A1272" s="339"/>
      <c r="B1272" s="339"/>
      <c r="C1272" s="339"/>
      <c r="D1272" s="339"/>
      <c r="E1272" s="340">
        <v>27</v>
      </c>
      <c r="F1272" s="341">
        <v>5965.4479499999998</v>
      </c>
      <c r="G1272" s="342">
        <v>1903.6765</v>
      </c>
      <c r="H1272" s="342">
        <v>7869.1244500000003</v>
      </c>
      <c r="I1272" s="342">
        <v>31304.47479</v>
      </c>
      <c r="J1272" s="342">
        <v>7022.8432999999995</v>
      </c>
      <c r="K1272" s="342">
        <v>38327.318090000001</v>
      </c>
      <c r="L1272" s="342">
        <v>10495.322039999999</v>
      </c>
      <c r="M1272" s="342">
        <v>3382.7014900000004</v>
      </c>
      <c r="N1272" s="342">
        <v>13878.023529999999</v>
      </c>
      <c r="O1272" s="342">
        <v>60074.466070000002</v>
      </c>
      <c r="P1272" s="342">
        <v>70181.924469999998</v>
      </c>
      <c r="Q1272" s="342">
        <v>9345.6266899999991</v>
      </c>
      <c r="R1272" s="343">
        <v>79527.551160000003</v>
      </c>
    </row>
    <row r="1273" spans="1:18" s="313" customFormat="1">
      <c r="A1273" s="339"/>
      <c r="B1273" s="339"/>
      <c r="C1273" s="339"/>
      <c r="D1273" s="339"/>
      <c r="E1273" s="340">
        <v>28</v>
      </c>
      <c r="F1273" s="341">
        <v>8825.1001400000005</v>
      </c>
      <c r="G1273" s="342">
        <v>5110.8811999999998</v>
      </c>
      <c r="H1273" s="342">
        <v>13935.98134</v>
      </c>
      <c r="I1273" s="342">
        <v>23330.047149999999</v>
      </c>
      <c r="J1273" s="342">
        <v>7726.2748200000005</v>
      </c>
      <c r="K1273" s="342">
        <v>31056.321969999997</v>
      </c>
      <c r="L1273" s="342">
        <v>8521.5511300000016</v>
      </c>
      <c r="M1273" s="342">
        <v>5479.0182599999998</v>
      </c>
      <c r="N1273" s="342">
        <v>14000.569390000001</v>
      </c>
      <c r="O1273" s="342">
        <v>58992.8727</v>
      </c>
      <c r="P1273" s="342">
        <v>86120.13562999999</v>
      </c>
      <c r="Q1273" s="342">
        <v>6088.2905799999999</v>
      </c>
      <c r="R1273" s="343">
        <v>92208.426209999991</v>
      </c>
    </row>
    <row r="1274" spans="1:18" s="313" customFormat="1">
      <c r="A1274" s="339"/>
      <c r="B1274" s="339"/>
      <c r="C1274" s="339"/>
      <c r="D1274" s="339"/>
      <c r="E1274" s="340">
        <v>245</v>
      </c>
      <c r="F1274" s="341">
        <v>25762.00561</v>
      </c>
      <c r="G1274" s="342">
        <v>10218.04457</v>
      </c>
      <c r="H1274" s="342">
        <v>35980.050179999998</v>
      </c>
      <c r="I1274" s="342">
        <v>29725.928660000001</v>
      </c>
      <c r="J1274" s="342">
        <v>8759.9602599999998</v>
      </c>
      <c r="K1274" s="342">
        <v>38485.888920000005</v>
      </c>
      <c r="L1274" s="342">
        <v>8663.4519499999988</v>
      </c>
      <c r="M1274" s="342">
        <v>5122.9859100000003</v>
      </c>
      <c r="N1274" s="342">
        <v>13786.43786</v>
      </c>
      <c r="O1274" s="342">
        <v>88252.376959999994</v>
      </c>
      <c r="P1274" s="342">
        <v>69326.890569999989</v>
      </c>
      <c r="Q1274" s="342">
        <v>4987.1320599999999</v>
      </c>
      <c r="R1274" s="343">
        <v>74314.022629999992</v>
      </c>
    </row>
    <row r="1275" spans="1:18" s="313" customFormat="1">
      <c r="A1275" s="339"/>
      <c r="B1275" s="339"/>
      <c r="C1275" s="339"/>
      <c r="D1275" s="339"/>
      <c r="E1275" s="340">
        <v>290</v>
      </c>
      <c r="F1275" s="341">
        <v>4.13E-3</v>
      </c>
      <c r="G1275" s="342">
        <v>0</v>
      </c>
      <c r="H1275" s="342">
        <v>4.13E-3</v>
      </c>
      <c r="I1275" s="342">
        <v>967.22033999999996</v>
      </c>
      <c r="J1275" s="342">
        <v>180.22695999999999</v>
      </c>
      <c r="K1275" s="342">
        <v>1147.4473</v>
      </c>
      <c r="L1275" s="342">
        <v>280.85204999999996</v>
      </c>
      <c r="M1275" s="342">
        <v>2.81E-3</v>
      </c>
      <c r="N1275" s="342">
        <v>280.85485999999997</v>
      </c>
      <c r="O1275" s="342">
        <v>1428.30629</v>
      </c>
      <c r="P1275" s="342">
        <v>1641.2350800000002</v>
      </c>
      <c r="Q1275" s="342">
        <v>88.514300000000006</v>
      </c>
      <c r="R1275" s="343">
        <v>1729.74938</v>
      </c>
    </row>
    <row r="1276" spans="1:18" s="313" customFormat="1">
      <c r="A1276" s="339"/>
      <c r="B1276" s="339"/>
      <c r="C1276" s="339"/>
      <c r="D1276" s="339"/>
      <c r="E1276" s="340">
        <v>381</v>
      </c>
      <c r="F1276" s="341">
        <v>17288.978780000001</v>
      </c>
      <c r="G1276" s="342">
        <v>2844.0306099999998</v>
      </c>
      <c r="H1276" s="342">
        <v>20133.009389999999</v>
      </c>
      <c r="I1276" s="342">
        <v>42705.158530000001</v>
      </c>
      <c r="J1276" s="342">
        <v>6293.12565</v>
      </c>
      <c r="K1276" s="342">
        <v>48998.284180000002</v>
      </c>
      <c r="L1276" s="342">
        <v>8871.8988000000008</v>
      </c>
      <c r="M1276" s="342">
        <v>1543.74811</v>
      </c>
      <c r="N1276" s="342">
        <v>10415.646909999999</v>
      </c>
      <c r="O1276" s="342">
        <v>79546.940480000005</v>
      </c>
      <c r="P1276" s="342">
        <v>106965.07429</v>
      </c>
      <c r="Q1276" s="342">
        <v>12614.20947</v>
      </c>
      <c r="R1276" s="343">
        <v>119579.28376000001</v>
      </c>
    </row>
    <row r="1277" spans="1:18" s="313" customFormat="1">
      <c r="A1277" s="339"/>
      <c r="B1277" s="339"/>
      <c r="C1277" s="339"/>
      <c r="D1277" s="339"/>
      <c r="E1277" s="340">
        <v>415</v>
      </c>
      <c r="F1277" s="341">
        <v>11228.47798</v>
      </c>
      <c r="G1277" s="342">
        <v>6065.0378300000002</v>
      </c>
      <c r="H1277" s="342">
        <v>17293.515809999997</v>
      </c>
      <c r="I1277" s="342">
        <v>23088.504789999999</v>
      </c>
      <c r="J1277" s="342">
        <v>5259.0855099999999</v>
      </c>
      <c r="K1277" s="342">
        <v>28347.5903</v>
      </c>
      <c r="L1277" s="342">
        <v>8925.5098300000009</v>
      </c>
      <c r="M1277" s="342">
        <v>4147.2814900000003</v>
      </c>
      <c r="N1277" s="342">
        <v>13072.79132</v>
      </c>
      <c r="O1277" s="342">
        <v>58713.897429999997</v>
      </c>
      <c r="P1277" s="342">
        <v>65970.629790000006</v>
      </c>
      <c r="Q1277" s="342">
        <v>5118.56765</v>
      </c>
      <c r="R1277" s="343">
        <v>71089.197440000004</v>
      </c>
    </row>
    <row r="1278" spans="1:18" s="313" customFormat="1">
      <c r="A1278" s="339"/>
      <c r="B1278" s="339"/>
      <c r="C1278" s="339"/>
      <c r="D1278" s="339"/>
      <c r="E1278" s="340">
        <v>321</v>
      </c>
      <c r="F1278" s="341">
        <v>11892.95541</v>
      </c>
      <c r="G1278" s="342">
        <v>8499.6874900000003</v>
      </c>
      <c r="H1278" s="342">
        <v>20392.642899999999</v>
      </c>
      <c r="I1278" s="342">
        <v>19151.074089999998</v>
      </c>
      <c r="J1278" s="342">
        <v>13309.41121</v>
      </c>
      <c r="K1278" s="342">
        <v>32460.4853</v>
      </c>
      <c r="L1278" s="342">
        <v>5778.3912799999998</v>
      </c>
      <c r="M1278" s="342">
        <v>3058.1097599999998</v>
      </c>
      <c r="N1278" s="342">
        <v>8836.5010399999992</v>
      </c>
      <c r="O1278" s="342">
        <v>61689.629240000002</v>
      </c>
      <c r="P1278" s="342">
        <v>92060.317980000007</v>
      </c>
      <c r="Q1278" s="342">
        <v>28986.3665</v>
      </c>
      <c r="R1278" s="343">
        <v>121046.68448000001</v>
      </c>
    </row>
    <row r="1279" spans="1:18" s="313" customFormat="1">
      <c r="A1279" s="339"/>
      <c r="B1279" s="339"/>
      <c r="C1279" s="339"/>
      <c r="D1279" s="334" t="s">
        <v>57</v>
      </c>
      <c r="E1279" s="335">
        <v>48</v>
      </c>
      <c r="F1279" s="336">
        <v>18759.426670000001</v>
      </c>
      <c r="G1279" s="337">
        <v>8318.0245999999988</v>
      </c>
      <c r="H1279" s="337">
        <v>27077.451269999998</v>
      </c>
      <c r="I1279" s="337">
        <v>55857.451719999997</v>
      </c>
      <c r="J1279" s="337">
        <v>25272.82489</v>
      </c>
      <c r="K1279" s="337">
        <v>81130.276610000001</v>
      </c>
      <c r="L1279" s="337">
        <v>14024.848820000001</v>
      </c>
      <c r="M1279" s="337">
        <v>7657.9635099999996</v>
      </c>
      <c r="N1279" s="337">
        <v>21682.812329999997</v>
      </c>
      <c r="O1279" s="337">
        <v>129890.54020999999</v>
      </c>
      <c r="P1279" s="337">
        <v>157113.78524999999</v>
      </c>
      <c r="Q1279" s="337">
        <v>27129.13394</v>
      </c>
      <c r="R1279" s="338">
        <v>184242.91918999999</v>
      </c>
    </row>
    <row r="1280" spans="1:18" s="313" customFormat="1">
      <c r="A1280" s="339"/>
      <c r="B1280" s="339"/>
      <c r="C1280" s="339"/>
      <c r="D1280" s="339"/>
      <c r="E1280" s="340">
        <v>49</v>
      </c>
      <c r="F1280" s="341">
        <v>11092.909039999999</v>
      </c>
      <c r="G1280" s="342">
        <v>7352.7540199999994</v>
      </c>
      <c r="H1280" s="342">
        <v>18445.663059999999</v>
      </c>
      <c r="I1280" s="342">
        <v>23108.101790000001</v>
      </c>
      <c r="J1280" s="342">
        <v>11706.86544</v>
      </c>
      <c r="K1280" s="342">
        <v>34814.967229999995</v>
      </c>
      <c r="L1280" s="342">
        <v>12292.85317</v>
      </c>
      <c r="M1280" s="342">
        <v>7472.3931399999992</v>
      </c>
      <c r="N1280" s="342">
        <v>19765.246309999999</v>
      </c>
      <c r="O1280" s="342">
        <v>73025.876599999989</v>
      </c>
      <c r="P1280" s="342">
        <v>78108.676260000007</v>
      </c>
      <c r="Q1280" s="342">
        <v>6800.5725899999998</v>
      </c>
      <c r="R1280" s="343">
        <v>84909.248849999989</v>
      </c>
    </row>
    <row r="1281" spans="1:18" s="313" customFormat="1">
      <c r="A1281" s="339"/>
      <c r="B1281" s="339"/>
      <c r="C1281" s="339"/>
      <c r="D1281" s="339"/>
      <c r="E1281" s="340">
        <v>50</v>
      </c>
      <c r="F1281" s="341">
        <v>9967.8253000000004</v>
      </c>
      <c r="G1281" s="342">
        <v>11073.125800000002</v>
      </c>
      <c r="H1281" s="342">
        <v>21040.951100000002</v>
      </c>
      <c r="I1281" s="342">
        <v>21461.733489999999</v>
      </c>
      <c r="J1281" s="342">
        <v>8529.4125299999996</v>
      </c>
      <c r="K1281" s="342">
        <v>29991.14602</v>
      </c>
      <c r="L1281" s="342">
        <v>7415.5800799999997</v>
      </c>
      <c r="M1281" s="342">
        <v>3453.4013799999998</v>
      </c>
      <c r="N1281" s="342">
        <v>10868.981460000001</v>
      </c>
      <c r="O1281" s="342">
        <v>61901.078580000001</v>
      </c>
      <c r="P1281" s="342">
        <v>66379.407699999996</v>
      </c>
      <c r="Q1281" s="342">
        <v>3299.4832299999998</v>
      </c>
      <c r="R1281" s="343">
        <v>69678.890930000009</v>
      </c>
    </row>
    <row r="1282" spans="1:18" s="313" customFormat="1">
      <c r="A1282" s="339"/>
      <c r="B1282" s="339"/>
      <c r="C1282" s="339"/>
      <c r="D1282" s="339"/>
      <c r="E1282" s="340">
        <v>217</v>
      </c>
      <c r="F1282" s="341">
        <v>10029.70901</v>
      </c>
      <c r="G1282" s="342">
        <v>10382.29617</v>
      </c>
      <c r="H1282" s="342">
        <v>20412.00518</v>
      </c>
      <c r="I1282" s="342">
        <v>34453.818240000001</v>
      </c>
      <c r="J1282" s="342">
        <v>15114.804390000001</v>
      </c>
      <c r="K1282" s="342">
        <v>49568.622630000005</v>
      </c>
      <c r="L1282" s="342">
        <v>9959.9792500000003</v>
      </c>
      <c r="M1282" s="342">
        <v>8119.6500999999998</v>
      </c>
      <c r="N1282" s="342">
        <v>18079.629350000003</v>
      </c>
      <c r="O1282" s="342">
        <v>88060.257159999994</v>
      </c>
      <c r="P1282" s="342">
        <v>79769.009790000011</v>
      </c>
      <c r="Q1282" s="342">
        <v>4830.6080000000002</v>
      </c>
      <c r="R1282" s="343">
        <v>84599.617790000004</v>
      </c>
    </row>
    <row r="1283" spans="1:18" s="313" customFormat="1">
      <c r="A1283" s="339"/>
      <c r="B1283" s="339"/>
      <c r="C1283" s="339"/>
      <c r="D1283" s="334" t="s">
        <v>58</v>
      </c>
      <c r="E1283" s="335">
        <v>90</v>
      </c>
      <c r="F1283" s="336">
        <v>13237.17165</v>
      </c>
      <c r="G1283" s="337">
        <v>7288.4438399999999</v>
      </c>
      <c r="H1283" s="337">
        <v>20525.61549</v>
      </c>
      <c r="I1283" s="337">
        <v>29931.444100000001</v>
      </c>
      <c r="J1283" s="337">
        <v>8699.2937600000005</v>
      </c>
      <c r="K1283" s="337">
        <v>38630.737860000001</v>
      </c>
      <c r="L1283" s="337">
        <v>14555.794159999999</v>
      </c>
      <c r="M1283" s="337">
        <v>7231.5649400000002</v>
      </c>
      <c r="N1283" s="337">
        <v>21787.359100000001</v>
      </c>
      <c r="O1283" s="337">
        <v>80943.712450000006</v>
      </c>
      <c r="P1283" s="337">
        <v>83658.040609999996</v>
      </c>
      <c r="Q1283" s="337">
        <v>4575.7712999999994</v>
      </c>
      <c r="R1283" s="338">
        <v>88233.811909999989</v>
      </c>
    </row>
    <row r="1284" spans="1:18" s="313" customFormat="1">
      <c r="A1284" s="339"/>
      <c r="B1284" s="339"/>
      <c r="C1284" s="339"/>
      <c r="D1284" s="339"/>
      <c r="E1284" s="340">
        <v>223</v>
      </c>
      <c r="F1284" s="341">
        <v>22920.70091</v>
      </c>
      <c r="G1284" s="342">
        <v>15742.679390000001</v>
      </c>
      <c r="H1284" s="342">
        <v>38663.380299999997</v>
      </c>
      <c r="I1284" s="342">
        <v>29027.525129999998</v>
      </c>
      <c r="J1284" s="342">
        <v>13858.94916</v>
      </c>
      <c r="K1284" s="342">
        <v>42886.474289999998</v>
      </c>
      <c r="L1284" s="342">
        <v>16456.840640000002</v>
      </c>
      <c r="M1284" s="342">
        <v>6634.2139500000003</v>
      </c>
      <c r="N1284" s="342">
        <v>23091.05459</v>
      </c>
      <c r="O1284" s="342">
        <v>104640.90918</v>
      </c>
      <c r="P1284" s="342">
        <v>105871.19055</v>
      </c>
      <c r="Q1284" s="342">
        <v>7353.9111600000006</v>
      </c>
      <c r="R1284" s="343">
        <v>113225.10170999999</v>
      </c>
    </row>
    <row r="1285" spans="1:18" s="313" customFormat="1">
      <c r="A1285" s="339"/>
      <c r="B1285" s="339"/>
      <c r="C1285" s="339"/>
      <c r="D1285" s="339"/>
      <c r="E1285" s="340">
        <v>421</v>
      </c>
      <c r="F1285" s="341">
        <v>8706.8707400000003</v>
      </c>
      <c r="G1285" s="342">
        <v>5879.8391799999999</v>
      </c>
      <c r="H1285" s="342">
        <v>14586.709919999999</v>
      </c>
      <c r="I1285" s="342">
        <v>18940.406719999999</v>
      </c>
      <c r="J1285" s="342">
        <v>7582.0653499999999</v>
      </c>
      <c r="K1285" s="342">
        <v>26522.47207</v>
      </c>
      <c r="L1285" s="342">
        <v>5978.0385800000004</v>
      </c>
      <c r="M1285" s="342">
        <v>2912.7157499999998</v>
      </c>
      <c r="N1285" s="342">
        <v>8890.7543299999998</v>
      </c>
      <c r="O1285" s="342">
        <v>49999.936320000001</v>
      </c>
      <c r="P1285" s="342">
        <v>57010.67712</v>
      </c>
      <c r="Q1285" s="342">
        <v>1699.5879499999999</v>
      </c>
      <c r="R1285" s="343">
        <v>58710.265070000001</v>
      </c>
    </row>
    <row r="1286" spans="1:18" s="313" customFormat="1">
      <c r="A1286" s="339"/>
      <c r="B1286" s="339"/>
      <c r="C1286" s="339"/>
      <c r="D1286" s="339"/>
      <c r="E1286" s="340">
        <v>303</v>
      </c>
      <c r="F1286" s="341">
        <v>15556.11659</v>
      </c>
      <c r="G1286" s="342">
        <v>2857.9424900000004</v>
      </c>
      <c r="H1286" s="342">
        <v>18414.059079999999</v>
      </c>
      <c r="I1286" s="342">
        <v>36312.129939999999</v>
      </c>
      <c r="J1286" s="342">
        <v>11123.386130000001</v>
      </c>
      <c r="K1286" s="342">
        <v>47435.516069999998</v>
      </c>
      <c r="L1286" s="342">
        <v>16833.130699999998</v>
      </c>
      <c r="M1286" s="342">
        <v>6481.3799800000006</v>
      </c>
      <c r="N1286" s="342">
        <v>23314.510679999999</v>
      </c>
      <c r="O1286" s="342">
        <v>89164.085829999996</v>
      </c>
      <c r="P1286" s="342">
        <v>87772.276310000001</v>
      </c>
      <c r="Q1286" s="342">
        <v>4979.64221</v>
      </c>
      <c r="R1286" s="343">
        <v>92751.918519999992</v>
      </c>
    </row>
    <row r="1287" spans="1:18" s="313" customFormat="1">
      <c r="A1287" s="339"/>
      <c r="B1287" s="339"/>
      <c r="C1287" s="339"/>
      <c r="D1287" s="339"/>
      <c r="E1287" s="340">
        <v>304</v>
      </c>
      <c r="F1287" s="341">
        <v>11508.197259999999</v>
      </c>
      <c r="G1287" s="342">
        <v>15198.595569999999</v>
      </c>
      <c r="H1287" s="342">
        <v>26706.792829999999</v>
      </c>
      <c r="I1287" s="342">
        <v>32885.174229999997</v>
      </c>
      <c r="J1287" s="342">
        <v>11550.009970000001</v>
      </c>
      <c r="K1287" s="342">
        <v>44435.184200000003</v>
      </c>
      <c r="L1287" s="342">
        <v>14760.076539999998</v>
      </c>
      <c r="M1287" s="342">
        <v>5521.0475199999992</v>
      </c>
      <c r="N1287" s="342">
        <v>20281.124059999998</v>
      </c>
      <c r="O1287" s="342">
        <v>91423.101089999996</v>
      </c>
      <c r="P1287" s="342">
        <v>82227.069340000002</v>
      </c>
      <c r="Q1287" s="342">
        <v>2770.4284500000003</v>
      </c>
      <c r="R1287" s="343">
        <v>84997.497790000009</v>
      </c>
    </row>
    <row r="1288" spans="1:18" s="313" customFormat="1">
      <c r="A1288" s="339"/>
      <c r="B1288" s="339"/>
      <c r="C1288" s="339"/>
      <c r="D1288" s="339"/>
      <c r="E1288" s="340">
        <v>310</v>
      </c>
      <c r="F1288" s="341">
        <v>18098.03859</v>
      </c>
      <c r="G1288" s="342">
        <v>3298.5433800000001</v>
      </c>
      <c r="H1288" s="342">
        <v>21396.581969999999</v>
      </c>
      <c r="I1288" s="342">
        <v>38599.653060000004</v>
      </c>
      <c r="J1288" s="342">
        <v>8559.1736099999998</v>
      </c>
      <c r="K1288" s="342">
        <v>47158.826670000002</v>
      </c>
      <c r="L1288" s="342">
        <v>11896.59412</v>
      </c>
      <c r="M1288" s="342">
        <v>1937.52178</v>
      </c>
      <c r="N1288" s="342">
        <v>13834.115900000001</v>
      </c>
      <c r="O1288" s="342">
        <v>82389.524540000013</v>
      </c>
      <c r="P1288" s="342">
        <v>151588.27194999999</v>
      </c>
      <c r="Q1288" s="342">
        <v>9573.0538300000007</v>
      </c>
      <c r="R1288" s="343">
        <v>161161.32578000001</v>
      </c>
    </row>
    <row r="1289" spans="1:18" s="313" customFormat="1">
      <c r="A1289" s="339"/>
      <c r="B1289" s="339"/>
      <c r="C1289" s="339"/>
      <c r="D1289" s="339"/>
      <c r="E1289" s="340">
        <v>368</v>
      </c>
      <c r="F1289" s="341">
        <v>14019.15058</v>
      </c>
      <c r="G1289" s="342">
        <v>10914.577600000001</v>
      </c>
      <c r="H1289" s="342">
        <v>24933.728179999998</v>
      </c>
      <c r="I1289" s="342">
        <v>40148.68879</v>
      </c>
      <c r="J1289" s="342">
        <v>11386.749179999999</v>
      </c>
      <c r="K1289" s="342">
        <v>51535.437969999999</v>
      </c>
      <c r="L1289" s="342">
        <v>12171.810800000001</v>
      </c>
      <c r="M1289" s="342">
        <v>3525.2513199999999</v>
      </c>
      <c r="N1289" s="342">
        <v>15697.062119999999</v>
      </c>
      <c r="O1289" s="342">
        <v>92166.228269999992</v>
      </c>
      <c r="P1289" s="342">
        <v>97803.745790000001</v>
      </c>
      <c r="Q1289" s="342">
        <v>5805.47019</v>
      </c>
      <c r="R1289" s="343">
        <v>103609.21598000001</v>
      </c>
    </row>
    <row r="1290" spans="1:18" s="313" customFormat="1">
      <c r="A1290" s="339"/>
      <c r="B1290" s="339"/>
      <c r="C1290" s="339"/>
      <c r="D1290" s="334" t="s">
        <v>270</v>
      </c>
      <c r="E1290" s="335">
        <v>309</v>
      </c>
      <c r="F1290" s="336">
        <v>6539.8582500000002</v>
      </c>
      <c r="G1290" s="337">
        <v>1407.28242</v>
      </c>
      <c r="H1290" s="337">
        <v>7947.1406699999998</v>
      </c>
      <c r="I1290" s="337">
        <v>35993.674070000001</v>
      </c>
      <c r="J1290" s="337">
        <v>11190.3235</v>
      </c>
      <c r="K1290" s="337">
        <v>47183.99757</v>
      </c>
      <c r="L1290" s="337">
        <v>19615.190030000002</v>
      </c>
      <c r="M1290" s="337">
        <v>5014.9328700000005</v>
      </c>
      <c r="N1290" s="337">
        <v>24630.122899999998</v>
      </c>
      <c r="O1290" s="337">
        <v>79761.261140000002</v>
      </c>
      <c r="P1290" s="337">
        <v>57395.547979999996</v>
      </c>
      <c r="Q1290" s="337">
        <v>1842.31456</v>
      </c>
      <c r="R1290" s="338">
        <v>59237.862540000002</v>
      </c>
    </row>
    <row r="1291" spans="1:18" s="313" customFormat="1">
      <c r="A1291" s="339"/>
      <c r="B1291" s="339"/>
      <c r="C1291" s="339"/>
      <c r="D1291" s="334" t="s">
        <v>271</v>
      </c>
      <c r="E1291" s="335">
        <v>317</v>
      </c>
      <c r="F1291" s="336">
        <v>15086.27925</v>
      </c>
      <c r="G1291" s="337">
        <v>6830.9414299999999</v>
      </c>
      <c r="H1291" s="337">
        <v>21917.220679999999</v>
      </c>
      <c r="I1291" s="337">
        <v>37027.086909999998</v>
      </c>
      <c r="J1291" s="337">
        <v>7835.6434500000005</v>
      </c>
      <c r="K1291" s="337">
        <v>44862.730360000001</v>
      </c>
      <c r="L1291" s="337">
        <v>10505.765670000001</v>
      </c>
      <c r="M1291" s="337">
        <v>4374.2443800000001</v>
      </c>
      <c r="N1291" s="337">
        <v>14880.010050000001</v>
      </c>
      <c r="O1291" s="337">
        <v>81659.961089999997</v>
      </c>
      <c r="P1291" s="337">
        <v>88364.498149999999</v>
      </c>
      <c r="Q1291" s="337">
        <v>3115.82359</v>
      </c>
      <c r="R1291" s="338">
        <v>91480.321739999999</v>
      </c>
    </row>
    <row r="1292" spans="1:18" s="313" customFormat="1">
      <c r="A1292" s="339"/>
      <c r="B1292" s="339"/>
      <c r="C1292" s="339"/>
      <c r="D1292" s="334" t="s">
        <v>272</v>
      </c>
      <c r="E1292" s="335">
        <v>52</v>
      </c>
      <c r="F1292" s="336">
        <v>12642.99258</v>
      </c>
      <c r="G1292" s="337">
        <v>11022.640539999999</v>
      </c>
      <c r="H1292" s="337">
        <v>23665.633120000002</v>
      </c>
      <c r="I1292" s="337">
        <v>53012.833250000003</v>
      </c>
      <c r="J1292" s="337">
        <v>23574.624359999998</v>
      </c>
      <c r="K1292" s="337">
        <v>76587.457609999998</v>
      </c>
      <c r="L1292" s="337">
        <v>17247.5265</v>
      </c>
      <c r="M1292" s="337">
        <v>9816.8625299999985</v>
      </c>
      <c r="N1292" s="337">
        <v>27064.389030000002</v>
      </c>
      <c r="O1292" s="337">
        <v>127317.47976</v>
      </c>
      <c r="P1292" s="337">
        <v>115115.26863999999</v>
      </c>
      <c r="Q1292" s="337">
        <v>7012.1328400000002</v>
      </c>
      <c r="R1292" s="338">
        <v>122127.40148</v>
      </c>
    </row>
    <row r="1293" spans="1:18" s="313" customFormat="1">
      <c r="A1293" s="339"/>
      <c r="B1293" s="339"/>
      <c r="C1293" s="339"/>
      <c r="D1293" s="339"/>
      <c r="E1293" s="340">
        <v>465</v>
      </c>
      <c r="F1293" s="341">
        <v>404772.48935000005</v>
      </c>
      <c r="G1293" s="342">
        <v>329419.26688000001</v>
      </c>
      <c r="H1293" s="342">
        <v>734191.75623000006</v>
      </c>
      <c r="I1293" s="342">
        <v>9888.5317200000009</v>
      </c>
      <c r="J1293" s="342">
        <v>3008.8715400000001</v>
      </c>
      <c r="K1293" s="342">
        <v>12897.403259999999</v>
      </c>
      <c r="L1293" s="342">
        <v>13263.857739999999</v>
      </c>
      <c r="M1293" s="342">
        <v>26448.791269999998</v>
      </c>
      <c r="N1293" s="342">
        <v>39712.649010000001</v>
      </c>
      <c r="O1293" s="342">
        <v>786801.80850000004</v>
      </c>
      <c r="P1293" s="342">
        <v>516618.47769999999</v>
      </c>
      <c r="Q1293" s="342">
        <v>797965.32426000002</v>
      </c>
      <c r="R1293" s="343">
        <v>1314583.8019600001</v>
      </c>
    </row>
    <row r="1294" spans="1:18" s="313" customFormat="1">
      <c r="A1294" s="339"/>
      <c r="B1294" s="339"/>
      <c r="C1294" s="339"/>
      <c r="D1294" s="339"/>
      <c r="E1294" s="340">
        <v>389</v>
      </c>
      <c r="F1294" s="341">
        <v>10513.105160000001</v>
      </c>
      <c r="G1294" s="342">
        <v>7091.9565199999997</v>
      </c>
      <c r="H1294" s="342">
        <v>17605.061679999999</v>
      </c>
      <c r="I1294" s="342">
        <v>32124.042109999999</v>
      </c>
      <c r="J1294" s="342">
        <v>24635.914079999999</v>
      </c>
      <c r="K1294" s="342">
        <v>56759.956189999997</v>
      </c>
      <c r="L1294" s="342">
        <v>12347.86231</v>
      </c>
      <c r="M1294" s="342">
        <v>11168.467939999999</v>
      </c>
      <c r="N1294" s="342">
        <v>23516.330249999999</v>
      </c>
      <c r="O1294" s="342">
        <v>97881.34812000001</v>
      </c>
      <c r="P1294" s="342">
        <v>189490.75685000001</v>
      </c>
      <c r="Q1294" s="342">
        <v>27515.702209999999</v>
      </c>
      <c r="R1294" s="343">
        <v>217006.45905999999</v>
      </c>
    </row>
    <row r="1295" spans="1:18" s="313" customFormat="1">
      <c r="A1295" s="339"/>
      <c r="B1295" s="339"/>
      <c r="C1295" s="339"/>
      <c r="D1295" s="339"/>
      <c r="E1295" s="340">
        <v>397</v>
      </c>
      <c r="F1295" s="341">
        <v>34217.225869999995</v>
      </c>
      <c r="G1295" s="342">
        <v>20660.780460000002</v>
      </c>
      <c r="H1295" s="342">
        <v>54878.006329999997</v>
      </c>
      <c r="I1295" s="342">
        <v>52808.924229999997</v>
      </c>
      <c r="J1295" s="342">
        <v>42908.129340000007</v>
      </c>
      <c r="K1295" s="342">
        <v>95717.053569999989</v>
      </c>
      <c r="L1295" s="342">
        <v>25719.509969999999</v>
      </c>
      <c r="M1295" s="342">
        <v>10056.346240000001</v>
      </c>
      <c r="N1295" s="342">
        <v>35775.856209999998</v>
      </c>
      <c r="O1295" s="342">
        <v>186370.91611000002</v>
      </c>
      <c r="P1295" s="342">
        <v>290818.71375</v>
      </c>
      <c r="Q1295" s="342">
        <v>21496.75215</v>
      </c>
      <c r="R1295" s="343">
        <v>312315.46589999995</v>
      </c>
    </row>
    <row r="1296" spans="1:18" s="313" customFormat="1">
      <c r="A1296" s="339"/>
      <c r="B1296" s="339"/>
      <c r="C1296" s="339"/>
      <c r="D1296" s="334" t="s">
        <v>60</v>
      </c>
      <c r="E1296" s="335">
        <v>54</v>
      </c>
      <c r="F1296" s="336">
        <v>20563.36291</v>
      </c>
      <c r="G1296" s="337">
        <v>20007.593719999997</v>
      </c>
      <c r="H1296" s="337">
        <v>40570.956630000001</v>
      </c>
      <c r="I1296" s="337">
        <v>33010.06983</v>
      </c>
      <c r="J1296" s="337">
        <v>37671.393830000001</v>
      </c>
      <c r="K1296" s="337">
        <v>70681.463659999994</v>
      </c>
      <c r="L1296" s="337">
        <v>12010.545759999999</v>
      </c>
      <c r="M1296" s="337">
        <v>15775.78721</v>
      </c>
      <c r="N1296" s="337">
        <v>27786.332969999999</v>
      </c>
      <c r="O1296" s="337">
        <v>139038.75326</v>
      </c>
      <c r="P1296" s="337">
        <v>145258.32684999998</v>
      </c>
      <c r="Q1296" s="337">
        <v>16398.086240000001</v>
      </c>
      <c r="R1296" s="338">
        <v>161656.41309000002</v>
      </c>
    </row>
    <row r="1297" spans="1:18" s="313" customFormat="1">
      <c r="A1297" s="339"/>
      <c r="B1297" s="339"/>
      <c r="C1297" s="339"/>
      <c r="D1297" s="339"/>
      <c r="E1297" s="340">
        <v>55</v>
      </c>
      <c r="F1297" s="341">
        <v>32498.171569999999</v>
      </c>
      <c r="G1297" s="342">
        <v>32386.435530000002</v>
      </c>
      <c r="H1297" s="342">
        <v>64884.607100000001</v>
      </c>
      <c r="I1297" s="342">
        <v>68263.160029999999</v>
      </c>
      <c r="J1297" s="342">
        <v>63229.409590000003</v>
      </c>
      <c r="K1297" s="342">
        <v>131492.56961999999</v>
      </c>
      <c r="L1297" s="342">
        <v>21636.986840000001</v>
      </c>
      <c r="M1297" s="342">
        <v>21827.10629</v>
      </c>
      <c r="N1297" s="342">
        <v>43464.093130000001</v>
      </c>
      <c r="O1297" s="342">
        <v>239841.26984999998</v>
      </c>
      <c r="P1297" s="342">
        <v>228573.86008000001</v>
      </c>
      <c r="Q1297" s="342">
        <v>38369.134840000006</v>
      </c>
      <c r="R1297" s="343">
        <v>266942.99491999997</v>
      </c>
    </row>
    <row r="1298" spans="1:18" s="313" customFormat="1">
      <c r="A1298" s="339"/>
      <c r="B1298" s="339"/>
      <c r="C1298" s="339"/>
      <c r="D1298" s="339"/>
      <c r="E1298" s="340">
        <v>56</v>
      </c>
      <c r="F1298" s="341">
        <v>23598.753370000002</v>
      </c>
      <c r="G1298" s="342">
        <v>31460.400799999999</v>
      </c>
      <c r="H1298" s="342">
        <v>55059.154170000002</v>
      </c>
      <c r="I1298" s="342">
        <v>41216.897530000002</v>
      </c>
      <c r="J1298" s="342">
        <v>26770.73141</v>
      </c>
      <c r="K1298" s="342">
        <v>67987.628939999995</v>
      </c>
      <c r="L1298" s="342">
        <v>14039.826779999999</v>
      </c>
      <c r="M1298" s="342">
        <v>11258.71379</v>
      </c>
      <c r="N1298" s="342">
        <v>25298.540570000001</v>
      </c>
      <c r="O1298" s="342">
        <v>148345.32368</v>
      </c>
      <c r="P1298" s="342">
        <v>78829.081230000011</v>
      </c>
      <c r="Q1298" s="342">
        <v>21529.171429999999</v>
      </c>
      <c r="R1298" s="343">
        <v>100358.25266</v>
      </c>
    </row>
    <row r="1299" spans="1:18" s="313" customFormat="1">
      <c r="A1299" s="339"/>
      <c r="B1299" s="339"/>
      <c r="C1299" s="339"/>
      <c r="D1299" s="339"/>
      <c r="E1299" s="340">
        <v>60</v>
      </c>
      <c r="F1299" s="341">
        <v>24107.41431</v>
      </c>
      <c r="G1299" s="342">
        <v>27767.904429999999</v>
      </c>
      <c r="H1299" s="342">
        <v>51875.318740000002</v>
      </c>
      <c r="I1299" s="342">
        <v>23377.649699999998</v>
      </c>
      <c r="J1299" s="342">
        <v>16802.801520000001</v>
      </c>
      <c r="K1299" s="342">
        <v>40180.451219999995</v>
      </c>
      <c r="L1299" s="342">
        <v>9597.5010600000005</v>
      </c>
      <c r="M1299" s="342">
        <v>4430.4274599999999</v>
      </c>
      <c r="N1299" s="342">
        <v>14027.928519999999</v>
      </c>
      <c r="O1299" s="342">
        <v>106083.69848000001</v>
      </c>
      <c r="P1299" s="342">
        <v>91960.8076</v>
      </c>
      <c r="Q1299" s="342">
        <v>10048.86022</v>
      </c>
      <c r="R1299" s="343">
        <v>102009.66781999999</v>
      </c>
    </row>
    <row r="1300" spans="1:18" s="313" customFormat="1">
      <c r="A1300" s="339"/>
      <c r="B1300" s="339"/>
      <c r="C1300" s="339"/>
      <c r="D1300" s="339"/>
      <c r="E1300" s="340">
        <v>124</v>
      </c>
      <c r="F1300" s="341">
        <v>306144.83312999998</v>
      </c>
      <c r="G1300" s="342">
        <v>244324.44232</v>
      </c>
      <c r="H1300" s="342">
        <v>550469.27545000007</v>
      </c>
      <c r="I1300" s="342">
        <v>54428.004179999996</v>
      </c>
      <c r="J1300" s="342">
        <v>45719.642719999996</v>
      </c>
      <c r="K1300" s="342">
        <v>100147.64690000001</v>
      </c>
      <c r="L1300" s="342">
        <v>79171.482530000008</v>
      </c>
      <c r="M1300" s="342">
        <v>30649.599719999998</v>
      </c>
      <c r="N1300" s="342">
        <v>109821.08225000001</v>
      </c>
      <c r="O1300" s="342">
        <v>760438.00459999999</v>
      </c>
      <c r="P1300" s="342">
        <v>642398.15101999999</v>
      </c>
      <c r="Q1300" s="342">
        <v>545694.21634000004</v>
      </c>
      <c r="R1300" s="343">
        <v>1188092.3673599998</v>
      </c>
    </row>
    <row r="1301" spans="1:18" s="313" customFormat="1">
      <c r="A1301" s="339"/>
      <c r="B1301" s="339"/>
      <c r="C1301" s="339"/>
      <c r="D1301" s="339"/>
      <c r="E1301" s="340">
        <v>199</v>
      </c>
      <c r="F1301" s="341">
        <v>34528.546219999997</v>
      </c>
      <c r="G1301" s="342">
        <v>27912.06799</v>
      </c>
      <c r="H1301" s="342">
        <v>62440.61421</v>
      </c>
      <c r="I1301" s="342">
        <v>21994.28427</v>
      </c>
      <c r="J1301" s="342">
        <v>15984.815710000001</v>
      </c>
      <c r="K1301" s="342">
        <v>37979.099979999999</v>
      </c>
      <c r="L1301" s="342">
        <v>9571.9164700000001</v>
      </c>
      <c r="M1301" s="342">
        <v>6647.0791100000006</v>
      </c>
      <c r="N1301" s="342">
        <v>16218.995580000001</v>
      </c>
      <c r="O1301" s="342">
        <v>116638.70977</v>
      </c>
      <c r="P1301" s="342">
        <v>75093.34994</v>
      </c>
      <c r="Q1301" s="342">
        <v>8498.4165199999989</v>
      </c>
      <c r="R1301" s="343">
        <v>83591.766459999999</v>
      </c>
    </row>
    <row r="1302" spans="1:18" s="313" customFormat="1">
      <c r="A1302" s="339"/>
      <c r="B1302" s="339"/>
      <c r="C1302" s="339"/>
      <c r="D1302" s="339"/>
      <c r="E1302" s="340">
        <v>202</v>
      </c>
      <c r="F1302" s="341">
        <v>11171.045099999999</v>
      </c>
      <c r="G1302" s="342">
        <v>51245.070240000001</v>
      </c>
      <c r="H1302" s="342">
        <v>62416.115340000004</v>
      </c>
      <c r="I1302" s="342">
        <v>23669.630579999997</v>
      </c>
      <c r="J1302" s="342">
        <v>16040.78148</v>
      </c>
      <c r="K1302" s="342">
        <v>39710.412060000002</v>
      </c>
      <c r="L1302" s="342">
        <v>9733.8367799999996</v>
      </c>
      <c r="M1302" s="342">
        <v>6943.8955700000006</v>
      </c>
      <c r="N1302" s="342">
        <v>16677.732349999998</v>
      </c>
      <c r="O1302" s="342">
        <v>118804.25975</v>
      </c>
      <c r="P1302" s="342">
        <v>73765.90625</v>
      </c>
      <c r="Q1302" s="342">
        <v>7336.2051300000003</v>
      </c>
      <c r="R1302" s="343">
        <v>81102.111380000002</v>
      </c>
    </row>
    <row r="1303" spans="1:18" s="313" customFormat="1">
      <c r="A1303" s="339"/>
      <c r="B1303" s="339"/>
      <c r="C1303" s="339"/>
      <c r="D1303" s="339"/>
      <c r="E1303" s="340">
        <v>228</v>
      </c>
      <c r="F1303" s="341">
        <v>6199.6756500000001</v>
      </c>
      <c r="G1303" s="342">
        <v>9200.1424100000004</v>
      </c>
      <c r="H1303" s="342">
        <v>15399.818060000001</v>
      </c>
      <c r="I1303" s="342">
        <v>40024.356180000002</v>
      </c>
      <c r="J1303" s="342">
        <v>12308.047410000001</v>
      </c>
      <c r="K1303" s="342">
        <v>52332.403590000002</v>
      </c>
      <c r="L1303" s="342">
        <v>7055.1897800000006</v>
      </c>
      <c r="M1303" s="342">
        <v>4333.3155199999992</v>
      </c>
      <c r="N1303" s="342">
        <v>11388.505300000001</v>
      </c>
      <c r="O1303" s="342">
        <v>79120.726949999997</v>
      </c>
      <c r="P1303" s="342">
        <v>55891.791770000003</v>
      </c>
      <c r="Q1303" s="342">
        <v>6359.0926399999998</v>
      </c>
      <c r="R1303" s="343">
        <v>62250.884409999999</v>
      </c>
    </row>
    <row r="1304" spans="1:18" s="313" customFormat="1">
      <c r="A1304" s="339"/>
      <c r="B1304" s="339"/>
      <c r="C1304" s="339"/>
      <c r="D1304" s="339"/>
      <c r="E1304" s="340">
        <v>235</v>
      </c>
      <c r="F1304" s="341">
        <v>32490.132859999998</v>
      </c>
      <c r="G1304" s="342">
        <v>15284.91157</v>
      </c>
      <c r="H1304" s="342">
        <v>47775.044430000002</v>
      </c>
      <c r="I1304" s="342">
        <v>33357.80126</v>
      </c>
      <c r="J1304" s="342">
        <v>14204.738069999999</v>
      </c>
      <c r="K1304" s="342">
        <v>47562.53933</v>
      </c>
      <c r="L1304" s="342">
        <v>8206.0587899999991</v>
      </c>
      <c r="M1304" s="342">
        <v>3956.6852599999997</v>
      </c>
      <c r="N1304" s="342">
        <v>12162.744050000001</v>
      </c>
      <c r="O1304" s="342">
        <v>107500.32781</v>
      </c>
      <c r="P1304" s="342">
        <v>95867.653430000006</v>
      </c>
      <c r="Q1304" s="342">
        <v>8279.9275699999998</v>
      </c>
      <c r="R1304" s="343">
        <v>104147.58100000001</v>
      </c>
    </row>
    <row r="1305" spans="1:18" s="313" customFormat="1">
      <c r="A1305" s="339"/>
      <c r="B1305" s="339"/>
      <c r="C1305" s="339"/>
      <c r="D1305" s="339"/>
      <c r="E1305" s="340">
        <v>336</v>
      </c>
      <c r="F1305" s="341">
        <v>9769.0936999999994</v>
      </c>
      <c r="G1305" s="342">
        <v>5016.2806600000004</v>
      </c>
      <c r="H1305" s="342">
        <v>14785.37436</v>
      </c>
      <c r="I1305" s="342">
        <v>18935.997859999999</v>
      </c>
      <c r="J1305" s="342">
        <v>15557.21405</v>
      </c>
      <c r="K1305" s="342">
        <v>34493.211909999998</v>
      </c>
      <c r="L1305" s="342">
        <v>7398.9044000000004</v>
      </c>
      <c r="M1305" s="342">
        <v>6457.9716500000004</v>
      </c>
      <c r="N1305" s="342">
        <v>13856.876050000001</v>
      </c>
      <c r="O1305" s="342">
        <v>63135.462319999999</v>
      </c>
      <c r="P1305" s="342">
        <v>92742.147569999986</v>
      </c>
      <c r="Q1305" s="342">
        <v>6158.9923200000003</v>
      </c>
      <c r="R1305" s="343">
        <v>98901.139890000006</v>
      </c>
    </row>
    <row r="1306" spans="1:18" s="313" customFormat="1">
      <c r="A1306" s="339"/>
      <c r="B1306" s="339"/>
      <c r="C1306" s="339"/>
      <c r="D1306" s="339"/>
      <c r="E1306" s="340">
        <v>455</v>
      </c>
      <c r="F1306" s="341">
        <v>60376.311070000003</v>
      </c>
      <c r="G1306" s="342">
        <v>108094.73178</v>
      </c>
      <c r="H1306" s="342">
        <v>168471.04285</v>
      </c>
      <c r="I1306" s="342">
        <v>38773.922979999996</v>
      </c>
      <c r="J1306" s="342">
        <v>156697.15844999999</v>
      </c>
      <c r="K1306" s="342">
        <v>195471.08143000002</v>
      </c>
      <c r="L1306" s="342">
        <v>162193.32118999999</v>
      </c>
      <c r="M1306" s="342">
        <v>570792.91998999997</v>
      </c>
      <c r="N1306" s="342">
        <v>732986.2411799999</v>
      </c>
      <c r="O1306" s="342">
        <v>1096928.36546</v>
      </c>
      <c r="P1306" s="342">
        <v>62808.106520000001</v>
      </c>
      <c r="Q1306" s="342">
        <v>154282.94381</v>
      </c>
      <c r="R1306" s="343">
        <v>217091.05033000003</v>
      </c>
    </row>
    <row r="1307" spans="1:18" s="313" customFormat="1">
      <c r="A1307" s="339"/>
      <c r="B1307" s="339"/>
      <c r="C1307" s="339"/>
      <c r="D1307" s="339"/>
      <c r="E1307" s="340">
        <v>382</v>
      </c>
      <c r="F1307" s="341">
        <v>527531.83342000004</v>
      </c>
      <c r="G1307" s="342">
        <v>296785.53083</v>
      </c>
      <c r="H1307" s="342">
        <v>824317.36424999998</v>
      </c>
      <c r="I1307" s="342">
        <v>28715.761039999998</v>
      </c>
      <c r="J1307" s="342">
        <v>71533.795599999998</v>
      </c>
      <c r="K1307" s="342">
        <v>100249.55664</v>
      </c>
      <c r="L1307" s="342">
        <v>20960.68766</v>
      </c>
      <c r="M1307" s="342">
        <v>51116.899140000001</v>
      </c>
      <c r="N1307" s="342">
        <v>72077.58679999999</v>
      </c>
      <c r="O1307" s="342">
        <v>996644.50769000011</v>
      </c>
      <c r="P1307" s="342">
        <v>589385.61028000002</v>
      </c>
      <c r="Q1307" s="342">
        <v>674977.74334000004</v>
      </c>
      <c r="R1307" s="343">
        <v>1264363.35362</v>
      </c>
    </row>
    <row r="1308" spans="1:18" s="313" customFormat="1">
      <c r="A1308" s="339"/>
      <c r="B1308" s="339"/>
      <c r="C1308" s="339"/>
      <c r="D1308" s="339"/>
      <c r="E1308" s="340">
        <v>390</v>
      </c>
      <c r="F1308" s="341">
        <v>9260.4422400000003</v>
      </c>
      <c r="G1308" s="342">
        <v>11902.649820000001</v>
      </c>
      <c r="H1308" s="342">
        <v>21163.092059999999</v>
      </c>
      <c r="I1308" s="342">
        <v>14733.104519999999</v>
      </c>
      <c r="J1308" s="342">
        <v>11603.064789999999</v>
      </c>
      <c r="K1308" s="342">
        <v>26336.169309999997</v>
      </c>
      <c r="L1308" s="342">
        <v>5886.7680499999997</v>
      </c>
      <c r="M1308" s="342">
        <v>3508.3471600000003</v>
      </c>
      <c r="N1308" s="342">
        <v>9395.1152100000018</v>
      </c>
      <c r="O1308" s="342">
        <v>56894.376579999996</v>
      </c>
      <c r="P1308" s="342">
        <v>49289.421470000001</v>
      </c>
      <c r="Q1308" s="342">
        <v>9970.4130999999998</v>
      </c>
      <c r="R1308" s="343">
        <v>59259.834569999999</v>
      </c>
    </row>
    <row r="1309" spans="1:18" s="313" customFormat="1">
      <c r="A1309" s="339"/>
      <c r="B1309" s="339"/>
      <c r="C1309" s="339"/>
      <c r="D1309" s="339"/>
      <c r="E1309" s="340">
        <v>394</v>
      </c>
      <c r="F1309" s="341">
        <v>16037.373609999999</v>
      </c>
      <c r="G1309" s="342">
        <v>8158.09602</v>
      </c>
      <c r="H1309" s="342">
        <v>24195.46963</v>
      </c>
      <c r="I1309" s="342">
        <v>28537.838820000001</v>
      </c>
      <c r="J1309" s="342">
        <v>8783.0816300000006</v>
      </c>
      <c r="K1309" s="342">
        <v>37320.920450000005</v>
      </c>
      <c r="L1309" s="342">
        <v>9170.7275300000001</v>
      </c>
      <c r="M1309" s="342">
        <v>4393.8878299999997</v>
      </c>
      <c r="N1309" s="342">
        <v>13564.61536</v>
      </c>
      <c r="O1309" s="342">
        <v>75081.005439999994</v>
      </c>
      <c r="P1309" s="342">
        <v>55720.931240000005</v>
      </c>
      <c r="Q1309" s="342">
        <v>7065.0689299999995</v>
      </c>
      <c r="R1309" s="343">
        <v>62786.000169999999</v>
      </c>
    </row>
    <row r="1310" spans="1:18" s="313" customFormat="1">
      <c r="A1310" s="339"/>
      <c r="B1310" s="339"/>
      <c r="C1310" s="339"/>
      <c r="D1310" s="339"/>
      <c r="E1310" s="340">
        <v>423</v>
      </c>
      <c r="F1310" s="341">
        <v>20163.663550000001</v>
      </c>
      <c r="G1310" s="342">
        <v>24696.44975</v>
      </c>
      <c r="H1310" s="342">
        <v>44860.113299999997</v>
      </c>
      <c r="I1310" s="342">
        <v>25559.678940000002</v>
      </c>
      <c r="J1310" s="342">
        <v>19058.199100000002</v>
      </c>
      <c r="K1310" s="342">
        <v>44617.878039999996</v>
      </c>
      <c r="L1310" s="342">
        <v>7860.7869900000005</v>
      </c>
      <c r="M1310" s="342">
        <v>5575.9610899999998</v>
      </c>
      <c r="N1310" s="342">
        <v>13436.748079999999</v>
      </c>
      <c r="O1310" s="342">
        <v>102914.73942</v>
      </c>
      <c r="P1310" s="342">
        <v>47302.215360000002</v>
      </c>
      <c r="Q1310" s="342">
        <v>5060.8179500000006</v>
      </c>
      <c r="R1310" s="343">
        <v>52363.033309999999</v>
      </c>
    </row>
    <row r="1311" spans="1:18" s="313" customFormat="1">
      <c r="A1311" s="339"/>
      <c r="B1311" s="339"/>
      <c r="C1311" s="339"/>
      <c r="D1311" s="339"/>
      <c r="E1311" s="340">
        <v>269</v>
      </c>
      <c r="F1311" s="341">
        <v>1044.02719</v>
      </c>
      <c r="G1311" s="342">
        <v>1660.10997</v>
      </c>
      <c r="H1311" s="342">
        <v>2704.1371600000002</v>
      </c>
      <c r="I1311" s="342">
        <v>9089.7159000000011</v>
      </c>
      <c r="J1311" s="342">
        <v>5811.8087999999998</v>
      </c>
      <c r="K1311" s="342">
        <v>14901.5247</v>
      </c>
      <c r="L1311" s="342">
        <v>1084.6250500000001</v>
      </c>
      <c r="M1311" s="342">
        <v>765.54836</v>
      </c>
      <c r="N1311" s="342">
        <v>1850.1734099999999</v>
      </c>
      <c r="O1311" s="342">
        <v>19455.83527</v>
      </c>
      <c r="P1311" s="342">
        <v>29733.928520000001</v>
      </c>
      <c r="Q1311" s="342">
        <v>1060.0535199999999</v>
      </c>
      <c r="R1311" s="343">
        <v>30793.982039999999</v>
      </c>
    </row>
    <row r="1312" spans="1:18" s="313" customFormat="1">
      <c r="A1312" s="339"/>
      <c r="B1312" s="339"/>
      <c r="C1312" s="339"/>
      <c r="D1312" s="334" t="s">
        <v>82</v>
      </c>
      <c r="E1312" s="335">
        <v>292</v>
      </c>
      <c r="F1312" s="336">
        <v>16361.572199999999</v>
      </c>
      <c r="G1312" s="337">
        <v>9681.0546099999992</v>
      </c>
      <c r="H1312" s="337">
        <v>26042.626809999998</v>
      </c>
      <c r="I1312" s="337">
        <v>58490.095159999997</v>
      </c>
      <c r="J1312" s="337">
        <v>12589.096369999999</v>
      </c>
      <c r="K1312" s="337">
        <v>71079.191529999996</v>
      </c>
      <c r="L1312" s="337">
        <v>17934.14516</v>
      </c>
      <c r="M1312" s="337">
        <v>3527.0600199999999</v>
      </c>
      <c r="N1312" s="337">
        <v>21461.205180000001</v>
      </c>
      <c r="O1312" s="337">
        <v>118583.02352</v>
      </c>
      <c r="P1312" s="337">
        <v>131392.45819</v>
      </c>
      <c r="Q1312" s="337">
        <v>3371.74611</v>
      </c>
      <c r="R1312" s="338">
        <v>134764.20430000001</v>
      </c>
    </row>
    <row r="1313" spans="1:18" s="313" customFormat="1">
      <c r="A1313" s="339"/>
      <c r="B1313" s="339"/>
      <c r="C1313" s="339"/>
      <c r="D1313" s="334" t="s">
        <v>67</v>
      </c>
      <c r="E1313" s="335">
        <v>116</v>
      </c>
      <c r="F1313" s="336">
        <v>5632.0774199999996</v>
      </c>
      <c r="G1313" s="337">
        <v>1818.73667</v>
      </c>
      <c r="H1313" s="337">
        <v>7450.8140899999999</v>
      </c>
      <c r="I1313" s="337">
        <v>87739.058150000012</v>
      </c>
      <c r="J1313" s="337">
        <v>15135.19038</v>
      </c>
      <c r="K1313" s="337">
        <v>102874.24853</v>
      </c>
      <c r="L1313" s="337">
        <v>6683.4748</v>
      </c>
      <c r="M1313" s="337">
        <v>5162.4432900000002</v>
      </c>
      <c r="N1313" s="337">
        <v>11845.918089999999</v>
      </c>
      <c r="O1313" s="337">
        <v>122170.98070999999</v>
      </c>
      <c r="P1313" s="337">
        <v>115553.41391</v>
      </c>
      <c r="Q1313" s="337">
        <v>6739.9731200000006</v>
      </c>
      <c r="R1313" s="338">
        <v>122293.38703</v>
      </c>
    </row>
    <row r="1314" spans="1:18" s="313" customFormat="1">
      <c r="A1314" s="339"/>
      <c r="B1314" s="339"/>
      <c r="C1314" s="339"/>
      <c r="D1314" s="339"/>
      <c r="E1314" s="340">
        <v>113</v>
      </c>
      <c r="F1314" s="341">
        <v>23675.774670000003</v>
      </c>
      <c r="G1314" s="342">
        <v>16544.52276</v>
      </c>
      <c r="H1314" s="342">
        <v>40220.297429999999</v>
      </c>
      <c r="I1314" s="342">
        <v>37985.2307</v>
      </c>
      <c r="J1314" s="342">
        <v>30965.717069999999</v>
      </c>
      <c r="K1314" s="342">
        <v>68950.947769999999</v>
      </c>
      <c r="L1314" s="342">
        <v>17084.660920000002</v>
      </c>
      <c r="M1314" s="342">
        <v>9423.232759999999</v>
      </c>
      <c r="N1314" s="342">
        <v>26507.893680000001</v>
      </c>
      <c r="O1314" s="342">
        <v>135679.13887999998</v>
      </c>
      <c r="P1314" s="342">
        <v>226606.86564999999</v>
      </c>
      <c r="Q1314" s="342">
        <v>31615.442320000002</v>
      </c>
      <c r="R1314" s="343">
        <v>258222.30796999999</v>
      </c>
    </row>
    <row r="1315" spans="1:18" s="313" customFormat="1">
      <c r="A1315" s="339"/>
      <c r="B1315" s="339"/>
      <c r="C1315" s="339"/>
      <c r="D1315" s="339"/>
      <c r="E1315" s="340">
        <v>194</v>
      </c>
      <c r="F1315" s="341">
        <v>18897.371999999999</v>
      </c>
      <c r="G1315" s="342">
        <v>16300.488090000001</v>
      </c>
      <c r="H1315" s="342">
        <v>35197.860090000002</v>
      </c>
      <c r="I1315" s="342">
        <v>58183.104060000005</v>
      </c>
      <c r="J1315" s="342">
        <v>30382.598050000001</v>
      </c>
      <c r="K1315" s="342">
        <v>88565.702109999998</v>
      </c>
      <c r="L1315" s="342">
        <v>29201.572070000002</v>
      </c>
      <c r="M1315" s="342">
        <v>12632.74994</v>
      </c>
      <c r="N1315" s="342">
        <v>41834.322009999996</v>
      </c>
      <c r="O1315" s="342">
        <v>165597.88421000002</v>
      </c>
      <c r="P1315" s="342">
        <v>96042.811050000004</v>
      </c>
      <c r="Q1315" s="342">
        <v>4632.3373099999999</v>
      </c>
      <c r="R1315" s="343">
        <v>100675.14836000001</v>
      </c>
    </row>
    <row r="1316" spans="1:18" s="313" customFormat="1">
      <c r="A1316" s="339"/>
      <c r="B1316" s="339"/>
      <c r="C1316" s="339"/>
      <c r="D1316" s="339"/>
      <c r="E1316" s="340">
        <v>195</v>
      </c>
      <c r="F1316" s="341">
        <v>11569.823689999999</v>
      </c>
      <c r="G1316" s="342">
        <v>14640.09585</v>
      </c>
      <c r="H1316" s="342">
        <v>26209.919539999999</v>
      </c>
      <c r="I1316" s="342">
        <v>30831.56827</v>
      </c>
      <c r="J1316" s="342">
        <v>23420.00433</v>
      </c>
      <c r="K1316" s="342">
        <v>54251.5726</v>
      </c>
      <c r="L1316" s="342">
        <v>14765.956910000001</v>
      </c>
      <c r="M1316" s="342">
        <v>13615.38197</v>
      </c>
      <c r="N1316" s="342">
        <v>28381.338879999999</v>
      </c>
      <c r="O1316" s="342">
        <v>108842.83102</v>
      </c>
      <c r="P1316" s="342">
        <v>86356.642829999997</v>
      </c>
      <c r="Q1316" s="342">
        <v>6211.1259500000006</v>
      </c>
      <c r="R1316" s="343">
        <v>92567.768779999999</v>
      </c>
    </row>
    <row r="1317" spans="1:18" s="313" customFormat="1">
      <c r="A1317" s="339"/>
      <c r="B1317" s="339"/>
      <c r="C1317" s="339"/>
      <c r="D1317" s="339"/>
      <c r="E1317" s="340">
        <v>231</v>
      </c>
      <c r="F1317" s="341">
        <v>18266.2978</v>
      </c>
      <c r="G1317" s="342">
        <v>25325.102940000001</v>
      </c>
      <c r="H1317" s="342">
        <v>43591.400740000005</v>
      </c>
      <c r="I1317" s="342">
        <v>37355.670060000004</v>
      </c>
      <c r="J1317" s="342">
        <v>27351.511589999998</v>
      </c>
      <c r="K1317" s="342">
        <v>64707.181649999999</v>
      </c>
      <c r="L1317" s="342">
        <v>15039.788560000001</v>
      </c>
      <c r="M1317" s="342">
        <v>11661.185670000001</v>
      </c>
      <c r="N1317" s="342">
        <v>26700.97423</v>
      </c>
      <c r="O1317" s="342">
        <v>134999.55662000002</v>
      </c>
      <c r="P1317" s="342">
        <v>143938.35334999999</v>
      </c>
      <c r="Q1317" s="342">
        <v>15197.33606</v>
      </c>
      <c r="R1317" s="343">
        <v>159135.68940999999</v>
      </c>
    </row>
    <row r="1318" spans="1:18" s="313" customFormat="1">
      <c r="A1318" s="339"/>
      <c r="B1318" s="339"/>
      <c r="C1318" s="339"/>
      <c r="D1318" s="339"/>
      <c r="E1318" s="340">
        <v>237</v>
      </c>
      <c r="F1318" s="341">
        <v>15624.44153</v>
      </c>
      <c r="G1318" s="342">
        <v>9502.8880900000004</v>
      </c>
      <c r="H1318" s="342">
        <v>25127.32962</v>
      </c>
      <c r="I1318" s="342">
        <v>21860.603030000002</v>
      </c>
      <c r="J1318" s="342">
        <v>14409.01283</v>
      </c>
      <c r="K1318" s="342">
        <v>36269.615859999998</v>
      </c>
      <c r="L1318" s="342">
        <v>10980.29506</v>
      </c>
      <c r="M1318" s="342">
        <v>7627.3677300000008</v>
      </c>
      <c r="N1318" s="342">
        <v>18607.662789999998</v>
      </c>
      <c r="O1318" s="342">
        <v>80004.608269999997</v>
      </c>
      <c r="P1318" s="342">
        <v>64633.228149999995</v>
      </c>
      <c r="Q1318" s="342">
        <v>6278.0790499999994</v>
      </c>
      <c r="R1318" s="343">
        <v>70911.30720000001</v>
      </c>
    </row>
    <row r="1319" spans="1:18" s="313" customFormat="1">
      <c r="A1319" s="339"/>
      <c r="B1319" s="339"/>
      <c r="C1319" s="339"/>
      <c r="D1319" s="339"/>
      <c r="E1319" s="340">
        <v>408</v>
      </c>
      <c r="F1319" s="341">
        <v>15573.118460000002</v>
      </c>
      <c r="G1319" s="342">
        <v>21782.232489999999</v>
      </c>
      <c r="H1319" s="342">
        <v>37355.35095</v>
      </c>
      <c r="I1319" s="342">
        <v>29798.80515</v>
      </c>
      <c r="J1319" s="342">
        <v>27217.01352</v>
      </c>
      <c r="K1319" s="342">
        <v>57015.818670000001</v>
      </c>
      <c r="L1319" s="342">
        <v>13497.747429999999</v>
      </c>
      <c r="M1319" s="342">
        <v>13726.844300000001</v>
      </c>
      <c r="N1319" s="342">
        <v>27224.59173</v>
      </c>
      <c r="O1319" s="342">
        <v>121595.76135</v>
      </c>
      <c r="P1319" s="342">
        <v>155093.00404</v>
      </c>
      <c r="Q1319" s="342">
        <v>8728.4512200000008</v>
      </c>
      <c r="R1319" s="343">
        <v>163821.45525999999</v>
      </c>
    </row>
    <row r="1320" spans="1:18" s="313" customFormat="1">
      <c r="A1320" s="339"/>
      <c r="B1320" s="339"/>
      <c r="C1320" s="339"/>
      <c r="D1320" s="339"/>
      <c r="E1320" s="340">
        <v>427</v>
      </c>
      <c r="F1320" s="341">
        <v>22848.27505</v>
      </c>
      <c r="G1320" s="342">
        <v>26988.599019999998</v>
      </c>
      <c r="H1320" s="342">
        <v>49836.874069999998</v>
      </c>
      <c r="I1320" s="342">
        <v>57052.002820000002</v>
      </c>
      <c r="J1320" s="342">
        <v>41091.271509999999</v>
      </c>
      <c r="K1320" s="342">
        <v>98143.27433</v>
      </c>
      <c r="L1320" s="342">
        <v>19187.584010000002</v>
      </c>
      <c r="M1320" s="342">
        <v>19413.1695</v>
      </c>
      <c r="N1320" s="342">
        <v>38600.753509999995</v>
      </c>
      <c r="O1320" s="342">
        <v>186580.90190999999</v>
      </c>
      <c r="P1320" s="342">
        <v>188742.80966</v>
      </c>
      <c r="Q1320" s="342">
        <v>18625.863149999997</v>
      </c>
      <c r="R1320" s="343">
        <v>207368.67280999999</v>
      </c>
    </row>
    <row r="1321" spans="1:18" s="313" customFormat="1">
      <c r="A1321" s="339"/>
      <c r="B1321" s="339"/>
      <c r="C1321" s="339"/>
      <c r="D1321" s="334" t="s">
        <v>63</v>
      </c>
      <c r="E1321" s="335">
        <v>65</v>
      </c>
      <c r="F1321" s="336">
        <v>30026.21084</v>
      </c>
      <c r="G1321" s="337">
        <v>38953.477509999997</v>
      </c>
      <c r="H1321" s="337">
        <v>68979.688349999997</v>
      </c>
      <c r="I1321" s="337">
        <v>29348.021210000003</v>
      </c>
      <c r="J1321" s="337">
        <v>25615.83728</v>
      </c>
      <c r="K1321" s="337">
        <v>54963.858489999999</v>
      </c>
      <c r="L1321" s="337">
        <v>10117.923720000001</v>
      </c>
      <c r="M1321" s="337">
        <v>8726.5795899999994</v>
      </c>
      <c r="N1321" s="337">
        <v>18844.50331</v>
      </c>
      <c r="O1321" s="337">
        <v>142788.05015</v>
      </c>
      <c r="P1321" s="337">
        <v>254171.99509000001</v>
      </c>
      <c r="Q1321" s="337">
        <v>26399.448170000003</v>
      </c>
      <c r="R1321" s="338">
        <v>280571.44325999997</v>
      </c>
    </row>
    <row r="1322" spans="1:18" s="313" customFormat="1">
      <c r="A1322" s="339"/>
      <c r="B1322" s="339"/>
      <c r="C1322" s="339"/>
      <c r="D1322" s="339"/>
      <c r="E1322" s="340">
        <v>66</v>
      </c>
      <c r="F1322" s="341">
        <v>35408.73835</v>
      </c>
      <c r="G1322" s="342">
        <v>109091.04931999999</v>
      </c>
      <c r="H1322" s="342">
        <v>144499.78766999999</v>
      </c>
      <c r="I1322" s="342">
        <v>55798.851770000001</v>
      </c>
      <c r="J1322" s="342">
        <v>27651.499239999997</v>
      </c>
      <c r="K1322" s="342">
        <v>83450.351009999998</v>
      </c>
      <c r="L1322" s="342">
        <v>17650.844799999999</v>
      </c>
      <c r="M1322" s="342">
        <v>17099.713199999998</v>
      </c>
      <c r="N1322" s="342">
        <v>34750.557999999997</v>
      </c>
      <c r="O1322" s="342">
        <v>262700.69667999999</v>
      </c>
      <c r="P1322" s="342">
        <v>175149.18822000001</v>
      </c>
      <c r="Q1322" s="342">
        <v>42920.372029999999</v>
      </c>
      <c r="R1322" s="343">
        <v>218069.56025000001</v>
      </c>
    </row>
    <row r="1323" spans="1:18" s="313" customFormat="1">
      <c r="A1323" s="339"/>
      <c r="B1323" s="339"/>
      <c r="C1323" s="339"/>
      <c r="D1323" s="339"/>
      <c r="E1323" s="340">
        <v>67</v>
      </c>
      <c r="F1323" s="341">
        <v>16697.993989999999</v>
      </c>
      <c r="G1323" s="342">
        <v>21044.703020000001</v>
      </c>
      <c r="H1323" s="342">
        <v>37742.697009999996</v>
      </c>
      <c r="I1323" s="342">
        <v>20237.027409999999</v>
      </c>
      <c r="J1323" s="342">
        <v>22526.151309999997</v>
      </c>
      <c r="K1323" s="342">
        <v>42763.178719999996</v>
      </c>
      <c r="L1323" s="342">
        <v>8827.9513699999989</v>
      </c>
      <c r="M1323" s="342">
        <v>9059.7776099999992</v>
      </c>
      <c r="N1323" s="342">
        <v>17887.72898</v>
      </c>
      <c r="O1323" s="342">
        <v>98393.60471</v>
      </c>
      <c r="P1323" s="342">
        <v>85291.362430000008</v>
      </c>
      <c r="Q1323" s="342">
        <v>11322.81503</v>
      </c>
      <c r="R1323" s="343">
        <v>96614.177459999992</v>
      </c>
    </row>
    <row r="1324" spans="1:18" s="313" customFormat="1">
      <c r="A1324" s="339"/>
      <c r="B1324" s="339"/>
      <c r="C1324" s="339"/>
      <c r="D1324" s="339"/>
      <c r="E1324" s="340">
        <v>68</v>
      </c>
      <c r="F1324" s="341">
        <v>47996.555850000004</v>
      </c>
      <c r="G1324" s="342">
        <v>52482.320399999997</v>
      </c>
      <c r="H1324" s="342">
        <v>100478.87625</v>
      </c>
      <c r="I1324" s="342">
        <v>67257.188900000008</v>
      </c>
      <c r="J1324" s="342">
        <v>32584.33366</v>
      </c>
      <c r="K1324" s="342">
        <v>99841.522559999998</v>
      </c>
      <c r="L1324" s="342">
        <v>23664.97104</v>
      </c>
      <c r="M1324" s="342">
        <v>11282.611429999999</v>
      </c>
      <c r="N1324" s="342">
        <v>34947.582470000001</v>
      </c>
      <c r="O1324" s="342">
        <v>235267.98128000001</v>
      </c>
      <c r="P1324" s="342">
        <v>147304.06558000002</v>
      </c>
      <c r="Q1324" s="342">
        <v>14257.6976</v>
      </c>
      <c r="R1324" s="343">
        <v>161561.76318000001</v>
      </c>
    </row>
    <row r="1325" spans="1:18" s="313" customFormat="1">
      <c r="A1325" s="339"/>
      <c r="B1325" s="339"/>
      <c r="C1325" s="339"/>
      <c r="D1325" s="339"/>
      <c r="E1325" s="340">
        <v>70</v>
      </c>
      <c r="F1325" s="341">
        <v>15771.22068</v>
      </c>
      <c r="G1325" s="342">
        <v>21252.148730000001</v>
      </c>
      <c r="H1325" s="342">
        <v>37023.369409999999</v>
      </c>
      <c r="I1325" s="342">
        <v>20468.714969999997</v>
      </c>
      <c r="J1325" s="342">
        <v>18269.523940000003</v>
      </c>
      <c r="K1325" s="342">
        <v>38738.23891</v>
      </c>
      <c r="L1325" s="342">
        <v>10322.4967</v>
      </c>
      <c r="M1325" s="342">
        <v>7717.7160700000004</v>
      </c>
      <c r="N1325" s="342">
        <v>18040.212769999998</v>
      </c>
      <c r="O1325" s="342">
        <v>93801.821089999998</v>
      </c>
      <c r="P1325" s="342">
        <v>116558.21584</v>
      </c>
      <c r="Q1325" s="342">
        <v>6103.8538099999996</v>
      </c>
      <c r="R1325" s="343">
        <v>122662.06965</v>
      </c>
    </row>
    <row r="1326" spans="1:18" s="313" customFormat="1">
      <c r="A1326" s="339"/>
      <c r="B1326" s="339"/>
      <c r="C1326" s="339"/>
      <c r="D1326" s="339"/>
      <c r="E1326" s="340">
        <v>71</v>
      </c>
      <c r="F1326" s="341">
        <v>6311514.1923000002</v>
      </c>
      <c r="G1326" s="342">
        <v>5113244.2323000003</v>
      </c>
      <c r="H1326" s="342">
        <v>11424758.4246</v>
      </c>
      <c r="I1326" s="342">
        <v>3747724.8862600001</v>
      </c>
      <c r="J1326" s="342">
        <v>3081729.4481199998</v>
      </c>
      <c r="K1326" s="342">
        <v>6829454.3343799999</v>
      </c>
      <c r="L1326" s="342">
        <v>8276418.5965799997</v>
      </c>
      <c r="M1326" s="342">
        <v>6814253.4526700005</v>
      </c>
      <c r="N1326" s="342">
        <v>15090672.049249999</v>
      </c>
      <c r="O1326" s="342">
        <v>33344884.808229998</v>
      </c>
      <c r="P1326" s="342">
        <v>17820651.478080001</v>
      </c>
      <c r="Q1326" s="342">
        <v>12043202.80933</v>
      </c>
      <c r="R1326" s="343">
        <v>29863854.287409998</v>
      </c>
    </row>
    <row r="1327" spans="1:18" s="313" customFormat="1">
      <c r="A1327" s="339"/>
      <c r="B1327" s="339"/>
      <c r="C1327" s="339"/>
      <c r="D1327" s="339"/>
      <c r="E1327" s="340">
        <v>216</v>
      </c>
      <c r="F1327" s="341">
        <v>17229.281989999999</v>
      </c>
      <c r="G1327" s="342">
        <v>25871.51669</v>
      </c>
      <c r="H1327" s="342">
        <v>43100.79868</v>
      </c>
      <c r="I1327" s="342">
        <v>35918.533719999999</v>
      </c>
      <c r="J1327" s="342">
        <v>26202.400109999999</v>
      </c>
      <c r="K1327" s="342">
        <v>62120.933830000002</v>
      </c>
      <c r="L1327" s="342">
        <v>10941.867130000001</v>
      </c>
      <c r="M1327" s="342">
        <v>5165.5663500000001</v>
      </c>
      <c r="N1327" s="342">
        <v>16107.43348</v>
      </c>
      <c r="O1327" s="342">
        <v>121329.16598999999</v>
      </c>
      <c r="P1327" s="342">
        <v>156196.56765000001</v>
      </c>
      <c r="Q1327" s="342">
        <v>29560.587090000001</v>
      </c>
      <c r="R1327" s="343">
        <v>185757.15474</v>
      </c>
    </row>
    <row r="1328" spans="1:18" s="313" customFormat="1">
      <c r="A1328" s="339"/>
      <c r="B1328" s="339"/>
      <c r="C1328" s="339"/>
      <c r="D1328" s="339"/>
      <c r="E1328" s="340">
        <v>220</v>
      </c>
      <c r="F1328" s="341">
        <v>8646.3984499999988</v>
      </c>
      <c r="G1328" s="342">
        <v>32197.030930000001</v>
      </c>
      <c r="H1328" s="342">
        <v>40843.429380000001</v>
      </c>
      <c r="I1328" s="342">
        <v>16381.335150000001</v>
      </c>
      <c r="J1328" s="342">
        <v>15550.350119999999</v>
      </c>
      <c r="K1328" s="342">
        <v>31931.685269999998</v>
      </c>
      <c r="L1328" s="342">
        <v>7037.3962199999996</v>
      </c>
      <c r="M1328" s="342">
        <v>5531.0589800000007</v>
      </c>
      <c r="N1328" s="342">
        <v>12568.455199999999</v>
      </c>
      <c r="O1328" s="342">
        <v>85343.56985</v>
      </c>
      <c r="P1328" s="342">
        <v>56096.149579999998</v>
      </c>
      <c r="Q1328" s="342">
        <v>9814.8389800000004</v>
      </c>
      <c r="R1328" s="343">
        <v>65910.988559999998</v>
      </c>
    </row>
    <row r="1329" spans="1:18" s="313" customFormat="1">
      <c r="A1329" s="339"/>
      <c r="B1329" s="339"/>
      <c r="C1329" s="339"/>
      <c r="D1329" s="339"/>
      <c r="E1329" s="340">
        <v>226</v>
      </c>
      <c r="F1329" s="341">
        <v>13522.768320000001</v>
      </c>
      <c r="G1329" s="342">
        <v>11339.39738</v>
      </c>
      <c r="H1329" s="342">
        <v>24862.165699999998</v>
      </c>
      <c r="I1329" s="342">
        <v>24785.403999999999</v>
      </c>
      <c r="J1329" s="342">
        <v>19632.21848</v>
      </c>
      <c r="K1329" s="342">
        <v>44417.622479999998</v>
      </c>
      <c r="L1329" s="342">
        <v>8961.2777699999988</v>
      </c>
      <c r="M1329" s="342">
        <v>10525.205199999999</v>
      </c>
      <c r="N1329" s="342">
        <v>19486.482969999997</v>
      </c>
      <c r="O1329" s="342">
        <v>88766.27115</v>
      </c>
      <c r="P1329" s="342">
        <v>78885.390980000011</v>
      </c>
      <c r="Q1329" s="342">
        <v>7772.9049100000002</v>
      </c>
      <c r="R1329" s="343">
        <v>86658.295889999994</v>
      </c>
    </row>
    <row r="1330" spans="1:18" s="313" customFormat="1">
      <c r="A1330" s="339"/>
      <c r="B1330" s="339"/>
      <c r="C1330" s="339"/>
      <c r="D1330" s="339"/>
      <c r="E1330" s="340">
        <v>241</v>
      </c>
      <c r="F1330" s="341">
        <v>10078.70413</v>
      </c>
      <c r="G1330" s="342">
        <v>20008.285210000002</v>
      </c>
      <c r="H1330" s="342">
        <v>30086.98934</v>
      </c>
      <c r="I1330" s="342">
        <v>29901.80759</v>
      </c>
      <c r="J1330" s="342">
        <v>17641.150079999999</v>
      </c>
      <c r="K1330" s="342">
        <v>47542.957670000003</v>
      </c>
      <c r="L1330" s="342">
        <v>12195.52108</v>
      </c>
      <c r="M1330" s="342">
        <v>8105.8007300000008</v>
      </c>
      <c r="N1330" s="342">
        <v>20301.321809999998</v>
      </c>
      <c r="O1330" s="342">
        <v>97931.268819999998</v>
      </c>
      <c r="P1330" s="342">
        <v>145824.66177000001</v>
      </c>
      <c r="Q1330" s="342">
        <v>47638.417399999998</v>
      </c>
      <c r="R1330" s="343">
        <v>193463.07916999998</v>
      </c>
    </row>
    <row r="1331" spans="1:18" s="313" customFormat="1">
      <c r="A1331" s="339"/>
      <c r="B1331" s="339"/>
      <c r="C1331" s="339"/>
      <c r="D1331" s="339"/>
      <c r="E1331" s="340">
        <v>247</v>
      </c>
      <c r="F1331" s="341">
        <v>235883.05901</v>
      </c>
      <c r="G1331" s="342">
        <v>217197.73058999999</v>
      </c>
      <c r="H1331" s="342">
        <v>453080.78960000002</v>
      </c>
      <c r="I1331" s="342">
        <v>33651.637609999998</v>
      </c>
      <c r="J1331" s="342">
        <v>26270.070309999999</v>
      </c>
      <c r="K1331" s="342">
        <v>59921.707920000001</v>
      </c>
      <c r="L1331" s="342">
        <v>25038.548930000001</v>
      </c>
      <c r="M1331" s="342">
        <v>34183.170729999998</v>
      </c>
      <c r="N1331" s="342">
        <v>59221.719659999995</v>
      </c>
      <c r="O1331" s="342">
        <v>572224.21717999992</v>
      </c>
      <c r="P1331" s="342">
        <v>411780.84717999998</v>
      </c>
      <c r="Q1331" s="342">
        <v>587552.54453999992</v>
      </c>
      <c r="R1331" s="343">
        <v>999333.39172000007</v>
      </c>
    </row>
    <row r="1332" spans="1:18" s="313" customFormat="1">
      <c r="A1332" s="339"/>
      <c r="B1332" s="339"/>
      <c r="C1332" s="339"/>
      <c r="D1332" s="339"/>
      <c r="E1332" s="340">
        <v>251</v>
      </c>
      <c r="F1332" s="341">
        <v>28754.379109999998</v>
      </c>
      <c r="G1332" s="342">
        <v>24024.208500000001</v>
      </c>
      <c r="H1332" s="342">
        <v>52778.587610000002</v>
      </c>
      <c r="I1332" s="342">
        <v>52096.644110000001</v>
      </c>
      <c r="J1332" s="342">
        <v>44760.72337</v>
      </c>
      <c r="K1332" s="342">
        <v>96857.367480000001</v>
      </c>
      <c r="L1332" s="342">
        <v>40852.269650000002</v>
      </c>
      <c r="M1332" s="342">
        <v>47293.39228</v>
      </c>
      <c r="N1332" s="342">
        <v>88145.661930000002</v>
      </c>
      <c r="O1332" s="342">
        <v>237781.61702000001</v>
      </c>
      <c r="P1332" s="342">
        <v>163158.23265000002</v>
      </c>
      <c r="Q1332" s="342">
        <v>16348.700140000001</v>
      </c>
      <c r="R1332" s="343">
        <v>179506.93278999999</v>
      </c>
    </row>
    <row r="1333" spans="1:18" s="313" customFormat="1">
      <c r="A1333" s="339"/>
      <c r="B1333" s="339"/>
      <c r="C1333" s="339"/>
      <c r="D1333" s="334" t="s">
        <v>64</v>
      </c>
      <c r="E1333" s="335">
        <v>107</v>
      </c>
      <c r="F1333" s="336">
        <v>15875.52864</v>
      </c>
      <c r="G1333" s="337">
        <v>9344.7403000000013</v>
      </c>
      <c r="H1333" s="337">
        <v>25220.268940000002</v>
      </c>
      <c r="I1333" s="337">
        <v>43232.956960000003</v>
      </c>
      <c r="J1333" s="337">
        <v>14487.097210000002</v>
      </c>
      <c r="K1333" s="337">
        <v>57720.054170000003</v>
      </c>
      <c r="L1333" s="337">
        <v>17783.21862</v>
      </c>
      <c r="M1333" s="337">
        <v>9009.1982899999985</v>
      </c>
      <c r="N1333" s="337">
        <v>26792.41691</v>
      </c>
      <c r="O1333" s="337">
        <v>109732.74002</v>
      </c>
      <c r="P1333" s="337">
        <v>91605.897420000008</v>
      </c>
      <c r="Q1333" s="337">
        <v>12023.668830000001</v>
      </c>
      <c r="R1333" s="338">
        <v>103629.56625</v>
      </c>
    </row>
    <row r="1334" spans="1:18" s="313" customFormat="1">
      <c r="A1334" s="339"/>
      <c r="B1334" s="339"/>
      <c r="C1334" s="339"/>
      <c r="D1334" s="339"/>
      <c r="E1334" s="340">
        <v>338</v>
      </c>
      <c r="F1334" s="341">
        <v>23957.701489999999</v>
      </c>
      <c r="G1334" s="342">
        <v>5335.3688099999999</v>
      </c>
      <c r="H1334" s="342">
        <v>29293.070299999999</v>
      </c>
      <c r="I1334" s="342">
        <v>49726.010190000001</v>
      </c>
      <c r="J1334" s="342">
        <v>15182.855730000001</v>
      </c>
      <c r="K1334" s="342">
        <v>64908.865920000004</v>
      </c>
      <c r="L1334" s="342">
        <v>28860.165390000002</v>
      </c>
      <c r="M1334" s="342">
        <v>7576.3819599999997</v>
      </c>
      <c r="N1334" s="342">
        <v>36436.547350000001</v>
      </c>
      <c r="O1334" s="342">
        <v>130638.48357</v>
      </c>
      <c r="P1334" s="342">
        <v>127285.07540999999</v>
      </c>
      <c r="Q1334" s="342">
        <v>19320.538960000002</v>
      </c>
      <c r="R1334" s="343">
        <v>146605.61437</v>
      </c>
    </row>
    <row r="1335" spans="1:18" s="313" customFormat="1">
      <c r="A1335" s="339"/>
      <c r="B1335" s="339"/>
      <c r="C1335" s="339"/>
      <c r="D1335" s="339"/>
      <c r="E1335" s="340">
        <v>468</v>
      </c>
      <c r="F1335" s="341">
        <v>953.38320999999996</v>
      </c>
      <c r="G1335" s="342">
        <v>415.56968000000001</v>
      </c>
      <c r="H1335" s="342">
        <v>1368.9528899999998</v>
      </c>
      <c r="I1335" s="342">
        <v>39218.641759999999</v>
      </c>
      <c r="J1335" s="342">
        <v>8469.4217499999995</v>
      </c>
      <c r="K1335" s="342">
        <v>47688.06351</v>
      </c>
      <c r="L1335" s="342">
        <v>5599.5576500000006</v>
      </c>
      <c r="M1335" s="342">
        <v>1079.90371</v>
      </c>
      <c r="N1335" s="342">
        <v>6679.4613600000002</v>
      </c>
      <c r="O1335" s="342">
        <v>55736.477759999994</v>
      </c>
      <c r="P1335" s="342">
        <v>22907.796329999997</v>
      </c>
      <c r="Q1335" s="342">
        <v>1157.5877499999999</v>
      </c>
      <c r="R1335" s="343">
        <v>24065.38408</v>
      </c>
    </row>
    <row r="1336" spans="1:18" s="313" customFormat="1">
      <c r="A1336" s="339"/>
      <c r="B1336" s="339"/>
      <c r="C1336" s="339"/>
      <c r="D1336" s="339"/>
      <c r="E1336" s="340">
        <v>278</v>
      </c>
      <c r="F1336" s="341">
        <v>22020.64776</v>
      </c>
      <c r="G1336" s="342">
        <v>2198.9004900000004</v>
      </c>
      <c r="H1336" s="342">
        <v>24219.54825</v>
      </c>
      <c r="I1336" s="342">
        <v>38960.470310000004</v>
      </c>
      <c r="J1336" s="342">
        <v>7974.4192699999994</v>
      </c>
      <c r="K1336" s="342">
        <v>46934.889579999995</v>
      </c>
      <c r="L1336" s="342">
        <v>20798.25664</v>
      </c>
      <c r="M1336" s="342">
        <v>6040.4564600000003</v>
      </c>
      <c r="N1336" s="342">
        <v>26838.713100000001</v>
      </c>
      <c r="O1336" s="342">
        <v>97993.150930000003</v>
      </c>
      <c r="P1336" s="342">
        <v>67866.735690000001</v>
      </c>
      <c r="Q1336" s="342">
        <v>7978.5352199999998</v>
      </c>
      <c r="R1336" s="343">
        <v>75845.270909999992</v>
      </c>
    </row>
    <row r="1337" spans="1:18" s="313" customFormat="1">
      <c r="A1337" s="339"/>
      <c r="B1337" s="339"/>
      <c r="C1337" s="339"/>
      <c r="D1337" s="339"/>
      <c r="E1337" s="340">
        <v>293</v>
      </c>
      <c r="F1337" s="341">
        <v>15211.31963</v>
      </c>
      <c r="G1337" s="342">
        <v>2838.3688700000002</v>
      </c>
      <c r="H1337" s="342">
        <v>18049.6885</v>
      </c>
      <c r="I1337" s="342">
        <v>32181.037260000001</v>
      </c>
      <c r="J1337" s="342">
        <v>8164.09962</v>
      </c>
      <c r="K1337" s="342">
        <v>40345.136880000005</v>
      </c>
      <c r="L1337" s="342">
        <v>13728.243619999999</v>
      </c>
      <c r="M1337" s="342">
        <v>2359.1968900000002</v>
      </c>
      <c r="N1337" s="342">
        <v>16087.44051</v>
      </c>
      <c r="O1337" s="342">
        <v>74482.265889999995</v>
      </c>
      <c r="P1337" s="342">
        <v>80281.163489999992</v>
      </c>
      <c r="Q1337" s="342">
        <v>8127.8910900000001</v>
      </c>
      <c r="R1337" s="343">
        <v>88409.054579999996</v>
      </c>
    </row>
    <row r="1338" spans="1:18" s="313" customFormat="1">
      <c r="A1338" s="339"/>
      <c r="B1338" s="339"/>
      <c r="C1338" s="339"/>
      <c r="D1338" s="339"/>
      <c r="E1338" s="340">
        <v>339</v>
      </c>
      <c r="F1338" s="341">
        <v>3573.7027599999997</v>
      </c>
      <c r="G1338" s="342">
        <v>860.35181999999998</v>
      </c>
      <c r="H1338" s="342">
        <v>4434.05458</v>
      </c>
      <c r="I1338" s="342">
        <v>33203.794589999998</v>
      </c>
      <c r="J1338" s="342">
        <v>5083.4525199999998</v>
      </c>
      <c r="K1338" s="342">
        <v>38287.247109999997</v>
      </c>
      <c r="L1338" s="342">
        <v>13158.800359999999</v>
      </c>
      <c r="M1338" s="342">
        <v>1969.67136</v>
      </c>
      <c r="N1338" s="342">
        <v>15128.471720000001</v>
      </c>
      <c r="O1338" s="342">
        <v>57849.773409999994</v>
      </c>
      <c r="P1338" s="342">
        <v>58267.766530000001</v>
      </c>
      <c r="Q1338" s="342">
        <v>2070.3409799999999</v>
      </c>
      <c r="R1338" s="343">
        <v>60338.107509999994</v>
      </c>
    </row>
    <row r="1339" spans="1:18" s="313" customFormat="1">
      <c r="A1339" s="339"/>
      <c r="B1339" s="339"/>
      <c r="C1339" s="339"/>
      <c r="D1339" s="339"/>
      <c r="E1339" s="340">
        <v>386</v>
      </c>
      <c r="F1339" s="341">
        <v>6362.3088299999999</v>
      </c>
      <c r="G1339" s="342">
        <v>2348.6539400000001</v>
      </c>
      <c r="H1339" s="342">
        <v>8710.9627700000001</v>
      </c>
      <c r="I1339" s="342">
        <v>41387.82847</v>
      </c>
      <c r="J1339" s="342">
        <v>9293.7506300000005</v>
      </c>
      <c r="K1339" s="342">
        <v>50681.579100000003</v>
      </c>
      <c r="L1339" s="342">
        <v>17818.701840000002</v>
      </c>
      <c r="M1339" s="342">
        <v>4610.7322400000003</v>
      </c>
      <c r="N1339" s="342">
        <v>22429.434079999999</v>
      </c>
      <c r="O1339" s="342">
        <v>81821.975950000007</v>
      </c>
      <c r="P1339" s="342">
        <v>85683.497090000004</v>
      </c>
      <c r="Q1339" s="342">
        <v>1902.7703100000001</v>
      </c>
      <c r="R1339" s="343">
        <v>87586.267400000012</v>
      </c>
    </row>
    <row r="1340" spans="1:18" s="313" customFormat="1">
      <c r="A1340" s="339"/>
      <c r="B1340" s="339"/>
      <c r="C1340" s="339"/>
      <c r="D1340" s="334" t="s">
        <v>84</v>
      </c>
      <c r="E1340" s="335">
        <v>103</v>
      </c>
      <c r="F1340" s="336">
        <v>11226.75668</v>
      </c>
      <c r="G1340" s="337">
        <v>4238.5432799999999</v>
      </c>
      <c r="H1340" s="337">
        <v>15465.29996</v>
      </c>
      <c r="I1340" s="337">
        <v>50150.3966</v>
      </c>
      <c r="J1340" s="337">
        <v>8616.0770099999991</v>
      </c>
      <c r="K1340" s="337">
        <v>58766.473610000001</v>
      </c>
      <c r="L1340" s="337">
        <v>18512.641159999999</v>
      </c>
      <c r="M1340" s="337">
        <v>4589.14876</v>
      </c>
      <c r="N1340" s="337">
        <v>23101.789920000003</v>
      </c>
      <c r="O1340" s="337">
        <v>97333.56349</v>
      </c>
      <c r="P1340" s="337">
        <v>114079.72540000001</v>
      </c>
      <c r="Q1340" s="337">
        <v>1712.06441</v>
      </c>
      <c r="R1340" s="338">
        <v>115791.78981</v>
      </c>
    </row>
    <row r="1341" spans="1:18" s="313" customFormat="1">
      <c r="A1341" s="339"/>
      <c r="B1341" s="339"/>
      <c r="C1341" s="339"/>
      <c r="D1341" s="339"/>
      <c r="E1341" s="340">
        <v>337</v>
      </c>
      <c r="F1341" s="341">
        <v>21840.537929999999</v>
      </c>
      <c r="G1341" s="342">
        <v>3871.6354300000003</v>
      </c>
      <c r="H1341" s="342">
        <v>25712.173360000001</v>
      </c>
      <c r="I1341" s="342">
        <v>37403.561409999995</v>
      </c>
      <c r="J1341" s="342">
        <v>8930.2036199999984</v>
      </c>
      <c r="K1341" s="342">
        <v>46333.765030000002</v>
      </c>
      <c r="L1341" s="342">
        <v>17265.181940000002</v>
      </c>
      <c r="M1341" s="342">
        <v>5136.6271100000004</v>
      </c>
      <c r="N1341" s="342">
        <v>22401.80905</v>
      </c>
      <c r="O1341" s="342">
        <v>94447.747439999992</v>
      </c>
      <c r="P1341" s="342">
        <v>74671.324400000012</v>
      </c>
      <c r="Q1341" s="342">
        <v>8863.1862000000001</v>
      </c>
      <c r="R1341" s="343">
        <v>83534.510599999994</v>
      </c>
    </row>
    <row r="1342" spans="1:18" s="313" customFormat="1">
      <c r="A1342" s="339"/>
      <c r="B1342" s="339"/>
      <c r="C1342" s="339"/>
      <c r="D1342" s="339"/>
      <c r="E1342" s="340">
        <v>395</v>
      </c>
      <c r="F1342" s="341">
        <v>9888.6464399999986</v>
      </c>
      <c r="G1342" s="342">
        <v>1340.7035900000001</v>
      </c>
      <c r="H1342" s="342">
        <v>11229.35003</v>
      </c>
      <c r="I1342" s="342">
        <v>40050.106380000005</v>
      </c>
      <c r="J1342" s="342">
        <v>13880.849249999999</v>
      </c>
      <c r="K1342" s="342">
        <v>53930.955630000004</v>
      </c>
      <c r="L1342" s="342">
        <v>19863.54941</v>
      </c>
      <c r="M1342" s="342">
        <v>8837.7072399999997</v>
      </c>
      <c r="N1342" s="342">
        <v>28701.256649999999</v>
      </c>
      <c r="O1342" s="342">
        <v>93861.562310000008</v>
      </c>
      <c r="P1342" s="342">
        <v>144702.39818000002</v>
      </c>
      <c r="Q1342" s="342">
        <v>5597.1646700000001</v>
      </c>
      <c r="R1342" s="343">
        <v>150299.56284999999</v>
      </c>
    </row>
    <row r="1343" spans="1:18" s="313" customFormat="1">
      <c r="A1343" s="339"/>
      <c r="B1343" s="339"/>
      <c r="C1343" s="339"/>
      <c r="D1343" s="339"/>
      <c r="E1343" s="340">
        <v>302</v>
      </c>
      <c r="F1343" s="341">
        <v>8315.3873999999996</v>
      </c>
      <c r="G1343" s="342">
        <v>2367.64075</v>
      </c>
      <c r="H1343" s="342">
        <v>10683.02815</v>
      </c>
      <c r="I1343" s="342">
        <v>32783.810539999999</v>
      </c>
      <c r="J1343" s="342">
        <v>9549.7302899999995</v>
      </c>
      <c r="K1343" s="342">
        <v>42333.540829999998</v>
      </c>
      <c r="L1343" s="342">
        <v>14491.39302</v>
      </c>
      <c r="M1343" s="342">
        <v>4011.7841400000002</v>
      </c>
      <c r="N1343" s="342">
        <v>18503.177159999999</v>
      </c>
      <c r="O1343" s="342">
        <v>71519.746140000003</v>
      </c>
      <c r="P1343" s="342">
        <v>52850.147109999998</v>
      </c>
      <c r="Q1343" s="342">
        <v>1190.8015399999999</v>
      </c>
      <c r="R1343" s="343">
        <v>54040.948649999998</v>
      </c>
    </row>
    <row r="1344" spans="1:18" s="313" customFormat="1">
      <c r="A1344" s="339"/>
      <c r="B1344" s="339"/>
      <c r="C1344" s="339"/>
      <c r="D1344" s="334" t="s">
        <v>273</v>
      </c>
      <c r="E1344" s="335">
        <v>84</v>
      </c>
      <c r="F1344" s="336">
        <v>18245.010320000001</v>
      </c>
      <c r="G1344" s="337">
        <v>6431.2693300000001</v>
      </c>
      <c r="H1344" s="337">
        <v>24676.279649999997</v>
      </c>
      <c r="I1344" s="337">
        <v>49727.096440000001</v>
      </c>
      <c r="J1344" s="337">
        <v>15616.372949999999</v>
      </c>
      <c r="K1344" s="337">
        <v>65343.469389999998</v>
      </c>
      <c r="L1344" s="337">
        <v>11850.948839999999</v>
      </c>
      <c r="M1344" s="337">
        <v>5708.6105599999992</v>
      </c>
      <c r="N1344" s="337">
        <v>17559.559399999998</v>
      </c>
      <c r="O1344" s="337">
        <v>107579.30843999999</v>
      </c>
      <c r="P1344" s="337">
        <v>90826.295790000004</v>
      </c>
      <c r="Q1344" s="337">
        <v>12612.99466</v>
      </c>
      <c r="R1344" s="338">
        <v>103439.29045</v>
      </c>
    </row>
    <row r="1345" spans="1:18" s="313" customFormat="1">
      <c r="A1345" s="339"/>
      <c r="B1345" s="339"/>
      <c r="C1345" s="339"/>
      <c r="D1345" s="339"/>
      <c r="E1345" s="340">
        <v>91</v>
      </c>
      <c r="F1345" s="341">
        <v>12600.96898</v>
      </c>
      <c r="G1345" s="342">
        <v>4501.71857</v>
      </c>
      <c r="H1345" s="342">
        <v>17102.687550000002</v>
      </c>
      <c r="I1345" s="342">
        <v>37193.429100000001</v>
      </c>
      <c r="J1345" s="342">
        <v>10053.3814</v>
      </c>
      <c r="K1345" s="342">
        <v>47246.8105</v>
      </c>
      <c r="L1345" s="342">
        <v>26940.785050000002</v>
      </c>
      <c r="M1345" s="342">
        <v>8420.7864499999996</v>
      </c>
      <c r="N1345" s="342">
        <v>35361.571499999998</v>
      </c>
      <c r="O1345" s="342">
        <v>99711.06955</v>
      </c>
      <c r="P1345" s="342">
        <v>68120.528390000007</v>
      </c>
      <c r="Q1345" s="342">
        <v>6357.3333700000003</v>
      </c>
      <c r="R1345" s="343">
        <v>74477.86176</v>
      </c>
    </row>
    <row r="1346" spans="1:18" s="313" customFormat="1">
      <c r="A1346" s="339"/>
      <c r="B1346" s="339"/>
      <c r="C1346" s="339"/>
      <c r="D1346" s="339"/>
      <c r="E1346" s="340">
        <v>208</v>
      </c>
      <c r="F1346" s="341">
        <v>4674.0469000000003</v>
      </c>
      <c r="G1346" s="342">
        <v>2936.1944900000003</v>
      </c>
      <c r="H1346" s="342">
        <v>7610.2413899999992</v>
      </c>
      <c r="I1346" s="342">
        <v>19633.936579999998</v>
      </c>
      <c r="J1346" s="342">
        <v>17735.700639999999</v>
      </c>
      <c r="K1346" s="342">
        <v>37369.637219999997</v>
      </c>
      <c r="L1346" s="342">
        <v>21528.2425</v>
      </c>
      <c r="M1346" s="342">
        <v>8735.0551899999991</v>
      </c>
      <c r="N1346" s="342">
        <v>30263.297690000003</v>
      </c>
      <c r="O1346" s="342">
        <v>75243.176299999992</v>
      </c>
      <c r="P1346" s="342">
        <v>166678.70196999999</v>
      </c>
      <c r="Q1346" s="342">
        <v>18931.0118</v>
      </c>
      <c r="R1346" s="343">
        <v>185609.71377</v>
      </c>
    </row>
    <row r="1347" spans="1:18" s="313" customFormat="1">
      <c r="A1347" s="339"/>
      <c r="B1347" s="339"/>
      <c r="C1347" s="339"/>
      <c r="D1347" s="339"/>
      <c r="E1347" s="340">
        <v>280</v>
      </c>
      <c r="F1347" s="341">
        <v>5177.7907400000004</v>
      </c>
      <c r="G1347" s="342">
        <v>1311.4097400000001</v>
      </c>
      <c r="H1347" s="342">
        <v>6489.2004800000004</v>
      </c>
      <c r="I1347" s="342">
        <v>22031.628510000002</v>
      </c>
      <c r="J1347" s="342">
        <v>6339.1143099999999</v>
      </c>
      <c r="K1347" s="342">
        <v>28370.742819999999</v>
      </c>
      <c r="L1347" s="342">
        <v>10428.253859999999</v>
      </c>
      <c r="M1347" s="342">
        <v>2154.2834500000004</v>
      </c>
      <c r="N1347" s="342">
        <v>12582.53731</v>
      </c>
      <c r="O1347" s="342">
        <v>47442.480609999999</v>
      </c>
      <c r="P1347" s="342">
        <v>40974.057220000002</v>
      </c>
      <c r="Q1347" s="342">
        <v>1379.8340800000001</v>
      </c>
      <c r="R1347" s="343">
        <v>42353.891299999996</v>
      </c>
    </row>
    <row r="1348" spans="1:18" s="313" customFormat="1">
      <c r="A1348" s="339"/>
      <c r="B1348" s="339"/>
      <c r="C1348" s="339"/>
      <c r="D1348" s="339"/>
      <c r="E1348" s="340">
        <v>360</v>
      </c>
      <c r="F1348" s="341">
        <v>4800.6269199999997</v>
      </c>
      <c r="G1348" s="342">
        <v>2546.4939800000002</v>
      </c>
      <c r="H1348" s="342">
        <v>7347.1209000000008</v>
      </c>
      <c r="I1348" s="342">
        <v>21365.087210000002</v>
      </c>
      <c r="J1348" s="342">
        <v>5464.2129999999997</v>
      </c>
      <c r="K1348" s="342">
        <v>26829.300210000001</v>
      </c>
      <c r="L1348" s="342">
        <v>6659.4308600000004</v>
      </c>
      <c r="M1348" s="342">
        <v>1859.4790700000001</v>
      </c>
      <c r="N1348" s="342">
        <v>8518.9099299999998</v>
      </c>
      <c r="O1348" s="342">
        <v>42695.331039999997</v>
      </c>
      <c r="P1348" s="342">
        <v>62755.523380000006</v>
      </c>
      <c r="Q1348" s="342">
        <v>5742.2512000000006</v>
      </c>
      <c r="R1348" s="343">
        <v>68497.774579999998</v>
      </c>
    </row>
    <row r="1349" spans="1:18" s="313" customFormat="1">
      <c r="A1349" s="339"/>
      <c r="B1349" s="339"/>
      <c r="C1349" s="339"/>
      <c r="D1349" s="334" t="s">
        <v>68</v>
      </c>
      <c r="E1349" s="335">
        <v>73</v>
      </c>
      <c r="F1349" s="336">
        <v>7062.5598899999995</v>
      </c>
      <c r="G1349" s="337">
        <v>5907.1937099999996</v>
      </c>
      <c r="H1349" s="337">
        <v>12969.7536</v>
      </c>
      <c r="I1349" s="337">
        <v>28160.52794</v>
      </c>
      <c r="J1349" s="337">
        <v>14457.906570000001</v>
      </c>
      <c r="K1349" s="337">
        <v>42618.434509999999</v>
      </c>
      <c r="L1349" s="337">
        <v>12539.665640000001</v>
      </c>
      <c r="M1349" s="337">
        <v>5423.0126500000006</v>
      </c>
      <c r="N1349" s="337">
        <v>17962.67829</v>
      </c>
      <c r="O1349" s="337">
        <v>73550.866399999999</v>
      </c>
      <c r="P1349" s="337">
        <v>89422.246540000007</v>
      </c>
      <c r="Q1349" s="337">
        <v>2878.2640999999999</v>
      </c>
      <c r="R1349" s="338">
        <v>92300.510640000008</v>
      </c>
    </row>
    <row r="1350" spans="1:18" s="313" customFormat="1">
      <c r="A1350" s="339"/>
      <c r="B1350" s="339"/>
      <c r="C1350" s="339"/>
      <c r="D1350" s="339"/>
      <c r="E1350" s="340">
        <v>76</v>
      </c>
      <c r="F1350" s="341">
        <v>18706.499359999998</v>
      </c>
      <c r="G1350" s="342">
        <v>10890.622960000001</v>
      </c>
      <c r="H1350" s="342">
        <v>29597.122319999999</v>
      </c>
      <c r="I1350" s="342">
        <v>59883.060789999996</v>
      </c>
      <c r="J1350" s="342">
        <v>29404.05918</v>
      </c>
      <c r="K1350" s="342">
        <v>89287.11997</v>
      </c>
      <c r="L1350" s="342">
        <v>32796.939539999999</v>
      </c>
      <c r="M1350" s="342">
        <v>21341.819769999998</v>
      </c>
      <c r="N1350" s="342">
        <v>54138.759310000001</v>
      </c>
      <c r="O1350" s="342">
        <v>173023.00159999999</v>
      </c>
      <c r="P1350" s="342">
        <v>116767.32521</v>
      </c>
      <c r="Q1350" s="342">
        <v>13891.55501</v>
      </c>
      <c r="R1350" s="343">
        <v>130658.88021999999</v>
      </c>
    </row>
    <row r="1351" spans="1:18" s="313" customFormat="1">
      <c r="A1351" s="339"/>
      <c r="B1351" s="339"/>
      <c r="C1351" s="339"/>
      <c r="D1351" s="339"/>
      <c r="E1351" s="340">
        <v>75</v>
      </c>
      <c r="F1351" s="341">
        <v>13116.085359999999</v>
      </c>
      <c r="G1351" s="342">
        <v>6617.0254199999999</v>
      </c>
      <c r="H1351" s="342">
        <v>19733.110780000003</v>
      </c>
      <c r="I1351" s="342">
        <v>30284.226019999998</v>
      </c>
      <c r="J1351" s="342">
        <v>12974.372939999999</v>
      </c>
      <c r="K1351" s="342">
        <v>43258.598960000003</v>
      </c>
      <c r="L1351" s="342">
        <v>13640.432859999999</v>
      </c>
      <c r="M1351" s="342">
        <v>6276.6274999999996</v>
      </c>
      <c r="N1351" s="342">
        <v>19917.060359999999</v>
      </c>
      <c r="O1351" s="342">
        <v>82908.770099999994</v>
      </c>
      <c r="P1351" s="342">
        <v>84390.335299999992</v>
      </c>
      <c r="Q1351" s="342">
        <v>4282.4040599999998</v>
      </c>
      <c r="R1351" s="343">
        <v>88672.739359999992</v>
      </c>
    </row>
    <row r="1352" spans="1:18" s="313" customFormat="1">
      <c r="A1352" s="339"/>
      <c r="B1352" s="339"/>
      <c r="C1352" s="339"/>
      <c r="D1352" s="339"/>
      <c r="E1352" s="340">
        <v>212</v>
      </c>
      <c r="F1352" s="341">
        <v>8213.213099999999</v>
      </c>
      <c r="G1352" s="342">
        <v>1091.0390600000001</v>
      </c>
      <c r="H1352" s="342">
        <v>9304.25216</v>
      </c>
      <c r="I1352" s="342">
        <v>36256.552670000005</v>
      </c>
      <c r="J1352" s="342">
        <v>13383.3519</v>
      </c>
      <c r="K1352" s="342">
        <v>49639.904569999999</v>
      </c>
      <c r="L1352" s="342">
        <v>20930.422620000001</v>
      </c>
      <c r="M1352" s="342">
        <v>12317.214810000001</v>
      </c>
      <c r="N1352" s="342">
        <v>33247.637430000002</v>
      </c>
      <c r="O1352" s="342">
        <v>92191.79415999999</v>
      </c>
      <c r="P1352" s="342">
        <v>99558.103870000006</v>
      </c>
      <c r="Q1352" s="342">
        <v>5068.1439299999993</v>
      </c>
      <c r="R1352" s="343">
        <v>104626.2478</v>
      </c>
    </row>
    <row r="1353" spans="1:18" s="313" customFormat="1">
      <c r="A1353" s="339"/>
      <c r="B1353" s="339"/>
      <c r="C1353" s="339"/>
      <c r="D1353" s="339"/>
      <c r="E1353" s="340">
        <v>248</v>
      </c>
      <c r="F1353" s="341">
        <v>8118.1649400000006</v>
      </c>
      <c r="G1353" s="342">
        <v>7440.1471300000003</v>
      </c>
      <c r="H1353" s="342">
        <v>15558.31207</v>
      </c>
      <c r="I1353" s="342">
        <v>33388.008780000004</v>
      </c>
      <c r="J1353" s="342">
        <v>12549.401300000001</v>
      </c>
      <c r="K1353" s="342">
        <v>45937.410080000001</v>
      </c>
      <c r="L1353" s="342">
        <v>22011.626</v>
      </c>
      <c r="M1353" s="342">
        <v>6796.1377499999999</v>
      </c>
      <c r="N1353" s="342">
        <v>28807.763749999998</v>
      </c>
      <c r="O1353" s="342">
        <v>90303.4859</v>
      </c>
      <c r="P1353" s="342">
        <v>62884.567329999998</v>
      </c>
      <c r="Q1353" s="342">
        <v>2346.7052200000003</v>
      </c>
      <c r="R1353" s="343">
        <v>65231.272549999994</v>
      </c>
    </row>
    <row r="1354" spans="1:18" s="313" customFormat="1">
      <c r="A1354" s="339"/>
      <c r="B1354" s="339"/>
      <c r="C1354" s="339"/>
      <c r="D1354" s="339"/>
      <c r="E1354" s="340">
        <v>459</v>
      </c>
      <c r="F1354" s="341">
        <v>4771.8314299999993</v>
      </c>
      <c r="G1354" s="342">
        <v>1421.7973100000002</v>
      </c>
      <c r="H1354" s="342">
        <v>6193.6287400000001</v>
      </c>
      <c r="I1354" s="342">
        <v>18814.41488</v>
      </c>
      <c r="J1354" s="342">
        <v>13844.46557</v>
      </c>
      <c r="K1354" s="342">
        <v>32658.880450000001</v>
      </c>
      <c r="L1354" s="342">
        <v>9735.9336199999998</v>
      </c>
      <c r="M1354" s="342">
        <v>8155.04666</v>
      </c>
      <c r="N1354" s="342">
        <v>17890.98028</v>
      </c>
      <c r="O1354" s="342">
        <v>56743.48947</v>
      </c>
      <c r="P1354" s="342">
        <v>101354.35142000001</v>
      </c>
      <c r="Q1354" s="342">
        <v>8538.0918000000001</v>
      </c>
      <c r="R1354" s="343">
        <v>109892.44322</v>
      </c>
    </row>
    <row r="1355" spans="1:18" s="313" customFormat="1">
      <c r="A1355" s="339"/>
      <c r="B1355" s="339"/>
      <c r="C1355" s="339"/>
      <c r="D1355" s="339"/>
      <c r="E1355" s="340">
        <v>306</v>
      </c>
      <c r="F1355" s="341">
        <v>1475.1138799999999</v>
      </c>
      <c r="G1355" s="342">
        <v>0.67952999999999997</v>
      </c>
      <c r="H1355" s="342">
        <v>1475.79341</v>
      </c>
      <c r="I1355" s="342">
        <v>3538.0987700000001</v>
      </c>
      <c r="J1355" s="342">
        <v>1468.25272</v>
      </c>
      <c r="K1355" s="342">
        <v>5006.35149</v>
      </c>
      <c r="L1355" s="342">
        <v>215.71206000000001</v>
      </c>
      <c r="M1355" s="342">
        <v>563.37883999999997</v>
      </c>
      <c r="N1355" s="342">
        <v>779.09090000000003</v>
      </c>
      <c r="O1355" s="342">
        <v>7261.2357999999995</v>
      </c>
      <c r="P1355" s="342">
        <v>2567.0335800000003</v>
      </c>
      <c r="Q1355" s="342">
        <v>188.41479999999999</v>
      </c>
      <c r="R1355" s="343">
        <v>2755.4483799999998</v>
      </c>
    </row>
    <row r="1356" spans="1:18" s="313" customFormat="1">
      <c r="A1356" s="339"/>
      <c r="B1356" s="339"/>
      <c r="C1356" s="339"/>
      <c r="D1356" s="339"/>
      <c r="E1356" s="340">
        <v>454</v>
      </c>
      <c r="F1356" s="341">
        <v>4429.4556199999997</v>
      </c>
      <c r="G1356" s="342">
        <v>3671.23666</v>
      </c>
      <c r="H1356" s="342">
        <v>8100.6922800000002</v>
      </c>
      <c r="I1356" s="342">
        <v>20711.674199999998</v>
      </c>
      <c r="J1356" s="342">
        <v>9412.0477100000007</v>
      </c>
      <c r="K1356" s="342">
        <v>30123.72191</v>
      </c>
      <c r="L1356" s="342">
        <v>8717.32359</v>
      </c>
      <c r="M1356" s="342">
        <v>3652.2704700000004</v>
      </c>
      <c r="N1356" s="342">
        <v>12369.594060000001</v>
      </c>
      <c r="O1356" s="342">
        <v>50594.008249999999</v>
      </c>
      <c r="P1356" s="342">
        <v>41462.885399999999</v>
      </c>
      <c r="Q1356" s="342">
        <v>2977.72469</v>
      </c>
      <c r="R1356" s="343">
        <v>44440.610090000002</v>
      </c>
    </row>
    <row r="1357" spans="1:18" s="313" customFormat="1">
      <c r="A1357" s="339"/>
      <c r="B1357" s="339"/>
      <c r="C1357" s="339"/>
      <c r="D1357" s="339"/>
      <c r="E1357" s="340">
        <v>319</v>
      </c>
      <c r="F1357" s="341">
        <v>13507.53011</v>
      </c>
      <c r="G1357" s="342">
        <v>11120.839689999999</v>
      </c>
      <c r="H1357" s="342">
        <v>24628.3698</v>
      </c>
      <c r="I1357" s="342">
        <v>38445.834040000002</v>
      </c>
      <c r="J1357" s="342">
        <v>22422.443480000002</v>
      </c>
      <c r="K1357" s="342">
        <v>60868.277520000003</v>
      </c>
      <c r="L1357" s="342">
        <v>31722.626179999999</v>
      </c>
      <c r="M1357" s="342">
        <v>15519.29739</v>
      </c>
      <c r="N1357" s="342">
        <v>47241.923569999999</v>
      </c>
      <c r="O1357" s="342">
        <v>132738.57089</v>
      </c>
      <c r="P1357" s="342">
        <v>222700.65502999999</v>
      </c>
      <c r="Q1357" s="342">
        <v>21986.205190000001</v>
      </c>
      <c r="R1357" s="343">
        <v>244686.86022</v>
      </c>
    </row>
    <row r="1358" spans="1:18" s="313" customFormat="1">
      <c r="A1358" s="339"/>
      <c r="B1358" s="339"/>
      <c r="C1358" s="339"/>
      <c r="D1358" s="334" t="s">
        <v>83</v>
      </c>
      <c r="E1358" s="335">
        <v>31</v>
      </c>
      <c r="F1358" s="336">
        <v>28488.3446</v>
      </c>
      <c r="G1358" s="337">
        <v>18639.348109999999</v>
      </c>
      <c r="H1358" s="337">
        <v>47127.692710000003</v>
      </c>
      <c r="I1358" s="337">
        <v>85540.156650000004</v>
      </c>
      <c r="J1358" s="337">
        <v>28238.908530000001</v>
      </c>
      <c r="K1358" s="337">
        <v>113779.06518000001</v>
      </c>
      <c r="L1358" s="337">
        <v>32390.246649999997</v>
      </c>
      <c r="M1358" s="337">
        <v>20953.758600000001</v>
      </c>
      <c r="N1358" s="337">
        <v>53344.005250000002</v>
      </c>
      <c r="O1358" s="337">
        <v>214250.76314</v>
      </c>
      <c r="P1358" s="337">
        <v>162145.02541</v>
      </c>
      <c r="Q1358" s="337">
        <v>16432.36623</v>
      </c>
      <c r="R1358" s="338">
        <v>178577.39163999999</v>
      </c>
    </row>
    <row r="1359" spans="1:18" s="313" customFormat="1">
      <c r="A1359" s="339"/>
      <c r="B1359" s="339"/>
      <c r="C1359" s="339"/>
      <c r="D1359" s="339"/>
      <c r="E1359" s="340">
        <v>282</v>
      </c>
      <c r="F1359" s="341">
        <v>15268.422960000002</v>
      </c>
      <c r="G1359" s="342">
        <v>4400.9613899999995</v>
      </c>
      <c r="H1359" s="342">
        <v>19669.38435</v>
      </c>
      <c r="I1359" s="342">
        <v>26860.314879999998</v>
      </c>
      <c r="J1359" s="342">
        <v>7414.3878299999997</v>
      </c>
      <c r="K1359" s="342">
        <v>34274.702709999998</v>
      </c>
      <c r="L1359" s="342">
        <v>9572.312460000001</v>
      </c>
      <c r="M1359" s="342">
        <v>2509.61787</v>
      </c>
      <c r="N1359" s="342">
        <v>12081.930329999999</v>
      </c>
      <c r="O1359" s="342">
        <v>66026.017389999994</v>
      </c>
      <c r="P1359" s="342">
        <v>83426.801430000007</v>
      </c>
      <c r="Q1359" s="342">
        <v>9015.0508100000006</v>
      </c>
      <c r="R1359" s="343">
        <v>92441.852239999993</v>
      </c>
    </row>
    <row r="1360" spans="1:18" s="313" customFormat="1">
      <c r="A1360" s="339"/>
      <c r="B1360" s="339"/>
      <c r="C1360" s="339"/>
      <c r="D1360" s="339"/>
      <c r="E1360" s="340">
        <v>412</v>
      </c>
      <c r="F1360" s="341">
        <v>17175.243670000003</v>
      </c>
      <c r="G1360" s="342">
        <v>6076.9249600000003</v>
      </c>
      <c r="H1360" s="342">
        <v>23252.16863</v>
      </c>
      <c r="I1360" s="342">
        <v>44808.015749999999</v>
      </c>
      <c r="J1360" s="342">
        <v>9095.3025899999993</v>
      </c>
      <c r="K1360" s="342">
        <v>53903.318340000005</v>
      </c>
      <c r="L1360" s="342">
        <v>20595.566280000003</v>
      </c>
      <c r="M1360" s="342">
        <v>5059.3293200000007</v>
      </c>
      <c r="N1360" s="342">
        <v>25654.8956</v>
      </c>
      <c r="O1360" s="342">
        <v>102810.38256999999</v>
      </c>
      <c r="P1360" s="342">
        <v>85465.228780000005</v>
      </c>
      <c r="Q1360" s="342">
        <v>2033.7005200000001</v>
      </c>
      <c r="R1360" s="343">
        <v>87498.929300000003</v>
      </c>
    </row>
    <row r="1361" spans="1:18" s="313" customFormat="1">
      <c r="A1361" s="339"/>
      <c r="B1361" s="339"/>
      <c r="C1361" s="339"/>
      <c r="D1361" s="334" t="s">
        <v>69</v>
      </c>
      <c r="E1361" s="335">
        <v>77</v>
      </c>
      <c r="F1361" s="336">
        <v>22462.120139999999</v>
      </c>
      <c r="G1361" s="337">
        <v>13636.904640000001</v>
      </c>
      <c r="H1361" s="337">
        <v>36099.02478</v>
      </c>
      <c r="I1361" s="337">
        <v>36257.45205</v>
      </c>
      <c r="J1361" s="337">
        <v>23875.46817</v>
      </c>
      <c r="K1361" s="337">
        <v>60132.92022</v>
      </c>
      <c r="L1361" s="337">
        <v>15343.826230000001</v>
      </c>
      <c r="M1361" s="337">
        <v>10449.67086</v>
      </c>
      <c r="N1361" s="337">
        <v>25793.497090000001</v>
      </c>
      <c r="O1361" s="337">
        <v>122025.44209</v>
      </c>
      <c r="P1361" s="337">
        <v>89550.403430000006</v>
      </c>
      <c r="Q1361" s="337">
        <v>4391.7203799999997</v>
      </c>
      <c r="R1361" s="338">
        <v>93942.123810000005</v>
      </c>
    </row>
    <row r="1362" spans="1:18" s="313" customFormat="1">
      <c r="A1362" s="339"/>
      <c r="B1362" s="339"/>
      <c r="C1362" s="339"/>
      <c r="D1362" s="339"/>
      <c r="E1362" s="340">
        <v>79</v>
      </c>
      <c r="F1362" s="341">
        <v>20602.602070000001</v>
      </c>
      <c r="G1362" s="342">
        <v>21295.571309999999</v>
      </c>
      <c r="H1362" s="342">
        <v>41898.17338</v>
      </c>
      <c r="I1362" s="342">
        <v>32562.440899999998</v>
      </c>
      <c r="J1362" s="342">
        <v>29108.757030000001</v>
      </c>
      <c r="K1362" s="342">
        <v>61671.197930000002</v>
      </c>
      <c r="L1362" s="342">
        <v>10496.36832</v>
      </c>
      <c r="M1362" s="342">
        <v>14563.595439999999</v>
      </c>
      <c r="N1362" s="342">
        <v>25059.963760000002</v>
      </c>
      <c r="O1362" s="342">
        <v>128629.33506999999</v>
      </c>
      <c r="P1362" s="342">
        <v>91332.317120000007</v>
      </c>
      <c r="Q1362" s="342">
        <v>12832.79076</v>
      </c>
      <c r="R1362" s="343">
        <v>104165.10788</v>
      </c>
    </row>
    <row r="1363" spans="1:18" s="313" customFormat="1">
      <c r="A1363" s="339"/>
      <c r="B1363" s="339"/>
      <c r="C1363" s="339"/>
      <c r="D1363" s="339"/>
      <c r="E1363" s="340">
        <v>80</v>
      </c>
      <c r="F1363" s="341">
        <v>197558.72152000002</v>
      </c>
      <c r="G1363" s="342">
        <v>215883.08288999999</v>
      </c>
      <c r="H1363" s="342">
        <v>413441.80441000004</v>
      </c>
      <c r="I1363" s="342">
        <v>42108.586080000001</v>
      </c>
      <c r="J1363" s="342">
        <v>36915.177349999998</v>
      </c>
      <c r="K1363" s="342">
        <v>79023.763430000006</v>
      </c>
      <c r="L1363" s="342">
        <v>17429.83826</v>
      </c>
      <c r="M1363" s="342">
        <v>21226.182800000002</v>
      </c>
      <c r="N1363" s="342">
        <v>38656.021059999999</v>
      </c>
      <c r="O1363" s="342">
        <v>531121.58889999997</v>
      </c>
      <c r="P1363" s="342">
        <v>522227.19367000001</v>
      </c>
      <c r="Q1363" s="342">
        <v>541311.87919000001</v>
      </c>
      <c r="R1363" s="343">
        <v>1063539.07286</v>
      </c>
    </row>
    <row r="1364" spans="1:18" s="313" customFormat="1">
      <c r="A1364" s="339"/>
      <c r="B1364" s="339"/>
      <c r="C1364" s="339"/>
      <c r="D1364" s="339"/>
      <c r="E1364" s="340">
        <v>201</v>
      </c>
      <c r="F1364" s="341">
        <v>13464.8588</v>
      </c>
      <c r="G1364" s="342">
        <v>7673.3438099999994</v>
      </c>
      <c r="H1364" s="342">
        <v>21138.20261</v>
      </c>
      <c r="I1364" s="342">
        <v>33788.365689999999</v>
      </c>
      <c r="J1364" s="342">
        <v>22250.620350000001</v>
      </c>
      <c r="K1364" s="342">
        <v>56038.986039999996</v>
      </c>
      <c r="L1364" s="342">
        <v>18128.021570000001</v>
      </c>
      <c r="M1364" s="342">
        <v>11187.028179999999</v>
      </c>
      <c r="N1364" s="342">
        <v>29315.049749999998</v>
      </c>
      <c r="O1364" s="342">
        <v>106492.2384</v>
      </c>
      <c r="P1364" s="342">
        <v>80250.454370000007</v>
      </c>
      <c r="Q1364" s="342">
        <v>4535.5544</v>
      </c>
      <c r="R1364" s="343">
        <v>84786.00877</v>
      </c>
    </row>
    <row r="1365" spans="1:18" s="313" customFormat="1">
      <c r="A1365" s="339"/>
      <c r="B1365" s="339"/>
      <c r="C1365" s="339"/>
      <c r="D1365" s="339"/>
      <c r="E1365" s="340">
        <v>215</v>
      </c>
      <c r="F1365" s="341">
        <v>8782.4249799999998</v>
      </c>
      <c r="G1365" s="342">
        <v>8200.4624800000001</v>
      </c>
      <c r="H1365" s="342">
        <v>16982.887460000002</v>
      </c>
      <c r="I1365" s="342">
        <v>25447.057489999999</v>
      </c>
      <c r="J1365" s="342">
        <v>12024.829380000001</v>
      </c>
      <c r="K1365" s="342">
        <v>37471.886869999995</v>
      </c>
      <c r="L1365" s="342">
        <v>15268.0281</v>
      </c>
      <c r="M1365" s="342">
        <v>5873.1203800000003</v>
      </c>
      <c r="N1365" s="342">
        <v>21141.14848</v>
      </c>
      <c r="O1365" s="342">
        <v>75595.922810000004</v>
      </c>
      <c r="P1365" s="342">
        <v>81874.54681</v>
      </c>
      <c r="Q1365" s="342">
        <v>7910.8345599999993</v>
      </c>
      <c r="R1365" s="343">
        <v>89785.381370000003</v>
      </c>
    </row>
    <row r="1366" spans="1:18" s="313" customFormat="1">
      <c r="A1366" s="339"/>
      <c r="B1366" s="339"/>
      <c r="C1366" s="339"/>
      <c r="D1366" s="339"/>
      <c r="E1366" s="340">
        <v>351</v>
      </c>
      <c r="F1366" s="341">
        <v>27825.867679999999</v>
      </c>
      <c r="G1366" s="342">
        <v>30874.024920000003</v>
      </c>
      <c r="H1366" s="342">
        <v>58699.892599999999</v>
      </c>
      <c r="I1366" s="342">
        <v>43309.555319999999</v>
      </c>
      <c r="J1366" s="342">
        <v>44622.914299999997</v>
      </c>
      <c r="K1366" s="342">
        <v>87932.469620000003</v>
      </c>
      <c r="L1366" s="342">
        <v>20378.08684</v>
      </c>
      <c r="M1366" s="342">
        <v>16229.99158</v>
      </c>
      <c r="N1366" s="342">
        <v>36608.078420000005</v>
      </c>
      <c r="O1366" s="342">
        <v>183240.44063999999</v>
      </c>
      <c r="P1366" s="342">
        <v>121797.86456</v>
      </c>
      <c r="Q1366" s="342">
        <v>18652.607319999999</v>
      </c>
      <c r="R1366" s="343">
        <v>140450.47188</v>
      </c>
    </row>
    <row r="1367" spans="1:18" s="313" customFormat="1">
      <c r="A1367" s="339"/>
      <c r="B1367" s="339"/>
      <c r="C1367" s="339"/>
      <c r="D1367" s="339"/>
      <c r="E1367" s="340">
        <v>366</v>
      </c>
      <c r="F1367" s="341">
        <v>26138.419389999999</v>
      </c>
      <c r="G1367" s="342">
        <v>29907.107929999998</v>
      </c>
      <c r="H1367" s="342">
        <v>56045.527320000001</v>
      </c>
      <c r="I1367" s="342">
        <v>19114.716579999997</v>
      </c>
      <c r="J1367" s="342">
        <v>19842.544590000001</v>
      </c>
      <c r="K1367" s="342">
        <v>38957.261170000005</v>
      </c>
      <c r="L1367" s="342">
        <v>6463.4892800000007</v>
      </c>
      <c r="M1367" s="342">
        <v>7503.9455499999995</v>
      </c>
      <c r="N1367" s="342">
        <v>13967.43483</v>
      </c>
      <c r="O1367" s="342">
        <v>108970.22331999999</v>
      </c>
      <c r="P1367" s="342">
        <v>60203.19685</v>
      </c>
      <c r="Q1367" s="342">
        <v>3307.4940299999998</v>
      </c>
      <c r="R1367" s="343">
        <v>63510.690880000002</v>
      </c>
    </row>
    <row r="1368" spans="1:18" s="313" customFormat="1">
      <c r="A1368" s="339"/>
      <c r="B1368" s="339"/>
      <c r="C1368" s="339"/>
      <c r="D1368" s="339"/>
      <c r="E1368" s="340">
        <v>374</v>
      </c>
      <c r="F1368" s="341">
        <v>9983.6367300000002</v>
      </c>
      <c r="G1368" s="342">
        <v>6532.5158700000002</v>
      </c>
      <c r="H1368" s="342">
        <v>16516.152600000001</v>
      </c>
      <c r="I1368" s="342">
        <v>29189.931840000001</v>
      </c>
      <c r="J1368" s="342">
        <v>22333.51153</v>
      </c>
      <c r="K1368" s="342">
        <v>51523.443370000001</v>
      </c>
      <c r="L1368" s="342">
        <v>12636.976769999999</v>
      </c>
      <c r="M1368" s="342">
        <v>9214.149519999999</v>
      </c>
      <c r="N1368" s="342">
        <v>21851.12629</v>
      </c>
      <c r="O1368" s="342">
        <v>89890.72226000001</v>
      </c>
      <c r="P1368" s="342">
        <v>120044.54818000001</v>
      </c>
      <c r="Q1368" s="342">
        <v>21200.556969999998</v>
      </c>
      <c r="R1368" s="343">
        <v>141245.10515000002</v>
      </c>
    </row>
    <row r="1369" spans="1:18" s="313" customFormat="1">
      <c r="A1369" s="339"/>
      <c r="B1369" s="339"/>
      <c r="C1369" s="339"/>
      <c r="D1369" s="339"/>
      <c r="E1369" s="340">
        <v>377</v>
      </c>
      <c r="F1369" s="341">
        <v>9681.9338000000007</v>
      </c>
      <c r="G1369" s="342">
        <v>2451.1722500000001</v>
      </c>
      <c r="H1369" s="342">
        <v>12133.10605</v>
      </c>
      <c r="I1369" s="342">
        <v>38884.949520000002</v>
      </c>
      <c r="J1369" s="342">
        <v>15887.01152</v>
      </c>
      <c r="K1369" s="342">
        <v>54771.961040000002</v>
      </c>
      <c r="L1369" s="342">
        <v>19722.524300000001</v>
      </c>
      <c r="M1369" s="342">
        <v>8515.3296899999987</v>
      </c>
      <c r="N1369" s="342">
        <v>28237.85399</v>
      </c>
      <c r="O1369" s="342">
        <v>95142.92108</v>
      </c>
      <c r="P1369" s="342">
        <v>88909.244049999994</v>
      </c>
      <c r="Q1369" s="342">
        <v>5748.2952300000006</v>
      </c>
      <c r="R1369" s="343">
        <v>94657.539279999997</v>
      </c>
    </row>
    <row r="1370" spans="1:18" s="313" customFormat="1">
      <c r="A1370" s="339"/>
      <c r="B1370" s="339"/>
      <c r="C1370" s="339"/>
      <c r="D1370" s="339"/>
      <c r="E1370" s="340">
        <v>379</v>
      </c>
      <c r="F1370" s="341">
        <v>18973.49049</v>
      </c>
      <c r="G1370" s="342">
        <v>48735.015020000006</v>
      </c>
      <c r="H1370" s="342">
        <v>67708.505510000003</v>
      </c>
      <c r="I1370" s="342">
        <v>65512.421110000003</v>
      </c>
      <c r="J1370" s="342">
        <v>155038.65737999999</v>
      </c>
      <c r="K1370" s="342">
        <v>220551.07849000001</v>
      </c>
      <c r="L1370" s="342">
        <v>144972.78369000001</v>
      </c>
      <c r="M1370" s="342">
        <v>297134.42657999997</v>
      </c>
      <c r="N1370" s="342">
        <v>442107.21026999998</v>
      </c>
      <c r="O1370" s="342">
        <v>730366.79426999995</v>
      </c>
      <c r="P1370" s="342">
        <v>26067.924019999999</v>
      </c>
      <c r="Q1370" s="342">
        <v>107680.62281999999</v>
      </c>
      <c r="R1370" s="343">
        <v>133748.54684</v>
      </c>
    </row>
    <row r="1371" spans="1:18" s="313" customFormat="1">
      <c r="A1371" s="339"/>
      <c r="B1371" s="339"/>
      <c r="C1371" s="339"/>
      <c r="D1371" s="339"/>
      <c r="E1371" s="340">
        <v>398</v>
      </c>
      <c r="F1371" s="341">
        <v>1726.8730600000001</v>
      </c>
      <c r="G1371" s="342">
        <v>4473.1012899999996</v>
      </c>
      <c r="H1371" s="342">
        <v>6199.9743499999995</v>
      </c>
      <c r="I1371" s="342">
        <v>9605.38184</v>
      </c>
      <c r="J1371" s="342">
        <v>10474.97033</v>
      </c>
      <c r="K1371" s="342">
        <v>20080.352170000002</v>
      </c>
      <c r="L1371" s="342">
        <v>3806.5017799999996</v>
      </c>
      <c r="M1371" s="342">
        <v>11708.79457</v>
      </c>
      <c r="N1371" s="342">
        <v>15515.296350000001</v>
      </c>
      <c r="O1371" s="342">
        <v>41795.622869999999</v>
      </c>
      <c r="P1371" s="342">
        <v>209043.97328000001</v>
      </c>
      <c r="Q1371" s="342">
        <v>15878.04487</v>
      </c>
      <c r="R1371" s="343">
        <v>224922.01815000002</v>
      </c>
    </row>
    <row r="1372" spans="1:18" s="313" customFormat="1">
      <c r="A1372" s="339"/>
      <c r="B1372" s="339"/>
      <c r="C1372" s="339"/>
      <c r="D1372" s="339"/>
      <c r="E1372" s="340">
        <v>452</v>
      </c>
      <c r="F1372" s="341">
        <v>3223.4239300000004</v>
      </c>
      <c r="G1372" s="342">
        <v>1319.62472</v>
      </c>
      <c r="H1372" s="342">
        <v>4543.0486500000006</v>
      </c>
      <c r="I1372" s="342">
        <v>10787.116539999999</v>
      </c>
      <c r="J1372" s="342">
        <v>14925.0759</v>
      </c>
      <c r="K1372" s="342">
        <v>25712.192440000003</v>
      </c>
      <c r="L1372" s="342">
        <v>13652.03436</v>
      </c>
      <c r="M1372" s="342">
        <v>8894.2258899999997</v>
      </c>
      <c r="N1372" s="342">
        <v>22546.260249999999</v>
      </c>
      <c r="O1372" s="342">
        <v>52801.501340000003</v>
      </c>
      <c r="P1372" s="342">
        <v>191776.99190999998</v>
      </c>
      <c r="Q1372" s="342">
        <v>35804.260479999997</v>
      </c>
      <c r="R1372" s="343">
        <v>227581.25238999998</v>
      </c>
    </row>
    <row r="1373" spans="1:18" s="313" customFormat="1">
      <c r="A1373" s="339"/>
      <c r="B1373" s="339"/>
      <c r="C1373" s="339"/>
      <c r="D1373" s="339"/>
      <c r="E1373" s="340">
        <v>456</v>
      </c>
      <c r="F1373" s="341">
        <v>14761.4416</v>
      </c>
      <c r="G1373" s="342">
        <v>9724.4661799999994</v>
      </c>
      <c r="H1373" s="342">
        <v>24485.907780000001</v>
      </c>
      <c r="I1373" s="342">
        <v>31720.54118</v>
      </c>
      <c r="J1373" s="342">
        <v>22420.86764</v>
      </c>
      <c r="K1373" s="342">
        <v>54141.408819999997</v>
      </c>
      <c r="L1373" s="342">
        <v>14367.12465</v>
      </c>
      <c r="M1373" s="342">
        <v>9519.0128199999999</v>
      </c>
      <c r="N1373" s="342">
        <v>23886.137469999998</v>
      </c>
      <c r="O1373" s="342">
        <v>102513.45406999999</v>
      </c>
      <c r="P1373" s="342">
        <v>68719.708790000004</v>
      </c>
      <c r="Q1373" s="342">
        <v>4654.1307100000004</v>
      </c>
      <c r="R1373" s="343">
        <v>73373.839500000002</v>
      </c>
    </row>
    <row r="1374" spans="1:18" s="313" customFormat="1">
      <c r="A1374" s="339"/>
      <c r="B1374" s="339"/>
      <c r="C1374" s="339"/>
      <c r="D1374" s="339"/>
      <c r="E1374" s="340">
        <v>367</v>
      </c>
      <c r="F1374" s="341">
        <v>8263.6984599999996</v>
      </c>
      <c r="G1374" s="342">
        <v>8619.7076099999995</v>
      </c>
      <c r="H1374" s="342">
        <v>16883.406070000001</v>
      </c>
      <c r="I1374" s="342">
        <v>40594.371340000005</v>
      </c>
      <c r="J1374" s="342">
        <v>43266.50866</v>
      </c>
      <c r="K1374" s="342">
        <v>83860.88</v>
      </c>
      <c r="L1374" s="342">
        <v>19758.359109999998</v>
      </c>
      <c r="M1374" s="342">
        <v>10623.699839999999</v>
      </c>
      <c r="N1374" s="342">
        <v>30382.058949999999</v>
      </c>
      <c r="O1374" s="342">
        <v>131126.34502000001</v>
      </c>
      <c r="P1374" s="342">
        <v>74143.18621</v>
      </c>
      <c r="Q1374" s="342">
        <v>8561.8256700000002</v>
      </c>
      <c r="R1374" s="343">
        <v>82705.011879999991</v>
      </c>
    </row>
    <row r="1375" spans="1:18" s="313" customFormat="1">
      <c r="A1375" s="339"/>
      <c r="B1375" s="339"/>
      <c r="C1375" s="339"/>
      <c r="D1375" s="339"/>
      <c r="E1375" s="340">
        <v>371</v>
      </c>
      <c r="F1375" s="341">
        <v>13894.467329999999</v>
      </c>
      <c r="G1375" s="342">
        <v>13133.920910000001</v>
      </c>
      <c r="H1375" s="342">
        <v>27028.388239999997</v>
      </c>
      <c r="I1375" s="342">
        <v>27609.29018</v>
      </c>
      <c r="J1375" s="342">
        <v>27499.587210000002</v>
      </c>
      <c r="K1375" s="342">
        <v>55108.877390000001</v>
      </c>
      <c r="L1375" s="342">
        <v>18028.066579999999</v>
      </c>
      <c r="M1375" s="342">
        <v>8864.9719999999998</v>
      </c>
      <c r="N1375" s="342">
        <v>26893.038579999997</v>
      </c>
      <c r="O1375" s="342">
        <v>109030.30420999999</v>
      </c>
      <c r="P1375" s="342">
        <v>85072.262599999987</v>
      </c>
      <c r="Q1375" s="342">
        <v>11890.34044</v>
      </c>
      <c r="R1375" s="343">
        <v>96962.603040000002</v>
      </c>
    </row>
    <row r="1376" spans="1:18" s="313" customFormat="1">
      <c r="A1376" s="339"/>
      <c r="B1376" s="339"/>
      <c r="C1376" s="339"/>
      <c r="D1376" s="339"/>
      <c r="E1376" s="340">
        <v>375</v>
      </c>
      <c r="F1376" s="341">
        <v>6746.9421400000001</v>
      </c>
      <c r="G1376" s="342">
        <v>11369.049630000001</v>
      </c>
      <c r="H1376" s="342">
        <v>18115.991770000001</v>
      </c>
      <c r="I1376" s="342">
        <v>17855.254940000003</v>
      </c>
      <c r="J1376" s="342">
        <v>20543.780739999998</v>
      </c>
      <c r="K1376" s="342">
        <v>38399.035680000001</v>
      </c>
      <c r="L1376" s="342">
        <v>6218.0430999999999</v>
      </c>
      <c r="M1376" s="342">
        <v>5796.5653600000005</v>
      </c>
      <c r="N1376" s="342">
        <v>12014.608460000001</v>
      </c>
      <c r="O1376" s="342">
        <v>68529.635909999997</v>
      </c>
      <c r="P1376" s="342">
        <v>54374.189680000003</v>
      </c>
      <c r="Q1376" s="342">
        <v>13618.73718</v>
      </c>
      <c r="R1376" s="343">
        <v>67992.926859999992</v>
      </c>
    </row>
    <row r="1377" spans="1:18" s="313" customFormat="1">
      <c r="A1377" s="339"/>
      <c r="B1377" s="339"/>
      <c r="C1377" s="339"/>
      <c r="D1377" s="339"/>
      <c r="E1377" s="340">
        <v>385</v>
      </c>
      <c r="F1377" s="341">
        <v>23472.742260000003</v>
      </c>
      <c r="G1377" s="342">
        <v>9379.0016400000004</v>
      </c>
      <c r="H1377" s="342">
        <v>32851.743900000001</v>
      </c>
      <c r="I1377" s="342">
        <v>27023.41159</v>
      </c>
      <c r="J1377" s="342">
        <v>18064.23057</v>
      </c>
      <c r="K1377" s="342">
        <v>45087.642159999996</v>
      </c>
      <c r="L1377" s="342">
        <v>10904.78874</v>
      </c>
      <c r="M1377" s="342">
        <v>8950.9299499999997</v>
      </c>
      <c r="N1377" s="342">
        <v>19855.718690000002</v>
      </c>
      <c r="O1377" s="342">
        <v>97795.104749999999</v>
      </c>
      <c r="P1377" s="342">
        <v>198617.70836000002</v>
      </c>
      <c r="Q1377" s="342">
        <v>24611.135770000001</v>
      </c>
      <c r="R1377" s="343">
        <v>223228.84412999998</v>
      </c>
    </row>
    <row r="1378" spans="1:18" s="313" customFormat="1">
      <c r="A1378" s="339"/>
      <c r="B1378" s="339"/>
      <c r="C1378" s="339"/>
      <c r="D1378" s="339"/>
      <c r="E1378" s="340">
        <v>271</v>
      </c>
      <c r="F1378" s="341">
        <v>83412.609949999998</v>
      </c>
      <c r="G1378" s="342">
        <v>16069.29897</v>
      </c>
      <c r="H1378" s="342">
        <v>99481.908920000002</v>
      </c>
      <c r="I1378" s="342">
        <v>59283.85007</v>
      </c>
      <c r="J1378" s="342">
        <v>32346.829699999998</v>
      </c>
      <c r="K1378" s="342">
        <v>91630.679770000002</v>
      </c>
      <c r="L1378" s="342">
        <v>51941.53572</v>
      </c>
      <c r="M1378" s="342">
        <v>10508.857</v>
      </c>
      <c r="N1378" s="342">
        <v>62450.392719999996</v>
      </c>
      <c r="O1378" s="342">
        <v>253562.98141000001</v>
      </c>
      <c r="P1378" s="342">
        <v>137886.48613</v>
      </c>
      <c r="Q1378" s="342">
        <v>29236.043289999998</v>
      </c>
      <c r="R1378" s="343">
        <v>167122.52941999998</v>
      </c>
    </row>
    <row r="1379" spans="1:18" s="313" customFormat="1">
      <c r="A1379" s="339"/>
      <c r="B1379" s="339"/>
      <c r="C1379" s="339"/>
      <c r="D1379" s="334" t="s">
        <v>86</v>
      </c>
      <c r="E1379" s="335">
        <v>334</v>
      </c>
      <c r="F1379" s="336">
        <v>19410.984</v>
      </c>
      <c r="G1379" s="337">
        <v>4972.3037100000001</v>
      </c>
      <c r="H1379" s="337">
        <v>24383.287710000001</v>
      </c>
      <c r="I1379" s="337">
        <v>36181.993999999999</v>
      </c>
      <c r="J1379" s="337">
        <v>7568.2490099999995</v>
      </c>
      <c r="K1379" s="337">
        <v>43750.243009999998</v>
      </c>
      <c r="L1379" s="337">
        <v>12578.62041</v>
      </c>
      <c r="M1379" s="337">
        <v>1358.49344</v>
      </c>
      <c r="N1379" s="337">
        <v>13937.11385</v>
      </c>
      <c r="O1379" s="337">
        <v>82070.644569999989</v>
      </c>
      <c r="P1379" s="337">
        <v>94427.158939999994</v>
      </c>
      <c r="Q1379" s="337">
        <v>1838.8898700000002</v>
      </c>
      <c r="R1379" s="338">
        <v>96266.048810000008</v>
      </c>
    </row>
    <row r="1380" spans="1:18" s="313" customFormat="1">
      <c r="A1380" s="339"/>
      <c r="B1380" s="339"/>
      <c r="C1380" s="339"/>
      <c r="D1380" s="339"/>
      <c r="E1380" s="340">
        <v>294</v>
      </c>
      <c r="F1380" s="341">
        <v>8163.8214800000005</v>
      </c>
      <c r="G1380" s="342">
        <v>1560.1966</v>
      </c>
      <c r="H1380" s="342">
        <v>9724.0180799999998</v>
      </c>
      <c r="I1380" s="342">
        <v>47030.160779999998</v>
      </c>
      <c r="J1380" s="342">
        <v>8656.8147499999995</v>
      </c>
      <c r="K1380" s="342">
        <v>55686.975530000003</v>
      </c>
      <c r="L1380" s="342">
        <v>25389.336520000001</v>
      </c>
      <c r="M1380" s="342">
        <v>5381.9235099999996</v>
      </c>
      <c r="N1380" s="342">
        <v>30771.260030000001</v>
      </c>
      <c r="O1380" s="342">
        <v>96182.253639999995</v>
      </c>
      <c r="P1380" s="342">
        <v>67533.049450000006</v>
      </c>
      <c r="Q1380" s="342">
        <v>2533.2649900000001</v>
      </c>
      <c r="R1380" s="343">
        <v>70066.314440000002</v>
      </c>
    </row>
    <row r="1381" spans="1:18" s="313" customFormat="1">
      <c r="A1381" s="339"/>
      <c r="B1381" s="339"/>
      <c r="C1381" s="339"/>
      <c r="D1381" s="339"/>
      <c r="E1381" s="340">
        <v>440</v>
      </c>
      <c r="F1381" s="341">
        <v>7760.1348099999996</v>
      </c>
      <c r="G1381" s="342">
        <v>2072.2911799999997</v>
      </c>
      <c r="H1381" s="342">
        <v>9832.4259899999997</v>
      </c>
      <c r="I1381" s="342">
        <v>35914.013729999999</v>
      </c>
      <c r="J1381" s="342">
        <v>5772.9599500000004</v>
      </c>
      <c r="K1381" s="342">
        <v>41686.973680000003</v>
      </c>
      <c r="L1381" s="342">
        <v>9547.4408800000001</v>
      </c>
      <c r="M1381" s="342">
        <v>1342.29016</v>
      </c>
      <c r="N1381" s="342">
        <v>10889.731039999999</v>
      </c>
      <c r="O1381" s="342">
        <v>62409.130709999998</v>
      </c>
      <c r="P1381" s="342">
        <v>87905.577049999993</v>
      </c>
      <c r="Q1381" s="342">
        <v>2091.8807000000002</v>
      </c>
      <c r="R1381" s="343">
        <v>89997.457750000001</v>
      </c>
    </row>
    <row r="1382" spans="1:18" s="313" customFormat="1">
      <c r="A1382" s="339"/>
      <c r="B1382" s="339"/>
      <c r="C1382" s="339"/>
      <c r="D1382" s="334" t="s">
        <v>274</v>
      </c>
      <c r="E1382" s="335">
        <v>94</v>
      </c>
      <c r="F1382" s="336">
        <v>7838.35743</v>
      </c>
      <c r="G1382" s="337">
        <v>12370.985189999999</v>
      </c>
      <c r="H1382" s="337">
        <v>20209.342619999999</v>
      </c>
      <c r="I1382" s="337">
        <v>45411.021630000003</v>
      </c>
      <c r="J1382" s="337">
        <v>7714.8801700000004</v>
      </c>
      <c r="K1382" s="337">
        <v>53125.9018</v>
      </c>
      <c r="L1382" s="337">
        <v>15155.902380000001</v>
      </c>
      <c r="M1382" s="337">
        <v>5293.2442899999996</v>
      </c>
      <c r="N1382" s="337">
        <v>20449.146670000002</v>
      </c>
      <c r="O1382" s="337">
        <v>93784.391090000005</v>
      </c>
      <c r="P1382" s="337">
        <v>91019.951990000001</v>
      </c>
      <c r="Q1382" s="337">
        <v>3115.1528900000003</v>
      </c>
      <c r="R1382" s="338">
        <v>94135.104879999999</v>
      </c>
    </row>
    <row r="1383" spans="1:18" s="313" customFormat="1">
      <c r="A1383" s="339"/>
      <c r="B1383" s="339"/>
      <c r="C1383" s="339"/>
      <c r="D1383" s="334" t="s">
        <v>77</v>
      </c>
      <c r="E1383" s="335">
        <v>347</v>
      </c>
      <c r="F1383" s="336">
        <v>12814.169390000001</v>
      </c>
      <c r="G1383" s="337">
        <v>4403.0819700000002</v>
      </c>
      <c r="H1383" s="337">
        <v>17217.251359999998</v>
      </c>
      <c r="I1383" s="337">
        <v>67864.174549999996</v>
      </c>
      <c r="J1383" s="337">
        <v>14914.87869</v>
      </c>
      <c r="K1383" s="337">
        <v>82779.053239999994</v>
      </c>
      <c r="L1383" s="337">
        <v>31150.711649999997</v>
      </c>
      <c r="M1383" s="337">
        <v>11301.810820000001</v>
      </c>
      <c r="N1383" s="337">
        <v>42452.522469999996</v>
      </c>
      <c r="O1383" s="337">
        <v>142448.82707</v>
      </c>
      <c r="P1383" s="337">
        <v>75288.923030000005</v>
      </c>
      <c r="Q1383" s="337">
        <v>2046.19031</v>
      </c>
      <c r="R1383" s="338">
        <v>77335.113340000011</v>
      </c>
    </row>
    <row r="1384" spans="1:18" s="313" customFormat="1">
      <c r="A1384" s="339"/>
      <c r="B1384" s="339"/>
      <c r="C1384" s="339"/>
      <c r="D1384" s="339"/>
      <c r="E1384" s="340">
        <v>273</v>
      </c>
      <c r="F1384" s="341">
        <v>203884.5459</v>
      </c>
      <c r="G1384" s="342">
        <v>59135.881600000001</v>
      </c>
      <c r="H1384" s="342">
        <v>263020.42749999999</v>
      </c>
      <c r="I1384" s="342">
        <v>84647.158790000001</v>
      </c>
      <c r="J1384" s="342">
        <v>32060.84563</v>
      </c>
      <c r="K1384" s="342">
        <v>116708.00442</v>
      </c>
      <c r="L1384" s="342">
        <v>39338.64086</v>
      </c>
      <c r="M1384" s="342">
        <v>12305.355509999999</v>
      </c>
      <c r="N1384" s="342">
        <v>51643.996370000001</v>
      </c>
      <c r="O1384" s="342">
        <v>431372.42829000001</v>
      </c>
      <c r="P1384" s="342">
        <v>387679.66973999998</v>
      </c>
      <c r="Q1384" s="342">
        <v>310358.16980999999</v>
      </c>
      <c r="R1384" s="343">
        <v>698037.83954999992</v>
      </c>
    </row>
    <row r="1385" spans="1:18" s="313" customFormat="1">
      <c r="A1385" s="339"/>
      <c r="B1385" s="339"/>
      <c r="C1385" s="339"/>
      <c r="D1385" s="339"/>
      <c r="E1385" s="340">
        <v>308</v>
      </c>
      <c r="F1385" s="341">
        <v>8248.6702499999992</v>
      </c>
      <c r="G1385" s="342">
        <v>8110.9225900000001</v>
      </c>
      <c r="H1385" s="342">
        <v>16359.592839999999</v>
      </c>
      <c r="I1385" s="342">
        <v>42599.131759999997</v>
      </c>
      <c r="J1385" s="342">
        <v>7416.5502400000005</v>
      </c>
      <c r="K1385" s="342">
        <v>50015.682000000001</v>
      </c>
      <c r="L1385" s="342">
        <v>10821.01175</v>
      </c>
      <c r="M1385" s="342">
        <v>2663.2193500000003</v>
      </c>
      <c r="N1385" s="342">
        <v>13484.231099999999</v>
      </c>
      <c r="O1385" s="342">
        <v>79859.505940000003</v>
      </c>
      <c r="P1385" s="342">
        <v>52556.159439999996</v>
      </c>
      <c r="Q1385" s="342">
        <v>2049.0263199999999</v>
      </c>
      <c r="R1385" s="343">
        <v>54605.18576</v>
      </c>
    </row>
    <row r="1386" spans="1:18" s="313" customFormat="1">
      <c r="A1386" s="339"/>
      <c r="B1386" s="339"/>
      <c r="C1386" s="339"/>
      <c r="D1386" s="339"/>
      <c r="E1386" s="340">
        <v>429</v>
      </c>
      <c r="F1386" s="341">
        <v>65.971310000000003</v>
      </c>
      <c r="G1386" s="342">
        <v>0</v>
      </c>
      <c r="H1386" s="342">
        <v>65.971310000000003</v>
      </c>
      <c r="I1386" s="342">
        <v>7553.5409800000007</v>
      </c>
      <c r="J1386" s="342">
        <v>768.84887000000003</v>
      </c>
      <c r="K1386" s="342">
        <v>8322.3898499999996</v>
      </c>
      <c r="L1386" s="342">
        <v>1198.7798799999998</v>
      </c>
      <c r="M1386" s="342">
        <v>231.64767000000001</v>
      </c>
      <c r="N1386" s="342">
        <v>1430.4275500000001</v>
      </c>
      <c r="O1386" s="342">
        <v>9818.7887100000007</v>
      </c>
      <c r="P1386" s="342">
        <v>10490.53032</v>
      </c>
      <c r="Q1386" s="342">
        <v>97.298369999999991</v>
      </c>
      <c r="R1386" s="343">
        <v>10587.82869</v>
      </c>
    </row>
    <row r="1387" spans="1:18" s="313" customFormat="1">
      <c r="A1387" s="339"/>
      <c r="B1387" s="339"/>
      <c r="C1387" s="339"/>
      <c r="D1387" s="334" t="s">
        <v>53</v>
      </c>
      <c r="E1387" s="335">
        <v>35</v>
      </c>
      <c r="F1387" s="336">
        <v>10258.346750000001</v>
      </c>
      <c r="G1387" s="337">
        <v>5047.9944299999997</v>
      </c>
      <c r="H1387" s="337">
        <v>15306.341179999999</v>
      </c>
      <c r="I1387" s="337">
        <v>27238.501960000001</v>
      </c>
      <c r="J1387" s="337">
        <v>13260.51649</v>
      </c>
      <c r="K1387" s="337">
        <v>40499.018450000003</v>
      </c>
      <c r="L1387" s="337">
        <v>12582.46234</v>
      </c>
      <c r="M1387" s="337">
        <v>6888.5695199999991</v>
      </c>
      <c r="N1387" s="337">
        <v>19471.031859999999</v>
      </c>
      <c r="O1387" s="337">
        <v>75276.391489999995</v>
      </c>
      <c r="P1387" s="337">
        <v>82451.268620000003</v>
      </c>
      <c r="Q1387" s="337">
        <v>3641.3846100000001</v>
      </c>
      <c r="R1387" s="338">
        <v>86092.653230000011</v>
      </c>
    </row>
    <row r="1388" spans="1:18" s="313" customFormat="1">
      <c r="A1388" s="339"/>
      <c r="B1388" s="339"/>
      <c r="C1388" s="339"/>
      <c r="D1388" s="339"/>
      <c r="E1388" s="340">
        <v>36</v>
      </c>
      <c r="F1388" s="341">
        <v>12535.7006</v>
      </c>
      <c r="G1388" s="342">
        <v>11819.364160000001</v>
      </c>
      <c r="H1388" s="342">
        <v>24355.064760000001</v>
      </c>
      <c r="I1388" s="342">
        <v>41274.366459999997</v>
      </c>
      <c r="J1388" s="342">
        <v>15089.804830000001</v>
      </c>
      <c r="K1388" s="342">
        <v>56364.171289999998</v>
      </c>
      <c r="L1388" s="342">
        <v>17732.131329999997</v>
      </c>
      <c r="M1388" s="342">
        <v>7244.6095500000001</v>
      </c>
      <c r="N1388" s="342">
        <v>24976.740879999998</v>
      </c>
      <c r="O1388" s="342">
        <v>105695.97693</v>
      </c>
      <c r="P1388" s="342">
        <v>87596.777329999997</v>
      </c>
      <c r="Q1388" s="342">
        <v>8393.3489200000004</v>
      </c>
      <c r="R1388" s="343">
        <v>95990.126250000001</v>
      </c>
    </row>
    <row r="1389" spans="1:18" s="313" customFormat="1">
      <c r="A1389" s="339"/>
      <c r="B1389" s="339"/>
      <c r="C1389" s="339"/>
      <c r="D1389" s="339"/>
      <c r="E1389" s="340">
        <v>37</v>
      </c>
      <c r="F1389" s="341">
        <v>9038.4738900000011</v>
      </c>
      <c r="G1389" s="342">
        <v>3942.07393</v>
      </c>
      <c r="H1389" s="342">
        <v>12980.54782</v>
      </c>
      <c r="I1389" s="342">
        <v>33813.41403</v>
      </c>
      <c r="J1389" s="342">
        <v>12616.89769</v>
      </c>
      <c r="K1389" s="342">
        <v>46430.311719999998</v>
      </c>
      <c r="L1389" s="342">
        <v>17079.610780000003</v>
      </c>
      <c r="M1389" s="342">
        <v>4891.6516600000004</v>
      </c>
      <c r="N1389" s="342">
        <v>21971.262440000002</v>
      </c>
      <c r="O1389" s="342">
        <v>81382.121980000011</v>
      </c>
      <c r="P1389" s="342">
        <v>83699.048239999989</v>
      </c>
      <c r="Q1389" s="342">
        <v>5981.7913499999995</v>
      </c>
      <c r="R1389" s="343">
        <v>89680.839590000003</v>
      </c>
    </row>
    <row r="1390" spans="1:18" s="313" customFormat="1">
      <c r="A1390" s="339"/>
      <c r="B1390" s="339"/>
      <c r="C1390" s="339"/>
      <c r="D1390" s="334" t="s">
        <v>275</v>
      </c>
      <c r="E1390" s="335">
        <v>117</v>
      </c>
      <c r="F1390" s="336">
        <v>14978.886980000001</v>
      </c>
      <c r="G1390" s="337">
        <v>8562.8813499999997</v>
      </c>
      <c r="H1390" s="337">
        <v>23541.768329999999</v>
      </c>
      <c r="I1390" s="337">
        <v>35195.295720000002</v>
      </c>
      <c r="J1390" s="337">
        <v>19790.93792</v>
      </c>
      <c r="K1390" s="337">
        <v>54986.233639999999</v>
      </c>
      <c r="L1390" s="337">
        <v>18571.988109999998</v>
      </c>
      <c r="M1390" s="337">
        <v>11528.02118</v>
      </c>
      <c r="N1390" s="337">
        <v>30100.009289999998</v>
      </c>
      <c r="O1390" s="337">
        <v>108628.01126</v>
      </c>
      <c r="P1390" s="337">
        <v>138116.46765999999</v>
      </c>
      <c r="Q1390" s="337">
        <v>11084.9221</v>
      </c>
      <c r="R1390" s="338">
        <v>149201.38975999999</v>
      </c>
    </row>
    <row r="1391" spans="1:18" s="313" customFormat="1">
      <c r="A1391" s="339"/>
      <c r="B1391" s="339"/>
      <c r="C1391" s="339"/>
      <c r="D1391" s="339"/>
      <c r="E1391" s="340">
        <v>221</v>
      </c>
      <c r="F1391" s="341">
        <v>13617.211130000002</v>
      </c>
      <c r="G1391" s="342">
        <v>4765.5354100000004</v>
      </c>
      <c r="H1391" s="342">
        <v>18382.74654</v>
      </c>
      <c r="I1391" s="342">
        <v>46938.66171</v>
      </c>
      <c r="J1391" s="342">
        <v>24923.715530000001</v>
      </c>
      <c r="K1391" s="342">
        <v>71862.377240000002</v>
      </c>
      <c r="L1391" s="342">
        <v>20399.230749999999</v>
      </c>
      <c r="M1391" s="342">
        <v>15558.80783</v>
      </c>
      <c r="N1391" s="342">
        <v>35958.03858</v>
      </c>
      <c r="O1391" s="342">
        <v>126203.16236</v>
      </c>
      <c r="P1391" s="342">
        <v>210709.14637</v>
      </c>
      <c r="Q1391" s="342">
        <v>6547.4640099999997</v>
      </c>
      <c r="R1391" s="343">
        <v>217256.61038</v>
      </c>
    </row>
    <row r="1392" spans="1:18" s="313" customFormat="1">
      <c r="A1392" s="339"/>
      <c r="B1392" s="339"/>
      <c r="C1392" s="339"/>
      <c r="D1392" s="339"/>
      <c r="E1392" s="340">
        <v>236</v>
      </c>
      <c r="F1392" s="341">
        <v>29543.645929999999</v>
      </c>
      <c r="G1392" s="342">
        <v>9969.876839999999</v>
      </c>
      <c r="H1392" s="342">
        <v>39513.522770000003</v>
      </c>
      <c r="I1392" s="342">
        <v>22134.021809999998</v>
      </c>
      <c r="J1392" s="342">
        <v>11775.475369999998</v>
      </c>
      <c r="K1392" s="342">
        <v>33909.497179999998</v>
      </c>
      <c r="L1392" s="342">
        <v>7177.5508099999997</v>
      </c>
      <c r="M1392" s="342">
        <v>3154.2278300000003</v>
      </c>
      <c r="N1392" s="342">
        <v>10331.77864</v>
      </c>
      <c r="O1392" s="342">
        <v>83754.798590000006</v>
      </c>
      <c r="P1392" s="342">
        <v>127659.42316999999</v>
      </c>
      <c r="Q1392" s="342">
        <v>6068.0719900000004</v>
      </c>
      <c r="R1392" s="343">
        <v>133727.49515999999</v>
      </c>
    </row>
    <row r="1393" spans="1:18" s="313" customFormat="1">
      <c r="A1393" s="339"/>
      <c r="B1393" s="339"/>
      <c r="C1393" s="339"/>
      <c r="D1393" s="334" t="s">
        <v>54</v>
      </c>
      <c r="E1393" s="335">
        <v>38</v>
      </c>
      <c r="F1393" s="336">
        <v>8939.7403300000005</v>
      </c>
      <c r="G1393" s="337">
        <v>4029.4672400000004</v>
      </c>
      <c r="H1393" s="337">
        <v>12969.20757</v>
      </c>
      <c r="I1393" s="337">
        <v>31603.93262</v>
      </c>
      <c r="J1393" s="337">
        <v>6638.9868499999993</v>
      </c>
      <c r="K1393" s="337">
        <v>38242.919470000001</v>
      </c>
      <c r="L1393" s="337">
        <v>14157.351070000001</v>
      </c>
      <c r="M1393" s="337">
        <v>4729.3639800000001</v>
      </c>
      <c r="N1393" s="337">
        <v>18886.715050000003</v>
      </c>
      <c r="O1393" s="337">
        <v>70098.842090000006</v>
      </c>
      <c r="P1393" s="337">
        <v>122550.70473</v>
      </c>
      <c r="Q1393" s="337">
        <v>4571.2784000000001</v>
      </c>
      <c r="R1393" s="338">
        <v>127121.98312999999</v>
      </c>
    </row>
    <row r="1394" spans="1:18" s="313" customFormat="1">
      <c r="A1394" s="339"/>
      <c r="B1394" s="339"/>
      <c r="C1394" s="339"/>
      <c r="D1394" s="339"/>
      <c r="E1394" s="340">
        <v>39</v>
      </c>
      <c r="F1394" s="341">
        <v>11801.273369999999</v>
      </c>
      <c r="G1394" s="342">
        <v>4340.72163</v>
      </c>
      <c r="H1394" s="342">
        <v>16141.995000000001</v>
      </c>
      <c r="I1394" s="342">
        <v>31016.620739999998</v>
      </c>
      <c r="J1394" s="342">
        <v>9675.8813300000002</v>
      </c>
      <c r="K1394" s="342">
        <v>40692.502070000002</v>
      </c>
      <c r="L1394" s="342">
        <v>12448.55234</v>
      </c>
      <c r="M1394" s="342">
        <v>4077.07701</v>
      </c>
      <c r="N1394" s="342">
        <v>16525.629349999999</v>
      </c>
      <c r="O1394" s="342">
        <v>73360.126420000001</v>
      </c>
      <c r="P1394" s="342">
        <v>78940.779129999995</v>
      </c>
      <c r="Q1394" s="342">
        <v>3333.2137200000002</v>
      </c>
      <c r="R1394" s="343">
        <v>82273.992849999995</v>
      </c>
    </row>
    <row r="1395" spans="1:18" s="313" customFormat="1">
      <c r="A1395" s="339"/>
      <c r="B1395" s="339"/>
      <c r="C1395" s="339"/>
      <c r="D1395" s="339"/>
      <c r="E1395" s="340">
        <v>211</v>
      </c>
      <c r="F1395" s="341">
        <v>2417.49629</v>
      </c>
      <c r="G1395" s="342">
        <v>970.54213000000004</v>
      </c>
      <c r="H1395" s="342">
        <v>3388.0384199999999</v>
      </c>
      <c r="I1395" s="342">
        <v>13078.119949999998</v>
      </c>
      <c r="J1395" s="342">
        <v>16099.758689999999</v>
      </c>
      <c r="K1395" s="342">
        <v>29177.878639999999</v>
      </c>
      <c r="L1395" s="342">
        <v>9411.6303599999992</v>
      </c>
      <c r="M1395" s="342">
        <v>4570.8955099999994</v>
      </c>
      <c r="N1395" s="342">
        <v>13982.525869999999</v>
      </c>
      <c r="O1395" s="342">
        <v>46548.442929999997</v>
      </c>
      <c r="P1395" s="342">
        <v>43624.932770000007</v>
      </c>
      <c r="Q1395" s="342">
        <v>7813.9378399999996</v>
      </c>
      <c r="R1395" s="343">
        <v>51438.870609999998</v>
      </c>
    </row>
    <row r="1396" spans="1:18" s="313" customFormat="1">
      <c r="A1396" s="339"/>
      <c r="B1396" s="339"/>
      <c r="C1396" s="339"/>
      <c r="D1396" s="339"/>
      <c r="E1396" s="340">
        <v>295</v>
      </c>
      <c r="F1396" s="341">
        <v>18635.912420000001</v>
      </c>
      <c r="G1396" s="342">
        <v>5624.5887699999994</v>
      </c>
      <c r="H1396" s="342">
        <v>24260.501190000003</v>
      </c>
      <c r="I1396" s="342">
        <v>44118.023310000004</v>
      </c>
      <c r="J1396" s="342">
        <v>19344.250820000001</v>
      </c>
      <c r="K1396" s="342">
        <v>63462.274130000005</v>
      </c>
      <c r="L1396" s="342">
        <v>21486.084280000003</v>
      </c>
      <c r="M1396" s="342">
        <v>8908.5337100000015</v>
      </c>
      <c r="N1396" s="342">
        <v>30394.617989999999</v>
      </c>
      <c r="O1396" s="342">
        <v>118117.39331</v>
      </c>
      <c r="P1396" s="342">
        <v>110038.60709999999</v>
      </c>
      <c r="Q1396" s="342">
        <v>4876.9401200000002</v>
      </c>
      <c r="R1396" s="343">
        <v>114915.54721999999</v>
      </c>
    </row>
    <row r="1397" spans="1:18" s="313" customFormat="1">
      <c r="A1397" s="339"/>
      <c r="B1397" s="339"/>
      <c r="C1397" s="339"/>
      <c r="D1397" s="339"/>
      <c r="E1397" s="340">
        <v>393</v>
      </c>
      <c r="F1397" s="341">
        <v>10632.685949999999</v>
      </c>
      <c r="G1397" s="342">
        <v>3907.4396400000001</v>
      </c>
      <c r="H1397" s="342">
        <v>14540.12559</v>
      </c>
      <c r="I1397" s="342">
        <v>34968.147299999997</v>
      </c>
      <c r="J1397" s="342">
        <v>12961.11634</v>
      </c>
      <c r="K1397" s="342">
        <v>47929.263639999997</v>
      </c>
      <c r="L1397" s="342">
        <v>11007.55709</v>
      </c>
      <c r="M1397" s="342">
        <v>3917.2429400000001</v>
      </c>
      <c r="N1397" s="342">
        <v>14924.800029999999</v>
      </c>
      <c r="O1397" s="342">
        <v>77394.189259999999</v>
      </c>
      <c r="P1397" s="342">
        <v>63374.642759999995</v>
      </c>
      <c r="Q1397" s="342">
        <v>7339.6042800000005</v>
      </c>
      <c r="R1397" s="343">
        <v>70714.247040000002</v>
      </c>
    </row>
    <row r="1398" spans="1:18" s="313" customFormat="1">
      <c r="A1398" s="339"/>
      <c r="B1398" s="339"/>
      <c r="C1398" s="339"/>
      <c r="D1398" s="334" t="s">
        <v>276</v>
      </c>
      <c r="E1398" s="335">
        <v>63</v>
      </c>
      <c r="F1398" s="336">
        <v>6802.1340499999997</v>
      </c>
      <c r="G1398" s="337">
        <v>2073.8890099999999</v>
      </c>
      <c r="H1398" s="337">
        <v>8876.0230600000014</v>
      </c>
      <c r="I1398" s="337">
        <v>19633.89471</v>
      </c>
      <c r="J1398" s="337">
        <v>6365.3398499999994</v>
      </c>
      <c r="K1398" s="337">
        <v>25999.234559999997</v>
      </c>
      <c r="L1398" s="337">
        <v>5914.3791900000006</v>
      </c>
      <c r="M1398" s="337">
        <v>3832.13418</v>
      </c>
      <c r="N1398" s="337">
        <v>9746.5133699999988</v>
      </c>
      <c r="O1398" s="337">
        <v>44621.770990000005</v>
      </c>
      <c r="P1398" s="337">
        <v>47783.119039999998</v>
      </c>
      <c r="Q1398" s="337">
        <v>3390.2779700000001</v>
      </c>
      <c r="R1398" s="338">
        <v>51173.397010000001</v>
      </c>
    </row>
    <row r="1399" spans="1:18" s="313" customFormat="1">
      <c r="A1399" s="339"/>
      <c r="B1399" s="339"/>
      <c r="C1399" s="339"/>
      <c r="D1399" s="339"/>
      <c r="E1399" s="340">
        <v>207</v>
      </c>
      <c r="F1399" s="341">
        <v>7697.99665</v>
      </c>
      <c r="G1399" s="342">
        <v>2738.8050099999996</v>
      </c>
      <c r="H1399" s="342">
        <v>10436.801660000001</v>
      </c>
      <c r="I1399" s="342">
        <v>36421.536399999997</v>
      </c>
      <c r="J1399" s="342">
        <v>9954.3562600000005</v>
      </c>
      <c r="K1399" s="342">
        <v>46375.892659999998</v>
      </c>
      <c r="L1399" s="342">
        <v>19282.694309999999</v>
      </c>
      <c r="M1399" s="342">
        <v>5094.97613</v>
      </c>
      <c r="N1399" s="342">
        <v>24377.670440000002</v>
      </c>
      <c r="O1399" s="342">
        <v>81190.364760000011</v>
      </c>
      <c r="P1399" s="342">
        <v>62875.642719999996</v>
      </c>
      <c r="Q1399" s="342">
        <v>2329.6069300000004</v>
      </c>
      <c r="R1399" s="343">
        <v>65205.249649999998</v>
      </c>
    </row>
    <row r="1400" spans="1:18" s="313" customFormat="1">
      <c r="A1400" s="339"/>
      <c r="B1400" s="339"/>
      <c r="C1400" s="339"/>
      <c r="D1400" s="334" t="s">
        <v>52</v>
      </c>
      <c r="E1400" s="335">
        <v>72</v>
      </c>
      <c r="F1400" s="336">
        <v>14489.32855</v>
      </c>
      <c r="G1400" s="337">
        <v>7837.44391</v>
      </c>
      <c r="H1400" s="337">
        <v>22326.77246</v>
      </c>
      <c r="I1400" s="337">
        <v>37749.072950000002</v>
      </c>
      <c r="J1400" s="337">
        <v>23198.341700000001</v>
      </c>
      <c r="K1400" s="337">
        <v>60947.414649999999</v>
      </c>
      <c r="L1400" s="337">
        <v>20102.177210000002</v>
      </c>
      <c r="M1400" s="337">
        <v>8161.6411500000004</v>
      </c>
      <c r="N1400" s="337">
        <v>28263.818360000001</v>
      </c>
      <c r="O1400" s="337">
        <v>111538.00547</v>
      </c>
      <c r="P1400" s="337">
        <v>180624.30791</v>
      </c>
      <c r="Q1400" s="337">
        <v>14837.787560000001</v>
      </c>
      <c r="R1400" s="338">
        <v>195462.09547</v>
      </c>
    </row>
    <row r="1401" spans="1:18" s="313" customFormat="1">
      <c r="A1401" s="339"/>
      <c r="B1401" s="339"/>
      <c r="C1401" s="339"/>
      <c r="D1401" s="339"/>
      <c r="E1401" s="340">
        <v>364</v>
      </c>
      <c r="F1401" s="341">
        <v>5386.5122699999993</v>
      </c>
      <c r="G1401" s="342">
        <v>6126.11535</v>
      </c>
      <c r="H1401" s="342">
        <v>11512.627619999999</v>
      </c>
      <c r="I1401" s="342">
        <v>21113.945070000002</v>
      </c>
      <c r="J1401" s="342">
        <v>9229.4433300000001</v>
      </c>
      <c r="K1401" s="342">
        <v>30343.3884</v>
      </c>
      <c r="L1401" s="342">
        <v>7891.1295099999998</v>
      </c>
      <c r="M1401" s="342">
        <v>3204.0158799999999</v>
      </c>
      <c r="N1401" s="342">
        <v>11095.145390000001</v>
      </c>
      <c r="O1401" s="342">
        <v>52951.161409999993</v>
      </c>
      <c r="P1401" s="342">
        <v>87279.513749999998</v>
      </c>
      <c r="Q1401" s="342">
        <v>2731.2317899999998</v>
      </c>
      <c r="R1401" s="343">
        <v>90010.745540000004</v>
      </c>
    </row>
    <row r="1402" spans="1:18" s="313" customFormat="1">
      <c r="A1402" s="339"/>
      <c r="B1402" s="339"/>
      <c r="C1402" s="339"/>
      <c r="D1402" s="334" t="s">
        <v>76</v>
      </c>
      <c r="E1402" s="335">
        <v>340</v>
      </c>
      <c r="F1402" s="336">
        <v>4059.4669199999998</v>
      </c>
      <c r="G1402" s="337">
        <v>3699.4512500000001</v>
      </c>
      <c r="H1402" s="337">
        <v>7758.9181699999999</v>
      </c>
      <c r="I1402" s="337">
        <v>29489.384180000001</v>
      </c>
      <c r="J1402" s="337">
        <v>8047.5492199999999</v>
      </c>
      <c r="K1402" s="337">
        <v>37536.933400000002</v>
      </c>
      <c r="L1402" s="337">
        <v>13600.80962</v>
      </c>
      <c r="M1402" s="337">
        <v>3486.8332999999998</v>
      </c>
      <c r="N1402" s="337">
        <v>17087.642920000002</v>
      </c>
      <c r="O1402" s="337">
        <v>62383.494490000005</v>
      </c>
      <c r="P1402" s="337">
        <v>52759.739020000001</v>
      </c>
      <c r="Q1402" s="337">
        <v>672.3125</v>
      </c>
      <c r="R1402" s="338">
        <v>53432.051520000001</v>
      </c>
    </row>
    <row r="1403" spans="1:18" s="313" customFormat="1">
      <c r="A1403" s="339"/>
      <c r="B1403" s="339"/>
      <c r="C1403" s="339"/>
      <c r="D1403" s="339"/>
      <c r="E1403" s="340">
        <v>372</v>
      </c>
      <c r="F1403" s="341">
        <v>48.543500000000002</v>
      </c>
      <c r="G1403" s="342">
        <v>0</v>
      </c>
      <c r="H1403" s="342">
        <v>48.543500000000002</v>
      </c>
      <c r="I1403" s="342">
        <v>6881.2411500000007</v>
      </c>
      <c r="J1403" s="342">
        <v>366.14014000000003</v>
      </c>
      <c r="K1403" s="342">
        <v>7247.3812900000003</v>
      </c>
      <c r="L1403" s="342">
        <v>3185.4505099999997</v>
      </c>
      <c r="M1403" s="342">
        <v>220.69145</v>
      </c>
      <c r="N1403" s="342">
        <v>3406.1419599999999</v>
      </c>
      <c r="O1403" s="342">
        <v>10702.06675</v>
      </c>
      <c r="P1403" s="342">
        <v>17177.214039999999</v>
      </c>
      <c r="Q1403" s="342">
        <v>177.9564</v>
      </c>
      <c r="R1403" s="343">
        <v>17355.170440000002</v>
      </c>
    </row>
    <row r="1404" spans="1:18" s="313" customFormat="1">
      <c r="A1404" s="339"/>
      <c r="B1404" s="339"/>
      <c r="C1404" s="339"/>
      <c r="D1404" s="334" t="s">
        <v>277</v>
      </c>
      <c r="E1404" s="335">
        <v>224</v>
      </c>
      <c r="F1404" s="336">
        <v>14036.140710000001</v>
      </c>
      <c r="G1404" s="337">
        <v>8061.2407300000004</v>
      </c>
      <c r="H1404" s="337">
        <v>22097.381440000001</v>
      </c>
      <c r="I1404" s="337">
        <v>31338.429600000003</v>
      </c>
      <c r="J1404" s="337">
        <v>8904.5465399999994</v>
      </c>
      <c r="K1404" s="337">
        <v>40242.976139999999</v>
      </c>
      <c r="L1404" s="337">
        <v>11174.976269999999</v>
      </c>
      <c r="M1404" s="337">
        <v>3647.8363899999999</v>
      </c>
      <c r="N1404" s="337">
        <v>14822.81266</v>
      </c>
      <c r="O1404" s="337">
        <v>77163.170239999992</v>
      </c>
      <c r="P1404" s="337">
        <v>48681.094079999995</v>
      </c>
      <c r="Q1404" s="337">
        <v>1098.7018799999998</v>
      </c>
      <c r="R1404" s="338">
        <v>49779.795960000003</v>
      </c>
    </row>
    <row r="1405" spans="1:18" s="313" customFormat="1">
      <c r="A1405" s="339"/>
      <c r="B1405" s="339"/>
      <c r="C1405" s="339"/>
      <c r="D1405" s="339"/>
      <c r="E1405" s="340">
        <v>249</v>
      </c>
      <c r="F1405" s="341">
        <v>12296.85555</v>
      </c>
      <c r="G1405" s="342">
        <v>12183.40093</v>
      </c>
      <c r="H1405" s="342">
        <v>24480.25648</v>
      </c>
      <c r="I1405" s="342">
        <v>33903.161180000003</v>
      </c>
      <c r="J1405" s="342">
        <v>17892.63523</v>
      </c>
      <c r="K1405" s="342">
        <v>51795.796409999995</v>
      </c>
      <c r="L1405" s="342">
        <v>9975.4489700000013</v>
      </c>
      <c r="M1405" s="342">
        <v>8216.8076999999994</v>
      </c>
      <c r="N1405" s="342">
        <v>18192.256670000002</v>
      </c>
      <c r="O1405" s="342">
        <v>94468.309560000009</v>
      </c>
      <c r="P1405" s="342">
        <v>52347.707590000005</v>
      </c>
      <c r="Q1405" s="342">
        <v>4115.6850000000004</v>
      </c>
      <c r="R1405" s="343">
        <v>56463.392590000003</v>
      </c>
    </row>
    <row r="1406" spans="1:18" s="313" customFormat="1">
      <c r="A1406" s="339"/>
      <c r="B1406" s="339"/>
      <c r="C1406" s="339"/>
      <c r="D1406" s="334" t="s">
        <v>70</v>
      </c>
      <c r="E1406" s="335">
        <v>82</v>
      </c>
      <c r="F1406" s="336">
        <v>7099.74269</v>
      </c>
      <c r="G1406" s="337">
        <v>8135.3628699999999</v>
      </c>
      <c r="H1406" s="337">
        <v>15235.10556</v>
      </c>
      <c r="I1406" s="337">
        <v>21299.96444</v>
      </c>
      <c r="J1406" s="337">
        <v>8629.4675100000004</v>
      </c>
      <c r="K1406" s="337">
        <v>29929.431949999998</v>
      </c>
      <c r="L1406" s="337">
        <v>10932.958689999999</v>
      </c>
      <c r="M1406" s="337">
        <v>4719.7305999999999</v>
      </c>
      <c r="N1406" s="337">
        <v>15652.689289999998</v>
      </c>
      <c r="O1406" s="337">
        <v>60817.226799999997</v>
      </c>
      <c r="P1406" s="337">
        <v>82815.337379999997</v>
      </c>
      <c r="Q1406" s="337">
        <v>3405.0445099999997</v>
      </c>
      <c r="R1406" s="338">
        <v>86220.381890000004</v>
      </c>
    </row>
    <row r="1407" spans="1:18" s="313" customFormat="1">
      <c r="A1407" s="339"/>
      <c r="B1407" s="339"/>
      <c r="C1407" s="339"/>
      <c r="D1407" s="339"/>
      <c r="E1407" s="340">
        <v>232</v>
      </c>
      <c r="F1407" s="341">
        <v>13892.851939999999</v>
      </c>
      <c r="G1407" s="342">
        <v>7383.2367699999995</v>
      </c>
      <c r="H1407" s="342">
        <v>21276.08871</v>
      </c>
      <c r="I1407" s="342">
        <v>28923.17007</v>
      </c>
      <c r="J1407" s="342">
        <v>12888.83959</v>
      </c>
      <c r="K1407" s="342">
        <v>41812.009659999996</v>
      </c>
      <c r="L1407" s="342">
        <v>10125.462170000001</v>
      </c>
      <c r="M1407" s="342">
        <v>4542.0962399999999</v>
      </c>
      <c r="N1407" s="342">
        <v>14667.55841</v>
      </c>
      <c r="O1407" s="342">
        <v>77755.656780000005</v>
      </c>
      <c r="P1407" s="342">
        <v>84369.239480000004</v>
      </c>
      <c r="Q1407" s="342">
        <v>5354.6760400000003</v>
      </c>
      <c r="R1407" s="343">
        <v>89723.915519999995</v>
      </c>
    </row>
    <row r="1408" spans="1:18" s="313" customFormat="1">
      <c r="A1408" s="339"/>
      <c r="B1408" s="339"/>
      <c r="C1408" s="339"/>
      <c r="D1408" s="339"/>
      <c r="E1408" s="340">
        <v>352</v>
      </c>
      <c r="F1408" s="341">
        <v>9592.9033500000005</v>
      </c>
      <c r="G1408" s="342">
        <v>3601.2568500000002</v>
      </c>
      <c r="H1408" s="342">
        <v>13194.160199999998</v>
      </c>
      <c r="I1408" s="342">
        <v>42671.347399999999</v>
      </c>
      <c r="J1408" s="342">
        <v>22230.707719999999</v>
      </c>
      <c r="K1408" s="342">
        <v>64902.055119999997</v>
      </c>
      <c r="L1408" s="342">
        <v>15151.272359999999</v>
      </c>
      <c r="M1408" s="342">
        <v>7452.27099</v>
      </c>
      <c r="N1408" s="342">
        <v>22603.54335</v>
      </c>
      <c r="O1408" s="342">
        <v>100699.75867</v>
      </c>
      <c r="P1408" s="342">
        <v>132214.41365</v>
      </c>
      <c r="Q1408" s="342">
        <v>8906.9010399999988</v>
      </c>
      <c r="R1408" s="343">
        <v>141121.31469</v>
      </c>
    </row>
    <row r="1409" spans="1:18" s="313" customFormat="1">
      <c r="A1409" s="339"/>
      <c r="B1409" s="334" t="s">
        <v>17</v>
      </c>
      <c r="C1409" s="334" t="s">
        <v>278</v>
      </c>
      <c r="D1409" s="334" t="s">
        <v>279</v>
      </c>
      <c r="E1409" s="335">
        <v>139</v>
      </c>
      <c r="F1409" s="336">
        <v>9766.6826199999996</v>
      </c>
      <c r="G1409" s="337">
        <v>163.81512000000001</v>
      </c>
      <c r="H1409" s="337">
        <v>9930.4977400000007</v>
      </c>
      <c r="I1409" s="337">
        <v>36508.174610000002</v>
      </c>
      <c r="J1409" s="337">
        <v>3293.9195</v>
      </c>
      <c r="K1409" s="337">
        <v>39802.094109999998</v>
      </c>
      <c r="L1409" s="337">
        <v>9761.6971099999992</v>
      </c>
      <c r="M1409" s="337">
        <v>4075.5581699999998</v>
      </c>
      <c r="N1409" s="337">
        <v>13837.255279999999</v>
      </c>
      <c r="O1409" s="337">
        <v>63569.847130000002</v>
      </c>
      <c r="P1409" s="337">
        <v>112490.61417</v>
      </c>
      <c r="Q1409" s="337">
        <v>319.70278999999999</v>
      </c>
      <c r="R1409" s="338">
        <v>112810.31696</v>
      </c>
    </row>
    <row r="1410" spans="1:18" s="313" customFormat="1">
      <c r="A1410" s="339"/>
      <c r="B1410" s="339"/>
      <c r="C1410" s="334" t="s">
        <v>280</v>
      </c>
      <c r="D1410" s="334" t="s">
        <v>281</v>
      </c>
      <c r="E1410" s="335">
        <v>136</v>
      </c>
      <c r="F1410" s="336">
        <v>35028.524680000002</v>
      </c>
      <c r="G1410" s="337">
        <v>8190.5902800000003</v>
      </c>
      <c r="H1410" s="337">
        <v>43219.114959999999</v>
      </c>
      <c r="I1410" s="337">
        <v>65335.774600000004</v>
      </c>
      <c r="J1410" s="337">
        <v>18181.984660000002</v>
      </c>
      <c r="K1410" s="337">
        <v>83517.759260000006</v>
      </c>
      <c r="L1410" s="337">
        <v>17133.533019999999</v>
      </c>
      <c r="M1410" s="337">
        <v>8680.9441600000009</v>
      </c>
      <c r="N1410" s="337">
        <v>25814.477179999998</v>
      </c>
      <c r="O1410" s="337">
        <v>152551.35140000001</v>
      </c>
      <c r="P1410" s="337">
        <v>252865.94586000001</v>
      </c>
      <c r="Q1410" s="337">
        <v>4318.9593399999994</v>
      </c>
      <c r="R1410" s="338">
        <v>257184.90519999998</v>
      </c>
    </row>
    <row r="1411" spans="1:18" s="313" customFormat="1">
      <c r="A1411" s="339"/>
      <c r="B1411" s="339"/>
      <c r="C1411" s="339"/>
      <c r="D1411" s="339"/>
      <c r="E1411" s="340">
        <v>218</v>
      </c>
      <c r="F1411" s="341">
        <v>19009.761549999999</v>
      </c>
      <c r="G1411" s="342">
        <v>640.28141000000005</v>
      </c>
      <c r="H1411" s="342">
        <v>19650.042960000002</v>
      </c>
      <c r="I1411" s="342">
        <v>22908.739280000002</v>
      </c>
      <c r="J1411" s="342">
        <v>2546.5523199999998</v>
      </c>
      <c r="K1411" s="342">
        <v>25455.2916</v>
      </c>
      <c r="L1411" s="342">
        <v>4601.2915000000003</v>
      </c>
      <c r="M1411" s="342">
        <v>2202.8307</v>
      </c>
      <c r="N1411" s="342">
        <v>6804.1221999999998</v>
      </c>
      <c r="O1411" s="342">
        <v>51909.456760000001</v>
      </c>
      <c r="P1411" s="342">
        <v>117923.64181</v>
      </c>
      <c r="Q1411" s="342">
        <v>903.89700000000005</v>
      </c>
      <c r="R1411" s="343">
        <v>118827.53881</v>
      </c>
    </row>
    <row r="1412" spans="1:18" s="313" customFormat="1">
      <c r="A1412" s="339"/>
      <c r="B1412" s="339"/>
      <c r="C1412" s="339"/>
      <c r="D1412" s="339"/>
      <c r="E1412" s="340">
        <v>431</v>
      </c>
      <c r="F1412" s="341">
        <v>3792.6745299999998</v>
      </c>
      <c r="G1412" s="342">
        <v>139.51892999999998</v>
      </c>
      <c r="H1412" s="342">
        <v>3932.19346</v>
      </c>
      <c r="I1412" s="342">
        <v>20688.135559999999</v>
      </c>
      <c r="J1412" s="342">
        <v>2513.11681</v>
      </c>
      <c r="K1412" s="342">
        <v>23201.252370000002</v>
      </c>
      <c r="L1412" s="342">
        <v>5945.6893300000002</v>
      </c>
      <c r="M1412" s="342">
        <v>230.81474</v>
      </c>
      <c r="N1412" s="342">
        <v>6176.50407</v>
      </c>
      <c r="O1412" s="342">
        <v>33309.9499</v>
      </c>
      <c r="P1412" s="342">
        <v>70038.501349999991</v>
      </c>
      <c r="Q1412" s="342">
        <v>444.56196</v>
      </c>
      <c r="R1412" s="343">
        <v>70483.063309999998</v>
      </c>
    </row>
    <row r="1413" spans="1:18" s="313" customFormat="1">
      <c r="A1413" s="339"/>
      <c r="B1413" s="334" t="s">
        <v>18</v>
      </c>
      <c r="C1413" s="334" t="s">
        <v>283</v>
      </c>
      <c r="D1413" s="334" t="s">
        <v>283</v>
      </c>
      <c r="E1413" s="335">
        <v>369</v>
      </c>
      <c r="F1413" s="336">
        <v>19748.715909999999</v>
      </c>
      <c r="G1413" s="337">
        <v>3733.5888999999997</v>
      </c>
      <c r="H1413" s="337">
        <v>23482.304809999998</v>
      </c>
      <c r="I1413" s="337">
        <v>39974.942219999997</v>
      </c>
      <c r="J1413" s="337">
        <v>7097.6533399999998</v>
      </c>
      <c r="K1413" s="337">
        <v>47072.595560000002</v>
      </c>
      <c r="L1413" s="337">
        <v>10511.79711</v>
      </c>
      <c r="M1413" s="337">
        <v>3373.7927</v>
      </c>
      <c r="N1413" s="337">
        <v>13885.589810000001</v>
      </c>
      <c r="O1413" s="337">
        <v>84440.490180000008</v>
      </c>
      <c r="P1413" s="337">
        <v>83503.913310000004</v>
      </c>
      <c r="Q1413" s="337">
        <v>457.48879999999997</v>
      </c>
      <c r="R1413" s="338">
        <v>83961.402109999995</v>
      </c>
    </row>
    <row r="1414" spans="1:18" s="313" customFormat="1">
      <c r="A1414" s="339"/>
      <c r="B1414" s="334" t="s">
        <v>19</v>
      </c>
      <c r="C1414" s="334" t="s">
        <v>284</v>
      </c>
      <c r="D1414" s="334" t="s">
        <v>284</v>
      </c>
      <c r="E1414" s="335">
        <v>203</v>
      </c>
      <c r="F1414" s="336">
        <v>6177.2663200000006</v>
      </c>
      <c r="G1414" s="337">
        <v>1343.7989399999999</v>
      </c>
      <c r="H1414" s="337">
        <v>7521.0652599999994</v>
      </c>
      <c r="I1414" s="337">
        <v>20484.248869999999</v>
      </c>
      <c r="J1414" s="337">
        <v>5464.7177799999999</v>
      </c>
      <c r="K1414" s="337">
        <v>25948.966649999998</v>
      </c>
      <c r="L1414" s="337">
        <v>26947.216170000003</v>
      </c>
      <c r="M1414" s="337">
        <v>8964.3262799999993</v>
      </c>
      <c r="N1414" s="337">
        <v>35911.542450000001</v>
      </c>
      <c r="O1414" s="337">
        <v>69381.574359999999</v>
      </c>
      <c r="P1414" s="337">
        <v>71581.893730000011</v>
      </c>
      <c r="Q1414" s="337">
        <v>1913.44507</v>
      </c>
      <c r="R1414" s="338">
        <v>73495.338799999998</v>
      </c>
    </row>
    <row r="1415" spans="1:18" s="313" customFormat="1">
      <c r="A1415" s="339"/>
      <c r="B1415" s="339"/>
      <c r="C1415" s="334" t="s">
        <v>286</v>
      </c>
      <c r="D1415" s="334" t="s">
        <v>19</v>
      </c>
      <c r="E1415" s="335">
        <v>466</v>
      </c>
      <c r="F1415" s="336">
        <v>2765.5979400000001</v>
      </c>
      <c r="G1415" s="337">
        <v>583.49745999999993</v>
      </c>
      <c r="H1415" s="337">
        <v>3349.0953999999997</v>
      </c>
      <c r="I1415" s="337">
        <v>8923.539060000001</v>
      </c>
      <c r="J1415" s="337">
        <v>971.59584999999993</v>
      </c>
      <c r="K1415" s="337">
        <v>9895.1349100000007</v>
      </c>
      <c r="L1415" s="337">
        <v>4936.2650300000005</v>
      </c>
      <c r="M1415" s="337">
        <v>1005.6496999999999</v>
      </c>
      <c r="N1415" s="337">
        <v>5941.9147300000004</v>
      </c>
      <c r="O1415" s="337">
        <v>19186.145039999999</v>
      </c>
      <c r="P1415" s="337">
        <v>45440.335759999994</v>
      </c>
      <c r="Q1415" s="337">
        <v>2170.87102</v>
      </c>
      <c r="R1415" s="338">
        <v>47611.20678</v>
      </c>
    </row>
    <row r="1416" spans="1:18" s="313" customFormat="1">
      <c r="A1416" s="339"/>
      <c r="B1416" s="334" t="s">
        <v>20</v>
      </c>
      <c r="C1416" s="334" t="s">
        <v>20</v>
      </c>
      <c r="D1416" s="334" t="s">
        <v>413</v>
      </c>
      <c r="E1416" s="335">
        <v>253</v>
      </c>
      <c r="F1416" s="336">
        <v>33210.348829999995</v>
      </c>
      <c r="G1416" s="337">
        <v>35140.416840000005</v>
      </c>
      <c r="H1416" s="337">
        <v>68350.765670000008</v>
      </c>
      <c r="I1416" s="337">
        <v>82979.821190000002</v>
      </c>
      <c r="J1416" s="337">
        <v>17743.424210000001</v>
      </c>
      <c r="K1416" s="337">
        <v>100723.2454</v>
      </c>
      <c r="L1416" s="337">
        <v>34176.977220000001</v>
      </c>
      <c r="M1416" s="337">
        <v>7527.4093000000003</v>
      </c>
      <c r="N1416" s="337">
        <v>41704.38652</v>
      </c>
      <c r="O1416" s="337">
        <v>210778.39759000001</v>
      </c>
      <c r="P1416" s="337">
        <v>140159.31537999999</v>
      </c>
      <c r="Q1416" s="337">
        <v>18907.994129999999</v>
      </c>
      <c r="R1416" s="338">
        <v>159067.30950999999</v>
      </c>
    </row>
    <row r="1417" spans="1:18" s="313" customFormat="1">
      <c r="A1417" s="339"/>
      <c r="B1417" s="334" t="s">
        <v>21</v>
      </c>
      <c r="C1417" s="334" t="s">
        <v>292</v>
      </c>
      <c r="D1417" s="334" t="s">
        <v>292</v>
      </c>
      <c r="E1417" s="335">
        <v>183</v>
      </c>
      <c r="F1417" s="336">
        <v>10140.465320000001</v>
      </c>
      <c r="G1417" s="337">
        <v>6218.4460599999993</v>
      </c>
      <c r="H1417" s="337">
        <v>16358.911380000001</v>
      </c>
      <c r="I1417" s="337">
        <v>26066.80848</v>
      </c>
      <c r="J1417" s="337">
        <v>4427.45885</v>
      </c>
      <c r="K1417" s="337">
        <v>30494.267329999999</v>
      </c>
      <c r="L1417" s="337">
        <v>12139.77702</v>
      </c>
      <c r="M1417" s="337">
        <v>3592.6329999999998</v>
      </c>
      <c r="N1417" s="337">
        <v>15732.410019999999</v>
      </c>
      <c r="O1417" s="337">
        <v>62585.588729999996</v>
      </c>
      <c r="P1417" s="337">
        <v>36229.776469999997</v>
      </c>
      <c r="Q1417" s="337">
        <v>2774.99154</v>
      </c>
      <c r="R1417" s="338">
        <v>39004.76801</v>
      </c>
    </row>
    <row r="1418" spans="1:18" s="313" customFormat="1">
      <c r="A1418" s="339"/>
      <c r="B1418" s="339"/>
      <c r="C1418" s="334" t="s">
        <v>21</v>
      </c>
      <c r="D1418" s="334" t="s">
        <v>293</v>
      </c>
      <c r="E1418" s="335">
        <v>359</v>
      </c>
      <c r="F1418" s="336">
        <v>5683.26314</v>
      </c>
      <c r="G1418" s="337">
        <v>1046.8983599999999</v>
      </c>
      <c r="H1418" s="337">
        <v>6730.1615000000002</v>
      </c>
      <c r="I1418" s="337">
        <v>26400.458260000003</v>
      </c>
      <c r="J1418" s="337">
        <v>6491.4143400000003</v>
      </c>
      <c r="K1418" s="337">
        <v>32891.872600000002</v>
      </c>
      <c r="L1418" s="337">
        <v>7156.1501799999996</v>
      </c>
      <c r="M1418" s="337">
        <v>2056.6174900000001</v>
      </c>
      <c r="N1418" s="337">
        <v>9212.7676699999993</v>
      </c>
      <c r="O1418" s="337">
        <v>48834.801770000005</v>
      </c>
      <c r="P1418" s="337">
        <v>69491.075249999994</v>
      </c>
      <c r="Q1418" s="337">
        <v>615.14181000000008</v>
      </c>
      <c r="R1418" s="338">
        <v>70106.217059999995</v>
      </c>
    </row>
    <row r="1419" spans="1:18" s="313" customFormat="1">
      <c r="A1419" s="339"/>
      <c r="B1419" s="339"/>
      <c r="C1419" s="339"/>
      <c r="D1419" s="334" t="s">
        <v>21</v>
      </c>
      <c r="E1419" s="335">
        <v>181</v>
      </c>
      <c r="F1419" s="336">
        <v>123270.52879000001</v>
      </c>
      <c r="G1419" s="337">
        <v>132705.48121</v>
      </c>
      <c r="H1419" s="337">
        <v>255976.01</v>
      </c>
      <c r="I1419" s="337">
        <v>84473.559180000011</v>
      </c>
      <c r="J1419" s="337">
        <v>15283.957920000001</v>
      </c>
      <c r="K1419" s="337">
        <v>99757.517099999997</v>
      </c>
      <c r="L1419" s="337">
        <v>16823.375800000002</v>
      </c>
      <c r="M1419" s="337">
        <v>16806.030569999999</v>
      </c>
      <c r="N1419" s="337">
        <v>33629.406369999997</v>
      </c>
      <c r="O1419" s="337">
        <v>389362.93347000005</v>
      </c>
      <c r="P1419" s="337">
        <v>368657.44488999998</v>
      </c>
      <c r="Q1419" s="337">
        <v>564978.41058999998</v>
      </c>
      <c r="R1419" s="338">
        <v>933635.85548000003</v>
      </c>
    </row>
    <row r="1420" spans="1:18" s="313" customFormat="1">
      <c r="A1420" s="339"/>
      <c r="B1420" s="339"/>
      <c r="C1420" s="339"/>
      <c r="D1420" s="339"/>
      <c r="E1420" s="340">
        <v>244</v>
      </c>
      <c r="F1420" s="341">
        <v>7361.9170400000003</v>
      </c>
      <c r="G1420" s="342">
        <v>1394.7838700000002</v>
      </c>
      <c r="H1420" s="342">
        <v>8756.7009099999996</v>
      </c>
      <c r="I1420" s="342">
        <v>20120.663760000003</v>
      </c>
      <c r="J1420" s="342">
        <v>2510.2370699999997</v>
      </c>
      <c r="K1420" s="342">
        <v>22630.900829999999</v>
      </c>
      <c r="L1420" s="342">
        <v>7864.48531</v>
      </c>
      <c r="M1420" s="342">
        <v>601.29241999999999</v>
      </c>
      <c r="N1420" s="342">
        <v>8465.7777299999998</v>
      </c>
      <c r="O1420" s="342">
        <v>39853.37947</v>
      </c>
      <c r="P1420" s="342">
        <v>69502.654939999993</v>
      </c>
      <c r="Q1420" s="342">
        <v>521.94565</v>
      </c>
      <c r="R1420" s="343">
        <v>70024.600590000002</v>
      </c>
    </row>
    <row r="1421" spans="1:18" s="313" customFormat="1">
      <c r="A1421" s="339"/>
      <c r="B1421" s="339"/>
      <c r="C1421" s="339"/>
      <c r="D1421" s="339"/>
      <c r="E1421" s="340">
        <v>341</v>
      </c>
      <c r="F1421" s="341">
        <v>25710.033960000001</v>
      </c>
      <c r="G1421" s="342">
        <v>2260.4988199999998</v>
      </c>
      <c r="H1421" s="342">
        <v>27970.532780000001</v>
      </c>
      <c r="I1421" s="342">
        <v>31475.67872</v>
      </c>
      <c r="J1421" s="342">
        <v>11708.21219</v>
      </c>
      <c r="K1421" s="342">
        <v>43183.890909999995</v>
      </c>
      <c r="L1421" s="342">
        <v>12129.67546</v>
      </c>
      <c r="M1421" s="342">
        <v>11070.2835</v>
      </c>
      <c r="N1421" s="342">
        <v>23199.95896</v>
      </c>
      <c r="O1421" s="342">
        <v>94354.38265</v>
      </c>
      <c r="P1421" s="342">
        <v>164611.30697000001</v>
      </c>
      <c r="Q1421" s="342">
        <v>6826.2380199999998</v>
      </c>
      <c r="R1421" s="343">
        <v>171437.54499000002</v>
      </c>
    </row>
    <row r="1422" spans="1:18" s="313" customFormat="1">
      <c r="A1422" s="339"/>
      <c r="B1422" s="339"/>
      <c r="C1422" s="339"/>
      <c r="D1422" s="339"/>
      <c r="E1422" s="340">
        <v>416</v>
      </c>
      <c r="F1422" s="341">
        <v>9051.5</v>
      </c>
      <c r="G1422" s="342">
        <v>3789.9036000000001</v>
      </c>
      <c r="H1422" s="342">
        <v>12841.4036</v>
      </c>
      <c r="I1422" s="342">
        <v>25217.793829999999</v>
      </c>
      <c r="J1422" s="342">
        <v>4428.4992899999997</v>
      </c>
      <c r="K1422" s="342">
        <v>29646.293120000002</v>
      </c>
      <c r="L1422" s="342">
        <v>5210.2407400000002</v>
      </c>
      <c r="M1422" s="342">
        <v>1316.5084999999999</v>
      </c>
      <c r="N1422" s="342">
        <v>6526.7492400000001</v>
      </c>
      <c r="O1422" s="342">
        <v>49014.445959999997</v>
      </c>
      <c r="P1422" s="342">
        <v>78630.954099999988</v>
      </c>
      <c r="Q1422" s="342">
        <v>1150.33925</v>
      </c>
      <c r="R1422" s="343">
        <v>79781.293349999993</v>
      </c>
    </row>
    <row r="1423" spans="1:18" s="313" customFormat="1">
      <c r="A1423" s="339"/>
      <c r="B1423" s="339"/>
      <c r="C1423" s="334" t="s">
        <v>296</v>
      </c>
      <c r="D1423" s="334" t="s">
        <v>296</v>
      </c>
      <c r="E1423" s="335">
        <v>182</v>
      </c>
      <c r="F1423" s="336">
        <v>5036.2114900000006</v>
      </c>
      <c r="G1423" s="337">
        <v>1001.87558</v>
      </c>
      <c r="H1423" s="337">
        <v>6038.0870700000005</v>
      </c>
      <c r="I1423" s="337">
        <v>27651.90927</v>
      </c>
      <c r="J1423" s="337">
        <v>4612.7429400000001</v>
      </c>
      <c r="K1423" s="337">
        <v>32264.65221</v>
      </c>
      <c r="L1423" s="337">
        <v>5998.9638499999992</v>
      </c>
      <c r="M1423" s="337">
        <v>5154.0692199999994</v>
      </c>
      <c r="N1423" s="337">
        <v>11153.033069999999</v>
      </c>
      <c r="O1423" s="337">
        <v>49455.772349999999</v>
      </c>
      <c r="P1423" s="337">
        <v>59867.845970000002</v>
      </c>
      <c r="Q1423" s="337">
        <v>346.72159999999997</v>
      </c>
      <c r="R1423" s="338">
        <v>60214.567569999999</v>
      </c>
    </row>
    <row r="1424" spans="1:18" s="313" customFormat="1">
      <c r="A1424" s="339"/>
      <c r="B1424" s="339"/>
      <c r="C1424" s="339"/>
      <c r="D1424" s="339"/>
      <c r="E1424" s="340">
        <v>447</v>
      </c>
      <c r="F1424" s="341">
        <v>4333.8949000000002</v>
      </c>
      <c r="G1424" s="342">
        <v>2302.5781899999997</v>
      </c>
      <c r="H1424" s="342">
        <v>6636.4730899999995</v>
      </c>
      <c r="I1424" s="342">
        <v>12326.51194</v>
      </c>
      <c r="J1424" s="342">
        <v>1879.38031</v>
      </c>
      <c r="K1424" s="342">
        <v>14205.892250000001</v>
      </c>
      <c r="L1424" s="342">
        <v>4182.6530899999998</v>
      </c>
      <c r="M1424" s="342">
        <v>188.56976</v>
      </c>
      <c r="N1424" s="342">
        <v>4371.2228499999992</v>
      </c>
      <c r="O1424" s="342">
        <v>25213.588190000002</v>
      </c>
      <c r="P1424" s="342">
        <v>45331.395819999998</v>
      </c>
      <c r="Q1424" s="342">
        <v>934.09096</v>
      </c>
      <c r="R1424" s="343">
        <v>46265.486779999999</v>
      </c>
    </row>
    <row r="1425" spans="1:18" s="313" customFormat="1">
      <c r="A1425" s="339"/>
      <c r="B1425" s="339"/>
      <c r="C1425" s="334" t="s">
        <v>297</v>
      </c>
      <c r="D1425" s="334" t="s">
        <v>298</v>
      </c>
      <c r="E1425" s="335">
        <v>165</v>
      </c>
      <c r="F1425" s="336">
        <v>10716.77455</v>
      </c>
      <c r="G1425" s="337">
        <v>3227.7134999999998</v>
      </c>
      <c r="H1425" s="337">
        <v>13944.48805</v>
      </c>
      <c r="I1425" s="337">
        <v>32181.880249999998</v>
      </c>
      <c r="J1425" s="337">
        <v>8504.5099200000004</v>
      </c>
      <c r="K1425" s="337">
        <v>40686.390169999999</v>
      </c>
      <c r="L1425" s="337">
        <v>12430.13207</v>
      </c>
      <c r="M1425" s="337">
        <v>6775.9669899999999</v>
      </c>
      <c r="N1425" s="337">
        <v>19206.09906</v>
      </c>
      <c r="O1425" s="337">
        <v>73836.977280000006</v>
      </c>
      <c r="P1425" s="337">
        <v>64753.181530000002</v>
      </c>
      <c r="Q1425" s="337">
        <v>2628.0194000000001</v>
      </c>
      <c r="R1425" s="338">
        <v>67381.200930000006</v>
      </c>
    </row>
    <row r="1426" spans="1:18" s="313" customFormat="1">
      <c r="A1426" s="339"/>
      <c r="B1426" s="334" t="s">
        <v>22</v>
      </c>
      <c r="C1426" s="334" t="s">
        <v>22</v>
      </c>
      <c r="D1426" s="334" t="s">
        <v>22</v>
      </c>
      <c r="E1426" s="335">
        <v>155</v>
      </c>
      <c r="F1426" s="336">
        <v>23575.014179999998</v>
      </c>
      <c r="G1426" s="337">
        <v>2435.25821</v>
      </c>
      <c r="H1426" s="337">
        <v>26010.272390000002</v>
      </c>
      <c r="I1426" s="337">
        <v>66472.979859999992</v>
      </c>
      <c r="J1426" s="337">
        <v>13483.98244</v>
      </c>
      <c r="K1426" s="337">
        <v>79956.962299999999</v>
      </c>
      <c r="L1426" s="337">
        <v>36101.262630000005</v>
      </c>
      <c r="M1426" s="337">
        <v>11616.47265</v>
      </c>
      <c r="N1426" s="337">
        <v>47717.735280000001</v>
      </c>
      <c r="O1426" s="337">
        <v>153684.96997000001</v>
      </c>
      <c r="P1426" s="337">
        <v>107433.48483</v>
      </c>
      <c r="Q1426" s="337">
        <v>5383.3822</v>
      </c>
      <c r="R1426" s="338">
        <v>112816.86702999999</v>
      </c>
    </row>
    <row r="1427" spans="1:18" s="313" customFormat="1">
      <c r="A1427" s="339"/>
      <c r="B1427" s="339"/>
      <c r="C1427" s="334" t="s">
        <v>299</v>
      </c>
      <c r="D1427" s="334" t="s">
        <v>300</v>
      </c>
      <c r="E1427" s="335">
        <v>156</v>
      </c>
      <c r="F1427" s="336">
        <v>29261.192749999998</v>
      </c>
      <c r="G1427" s="337">
        <v>8609.5476199999994</v>
      </c>
      <c r="H1427" s="337">
        <v>37870.74037</v>
      </c>
      <c r="I1427" s="337">
        <v>73081.418219999992</v>
      </c>
      <c r="J1427" s="337">
        <v>16345.590310000001</v>
      </c>
      <c r="K1427" s="337">
        <v>89427.008530000006</v>
      </c>
      <c r="L1427" s="337">
        <v>34333.132890000001</v>
      </c>
      <c r="M1427" s="337">
        <v>11092.065919999999</v>
      </c>
      <c r="N1427" s="337">
        <v>45425.198810000002</v>
      </c>
      <c r="O1427" s="337">
        <v>172722.94771000001</v>
      </c>
      <c r="P1427" s="337">
        <v>213123.94109000001</v>
      </c>
      <c r="Q1427" s="337">
        <v>2154.79711</v>
      </c>
      <c r="R1427" s="338">
        <v>215278.73819999999</v>
      </c>
    </row>
    <row r="1428" spans="1:18" s="313" customFormat="1">
      <c r="A1428" s="339"/>
      <c r="B1428" s="339"/>
      <c r="C1428" s="339"/>
      <c r="D1428" s="339"/>
      <c r="E1428" s="340">
        <v>457</v>
      </c>
      <c r="F1428" s="341">
        <v>10899.907869999999</v>
      </c>
      <c r="G1428" s="342">
        <v>8954.5104900000006</v>
      </c>
      <c r="H1428" s="342">
        <v>19854.41836</v>
      </c>
      <c r="I1428" s="342">
        <v>26720.08468</v>
      </c>
      <c r="J1428" s="342">
        <v>3809.3061299999999</v>
      </c>
      <c r="K1428" s="342">
        <v>30529.390809999997</v>
      </c>
      <c r="L1428" s="342">
        <v>13599.731390000001</v>
      </c>
      <c r="M1428" s="342">
        <v>3501.99287</v>
      </c>
      <c r="N1428" s="342">
        <v>17101.724260000003</v>
      </c>
      <c r="O1428" s="342">
        <v>67485.53343000001</v>
      </c>
      <c r="P1428" s="342">
        <v>91986.489650000003</v>
      </c>
      <c r="Q1428" s="342">
        <v>1458.2815900000001</v>
      </c>
      <c r="R1428" s="343">
        <v>93444.771240000002</v>
      </c>
    </row>
    <row r="1429" spans="1:18" s="313" customFormat="1">
      <c r="A1429" s="339"/>
      <c r="B1429" s="334" t="s">
        <v>301</v>
      </c>
      <c r="C1429" s="334" t="s">
        <v>89</v>
      </c>
      <c r="D1429" s="334" t="s">
        <v>89</v>
      </c>
      <c r="E1429" s="335">
        <v>348</v>
      </c>
      <c r="F1429" s="336">
        <v>8772.9691199999997</v>
      </c>
      <c r="G1429" s="337">
        <v>575.75506000000007</v>
      </c>
      <c r="H1429" s="337">
        <v>9348.7241799999993</v>
      </c>
      <c r="I1429" s="337">
        <v>37828.128830000001</v>
      </c>
      <c r="J1429" s="337">
        <v>2084.0414599999999</v>
      </c>
      <c r="K1429" s="337">
        <v>39912.170290000002</v>
      </c>
      <c r="L1429" s="337">
        <v>3715.6932999999999</v>
      </c>
      <c r="M1429" s="337">
        <v>22.82189</v>
      </c>
      <c r="N1429" s="337">
        <v>3738.5151900000001</v>
      </c>
      <c r="O1429" s="337">
        <v>52999.409659999998</v>
      </c>
      <c r="P1429" s="337">
        <v>59508.003400000001</v>
      </c>
      <c r="Q1429" s="337">
        <v>50.821379999999998</v>
      </c>
      <c r="R1429" s="338">
        <v>59558.824780000003</v>
      </c>
    </row>
    <row r="1430" spans="1:18" s="313" customFormat="1">
      <c r="A1430" s="339"/>
      <c r="B1430" s="339"/>
      <c r="C1430" s="334" t="s">
        <v>302</v>
      </c>
      <c r="D1430" s="334" t="s">
        <v>303</v>
      </c>
      <c r="E1430" s="335">
        <v>142</v>
      </c>
      <c r="F1430" s="336">
        <v>7225.6772000000001</v>
      </c>
      <c r="G1430" s="337">
        <v>157.64467000000002</v>
      </c>
      <c r="H1430" s="337">
        <v>7383.3218699999998</v>
      </c>
      <c r="I1430" s="337">
        <v>22116.97811</v>
      </c>
      <c r="J1430" s="337">
        <v>1218.3303700000001</v>
      </c>
      <c r="K1430" s="337">
        <v>23335.30848</v>
      </c>
      <c r="L1430" s="337">
        <v>8468.477359999999</v>
      </c>
      <c r="M1430" s="337">
        <v>2817.9569300000003</v>
      </c>
      <c r="N1430" s="337">
        <v>11286.434289999999</v>
      </c>
      <c r="O1430" s="337">
        <v>42005.064640000004</v>
      </c>
      <c r="P1430" s="337">
        <v>67599.563829999999</v>
      </c>
      <c r="Q1430" s="337">
        <v>154.77620000000002</v>
      </c>
      <c r="R1430" s="338">
        <v>67754.340030000007</v>
      </c>
    </row>
    <row r="1431" spans="1:18" s="313" customFormat="1">
      <c r="A1431" s="339"/>
      <c r="B1431" s="339"/>
      <c r="C1431" s="334" t="s">
        <v>304</v>
      </c>
      <c r="D1431" s="334" t="s">
        <v>304</v>
      </c>
      <c r="E1431" s="335">
        <v>141</v>
      </c>
      <c r="F1431" s="336">
        <v>17256.61997</v>
      </c>
      <c r="G1431" s="337">
        <v>5181.9263200000005</v>
      </c>
      <c r="H1431" s="337">
        <v>22438.546289999998</v>
      </c>
      <c r="I1431" s="337">
        <v>40833.713640000002</v>
      </c>
      <c r="J1431" s="337">
        <v>5387.7188900000001</v>
      </c>
      <c r="K1431" s="337">
        <v>46221.432529999998</v>
      </c>
      <c r="L1431" s="337">
        <v>12037.772269999999</v>
      </c>
      <c r="M1431" s="337">
        <v>2322.1426200000001</v>
      </c>
      <c r="N1431" s="337">
        <v>14359.91489</v>
      </c>
      <c r="O1431" s="337">
        <v>83019.893709999989</v>
      </c>
      <c r="P1431" s="337">
        <v>140697.60086999999</v>
      </c>
      <c r="Q1431" s="337">
        <v>1744.82521</v>
      </c>
      <c r="R1431" s="338">
        <v>142442.42608</v>
      </c>
    </row>
    <row r="1432" spans="1:18" s="313" customFormat="1">
      <c r="A1432" s="339"/>
      <c r="B1432" s="339"/>
      <c r="C1432" s="334" t="s">
        <v>305</v>
      </c>
      <c r="D1432" s="334" t="s">
        <v>305</v>
      </c>
      <c r="E1432" s="335">
        <v>410</v>
      </c>
      <c r="F1432" s="336">
        <v>6178.31675</v>
      </c>
      <c r="G1432" s="337">
        <v>408.67440000000005</v>
      </c>
      <c r="H1432" s="337">
        <v>6586.9911500000007</v>
      </c>
      <c r="I1432" s="337">
        <v>24357.114460000001</v>
      </c>
      <c r="J1432" s="337">
        <v>2311.1381299999998</v>
      </c>
      <c r="K1432" s="337">
        <v>26668.25259</v>
      </c>
      <c r="L1432" s="337">
        <v>5493.7963200000004</v>
      </c>
      <c r="M1432" s="337">
        <v>857.91370999999992</v>
      </c>
      <c r="N1432" s="337">
        <v>6351.7100300000002</v>
      </c>
      <c r="O1432" s="337">
        <v>39606.95377</v>
      </c>
      <c r="P1432" s="337">
        <v>78390.133659999992</v>
      </c>
      <c r="Q1432" s="337">
        <v>228.63480999999999</v>
      </c>
      <c r="R1432" s="338">
        <v>78618.768469999995</v>
      </c>
    </row>
    <row r="1433" spans="1:18" s="313" customFormat="1">
      <c r="A1433" s="339"/>
      <c r="B1433" s="339"/>
      <c r="C1433" s="334" t="s">
        <v>301</v>
      </c>
      <c r="D1433" s="334" t="s">
        <v>307</v>
      </c>
      <c r="E1433" s="335">
        <v>143</v>
      </c>
      <c r="F1433" s="336">
        <v>59392.460979999996</v>
      </c>
      <c r="G1433" s="337">
        <v>2238.5376000000001</v>
      </c>
      <c r="H1433" s="337">
        <v>61630.998579999999</v>
      </c>
      <c r="I1433" s="337">
        <v>81666.082410000003</v>
      </c>
      <c r="J1433" s="337">
        <v>12321.17362</v>
      </c>
      <c r="K1433" s="337">
        <v>93987.256030000004</v>
      </c>
      <c r="L1433" s="337">
        <v>24513.584559999999</v>
      </c>
      <c r="M1433" s="337">
        <v>8311.0243099999989</v>
      </c>
      <c r="N1433" s="337">
        <v>32824.608870000004</v>
      </c>
      <c r="O1433" s="337">
        <v>188442.86348</v>
      </c>
      <c r="P1433" s="337">
        <v>250168.25941999999</v>
      </c>
      <c r="Q1433" s="337">
        <v>6310.1142599999994</v>
      </c>
      <c r="R1433" s="338">
        <v>256478.37368000002</v>
      </c>
    </row>
    <row r="1434" spans="1:18" s="313" customFormat="1">
      <c r="A1434" s="339"/>
      <c r="B1434" s="339"/>
      <c r="C1434" s="339"/>
      <c r="D1434" s="339"/>
      <c r="E1434" s="340">
        <v>460</v>
      </c>
      <c r="F1434" s="341">
        <v>4747.7140899999995</v>
      </c>
      <c r="G1434" s="342">
        <v>332.95193</v>
      </c>
      <c r="H1434" s="342">
        <v>5080.6660199999997</v>
      </c>
      <c r="I1434" s="342">
        <v>26234.75893</v>
      </c>
      <c r="J1434" s="342">
        <v>3854.9701400000004</v>
      </c>
      <c r="K1434" s="342">
        <v>30089.729070000001</v>
      </c>
      <c r="L1434" s="342">
        <v>8017.7065400000001</v>
      </c>
      <c r="M1434" s="342">
        <v>2074.2582900000002</v>
      </c>
      <c r="N1434" s="342">
        <v>10091.964830000001</v>
      </c>
      <c r="O1434" s="342">
        <v>45262.359920000003</v>
      </c>
      <c r="P1434" s="342">
        <v>95765.051590000003</v>
      </c>
      <c r="Q1434" s="342">
        <v>433.59515999999996</v>
      </c>
      <c r="R1434" s="343">
        <v>96198.64675</v>
      </c>
    </row>
    <row r="1435" spans="1:18" s="313" customFormat="1">
      <c r="A1435" s="339"/>
      <c r="B1435" s="334" t="s">
        <v>24</v>
      </c>
      <c r="C1435" s="334" t="s">
        <v>24</v>
      </c>
      <c r="D1435" s="334" t="s">
        <v>24</v>
      </c>
      <c r="E1435" s="335">
        <v>154</v>
      </c>
      <c r="F1435" s="336">
        <v>32758.92699</v>
      </c>
      <c r="G1435" s="337">
        <v>6285.2793499999998</v>
      </c>
      <c r="H1435" s="337">
        <v>39044.206340000004</v>
      </c>
      <c r="I1435" s="337">
        <v>82903.322360000006</v>
      </c>
      <c r="J1435" s="337">
        <v>22096.246569999999</v>
      </c>
      <c r="K1435" s="337">
        <v>104999.56893000001</v>
      </c>
      <c r="L1435" s="337">
        <v>51998.12401</v>
      </c>
      <c r="M1435" s="337">
        <v>15713.636630000001</v>
      </c>
      <c r="N1435" s="337">
        <v>67711.760640000008</v>
      </c>
      <c r="O1435" s="337">
        <v>211755.53591000001</v>
      </c>
      <c r="P1435" s="337">
        <v>194436.57930000001</v>
      </c>
      <c r="Q1435" s="337">
        <v>10256.400689999999</v>
      </c>
      <c r="R1435" s="338">
        <v>204692.97999000002</v>
      </c>
    </row>
    <row r="1436" spans="1:18" s="313" customFormat="1">
      <c r="A1436" s="339"/>
      <c r="B1436" s="339"/>
      <c r="C1436" s="339"/>
      <c r="D1436" s="339"/>
      <c r="E1436" s="340">
        <v>312</v>
      </c>
      <c r="F1436" s="341">
        <v>4604.8691200000003</v>
      </c>
      <c r="G1436" s="342">
        <v>816.52012999999999</v>
      </c>
      <c r="H1436" s="342">
        <v>5421.3892500000002</v>
      </c>
      <c r="I1436" s="342">
        <v>24949.841940000002</v>
      </c>
      <c r="J1436" s="342">
        <v>5691.39041</v>
      </c>
      <c r="K1436" s="342">
        <v>30641.232350000002</v>
      </c>
      <c r="L1436" s="342">
        <v>6101.8188099999998</v>
      </c>
      <c r="M1436" s="342">
        <v>1555.2829899999999</v>
      </c>
      <c r="N1436" s="342">
        <v>7657.1017999999995</v>
      </c>
      <c r="O1436" s="342">
        <v>43719.723399999995</v>
      </c>
      <c r="P1436" s="342">
        <v>78637.264299999995</v>
      </c>
      <c r="Q1436" s="342">
        <v>6628.1000800000002</v>
      </c>
      <c r="R1436" s="343">
        <v>85265.364379999999</v>
      </c>
    </row>
    <row r="1437" spans="1:18" s="313" customFormat="1">
      <c r="A1437" s="339"/>
      <c r="B1437" s="334" t="s">
        <v>25</v>
      </c>
      <c r="C1437" s="334" t="s">
        <v>25</v>
      </c>
      <c r="D1437" s="334" t="s">
        <v>25</v>
      </c>
      <c r="E1437" s="335">
        <v>187</v>
      </c>
      <c r="F1437" s="336">
        <v>11432.147560000001</v>
      </c>
      <c r="G1437" s="337">
        <v>1577.2611299999999</v>
      </c>
      <c r="H1437" s="337">
        <v>13009.40869</v>
      </c>
      <c r="I1437" s="337">
        <v>33865.351049999997</v>
      </c>
      <c r="J1437" s="337">
        <v>6167.4214000000002</v>
      </c>
      <c r="K1437" s="337">
        <v>40032.772450000004</v>
      </c>
      <c r="L1437" s="337">
        <v>10518.087680000001</v>
      </c>
      <c r="M1437" s="337">
        <v>4820.8123399999995</v>
      </c>
      <c r="N1437" s="337">
        <v>15338.900019999999</v>
      </c>
      <c r="O1437" s="337">
        <v>68381.081160000002</v>
      </c>
      <c r="P1437" s="337">
        <v>82118.794549999991</v>
      </c>
      <c r="Q1437" s="337">
        <v>6619.8501900000001</v>
      </c>
      <c r="R1437" s="338">
        <v>88738.644739999989</v>
      </c>
    </row>
    <row r="1438" spans="1:18" s="313" customFormat="1">
      <c r="A1438" s="339"/>
      <c r="B1438" s="334" t="s">
        <v>26</v>
      </c>
      <c r="C1438" s="334" t="s">
        <v>310</v>
      </c>
      <c r="D1438" s="334" t="s">
        <v>311</v>
      </c>
      <c r="E1438" s="335">
        <v>449</v>
      </c>
      <c r="F1438" s="336">
        <v>8978.6009300000005</v>
      </c>
      <c r="G1438" s="337">
        <v>333.43621999999999</v>
      </c>
      <c r="H1438" s="337">
        <v>9312.0371500000001</v>
      </c>
      <c r="I1438" s="337">
        <v>22084.055190000003</v>
      </c>
      <c r="J1438" s="337">
        <v>3462.5373100000002</v>
      </c>
      <c r="K1438" s="337">
        <v>25546.592499999999</v>
      </c>
      <c r="L1438" s="337">
        <v>4174.6099899999999</v>
      </c>
      <c r="M1438" s="337">
        <v>2361.1550000000002</v>
      </c>
      <c r="N1438" s="337">
        <v>6535.7649900000006</v>
      </c>
      <c r="O1438" s="337">
        <v>41394.394639999999</v>
      </c>
      <c r="P1438" s="337">
        <v>95729.437709999998</v>
      </c>
      <c r="Q1438" s="337">
        <v>248.51787999999999</v>
      </c>
      <c r="R1438" s="338">
        <v>95977.955589999998</v>
      </c>
    </row>
    <row r="1439" spans="1:18" s="313" customFormat="1">
      <c r="A1439" s="339"/>
      <c r="B1439" s="339"/>
      <c r="C1439" s="339"/>
      <c r="D1439" s="334" t="s">
        <v>312</v>
      </c>
      <c r="E1439" s="335">
        <v>144</v>
      </c>
      <c r="F1439" s="336">
        <v>152314.19375999999</v>
      </c>
      <c r="G1439" s="337">
        <v>8783.2323400000005</v>
      </c>
      <c r="H1439" s="337">
        <v>161097.42609999998</v>
      </c>
      <c r="I1439" s="337">
        <v>76238.237430000008</v>
      </c>
      <c r="J1439" s="337">
        <v>11786.02125</v>
      </c>
      <c r="K1439" s="337">
        <v>88024.258680000014</v>
      </c>
      <c r="L1439" s="337">
        <v>18245.10698</v>
      </c>
      <c r="M1439" s="337">
        <v>5075.1346299999996</v>
      </c>
      <c r="N1439" s="337">
        <v>23320.241610000001</v>
      </c>
      <c r="O1439" s="337">
        <v>272441.92638999998</v>
      </c>
      <c r="P1439" s="337">
        <v>216277.50407</v>
      </c>
      <c r="Q1439" s="337">
        <v>3429.5362599999999</v>
      </c>
      <c r="R1439" s="338">
        <v>219707.04033000002</v>
      </c>
    </row>
    <row r="1440" spans="1:18" s="313" customFormat="1">
      <c r="A1440" s="339"/>
      <c r="B1440" s="339"/>
      <c r="C1440" s="339"/>
      <c r="D1440" s="339"/>
      <c r="E1440" s="340">
        <v>318</v>
      </c>
      <c r="F1440" s="341">
        <v>15712.71515</v>
      </c>
      <c r="G1440" s="342">
        <v>1769.5779</v>
      </c>
      <c r="H1440" s="342">
        <v>17482.29305</v>
      </c>
      <c r="I1440" s="342">
        <v>33250.366560000002</v>
      </c>
      <c r="J1440" s="342">
        <v>3748.0715699999996</v>
      </c>
      <c r="K1440" s="342">
        <v>36998.438130000002</v>
      </c>
      <c r="L1440" s="342">
        <v>6932.9840000000004</v>
      </c>
      <c r="M1440" s="342">
        <v>1592.5332100000001</v>
      </c>
      <c r="N1440" s="342">
        <v>8525.5172100000018</v>
      </c>
      <c r="O1440" s="342">
        <v>63006.248390000001</v>
      </c>
      <c r="P1440" s="342">
        <v>123189.36251000001</v>
      </c>
      <c r="Q1440" s="342">
        <v>449.41489000000001</v>
      </c>
      <c r="R1440" s="343">
        <v>123638.77740000001</v>
      </c>
    </row>
    <row r="1441" spans="1:18" s="313" customFormat="1">
      <c r="A1441" s="334" t="s">
        <v>453</v>
      </c>
      <c r="B1441" s="334" t="s">
        <v>16</v>
      </c>
      <c r="C1441" s="334" t="s">
        <v>16</v>
      </c>
      <c r="D1441" s="334" t="s">
        <v>63</v>
      </c>
      <c r="E1441" s="335">
        <v>1</v>
      </c>
      <c r="F1441" s="336">
        <v>46841.681450000004</v>
      </c>
      <c r="G1441" s="337">
        <v>151772.06959999999</v>
      </c>
      <c r="H1441" s="337">
        <v>198613.75105000002</v>
      </c>
      <c r="I1441" s="337">
        <v>24.958479999999998</v>
      </c>
      <c r="J1441" s="337">
        <v>1049.5845900000002</v>
      </c>
      <c r="K1441" s="337">
        <v>1074.5430700000002</v>
      </c>
      <c r="L1441" s="337">
        <v>47621.302189999995</v>
      </c>
      <c r="M1441" s="337">
        <v>1542342.0788199999</v>
      </c>
      <c r="N1441" s="337">
        <v>1589963.3810099999</v>
      </c>
      <c r="O1441" s="337">
        <v>1789651.6751300001</v>
      </c>
      <c r="P1441" s="337">
        <v>41000</v>
      </c>
      <c r="Q1441" s="337">
        <v>143640</v>
      </c>
      <c r="R1441" s="338">
        <v>184640</v>
      </c>
    </row>
    <row r="1442" spans="1:18" s="313" customFormat="1">
      <c r="A1442" s="334" t="s">
        <v>454</v>
      </c>
      <c r="B1442" s="334" t="s">
        <v>16</v>
      </c>
      <c r="C1442" s="334" t="s">
        <v>16</v>
      </c>
      <c r="D1442" s="334" t="s">
        <v>63</v>
      </c>
      <c r="E1442" s="335">
        <v>1</v>
      </c>
      <c r="F1442" s="336">
        <v>88546.850069999986</v>
      </c>
      <c r="G1442" s="337">
        <v>254243.66280000002</v>
      </c>
      <c r="H1442" s="337">
        <v>342790.51286999998</v>
      </c>
      <c r="I1442" s="337">
        <v>0</v>
      </c>
      <c r="J1442" s="337">
        <v>0</v>
      </c>
      <c r="K1442" s="337">
        <v>0</v>
      </c>
      <c r="L1442" s="337">
        <v>225298.33783</v>
      </c>
      <c r="M1442" s="337">
        <v>1217761.74654</v>
      </c>
      <c r="N1442" s="337">
        <v>1443060.0843699998</v>
      </c>
      <c r="O1442" s="337">
        <v>1785850.59724</v>
      </c>
      <c r="P1442" s="337">
        <v>170457.12980000002</v>
      </c>
      <c r="Q1442" s="337">
        <v>832515.2648</v>
      </c>
      <c r="R1442" s="338">
        <v>1002972.3946</v>
      </c>
    </row>
    <row r="1443" spans="1:18" s="313" customFormat="1">
      <c r="A1443" s="334" t="s">
        <v>455</v>
      </c>
      <c r="B1443" s="334" t="s">
        <v>3</v>
      </c>
      <c r="C1443" s="334" t="s">
        <v>197</v>
      </c>
      <c r="D1443" s="334" t="s">
        <v>197</v>
      </c>
      <c r="E1443" s="335">
        <v>269</v>
      </c>
      <c r="F1443" s="336">
        <v>0</v>
      </c>
      <c r="G1443" s="337">
        <v>0</v>
      </c>
      <c r="H1443" s="337">
        <v>0</v>
      </c>
      <c r="I1443" s="337">
        <v>333.63976000000002</v>
      </c>
      <c r="J1443" s="337">
        <v>0.67558000000000007</v>
      </c>
      <c r="K1443" s="337">
        <v>334.31534000000005</v>
      </c>
      <c r="L1443" s="337">
        <v>1723.12057</v>
      </c>
      <c r="M1443" s="337">
        <v>0.15103</v>
      </c>
      <c r="N1443" s="337">
        <v>1723.2716</v>
      </c>
      <c r="O1443" s="337">
        <v>2057.5869400000001</v>
      </c>
      <c r="P1443" s="337">
        <v>2168.4175399999999</v>
      </c>
      <c r="Q1443" s="337">
        <v>0</v>
      </c>
      <c r="R1443" s="338">
        <v>2168.4175399999999</v>
      </c>
    </row>
    <row r="1444" spans="1:18" s="313" customFormat="1">
      <c r="A1444" s="339"/>
      <c r="B1444" s="339"/>
      <c r="C1444" s="334" t="s">
        <v>200</v>
      </c>
      <c r="D1444" s="334" t="s">
        <v>201</v>
      </c>
      <c r="E1444" s="335">
        <v>77</v>
      </c>
      <c r="F1444" s="336">
        <v>0</v>
      </c>
      <c r="G1444" s="337">
        <v>0</v>
      </c>
      <c r="H1444" s="337">
        <v>0</v>
      </c>
      <c r="I1444" s="337">
        <v>1114.6432</v>
      </c>
      <c r="J1444" s="337">
        <v>5.7843200000000001</v>
      </c>
      <c r="K1444" s="337">
        <v>1120.42752</v>
      </c>
      <c r="L1444" s="337">
        <v>7840.8806399999994</v>
      </c>
      <c r="M1444" s="337">
        <v>2.0533999999999999</v>
      </c>
      <c r="N1444" s="337">
        <v>7842.9340400000001</v>
      </c>
      <c r="O1444" s="337">
        <v>8963.3615600000012</v>
      </c>
      <c r="P1444" s="337">
        <v>14383.95427</v>
      </c>
      <c r="Q1444" s="337">
        <v>0</v>
      </c>
      <c r="R1444" s="338">
        <v>14383.95427</v>
      </c>
    </row>
    <row r="1445" spans="1:18" s="313" customFormat="1">
      <c r="A1445" s="339"/>
      <c r="B1445" s="334" t="s">
        <v>5</v>
      </c>
      <c r="C1445" s="334" t="s">
        <v>5</v>
      </c>
      <c r="D1445" s="334" t="s">
        <v>205</v>
      </c>
      <c r="E1445" s="335">
        <v>8</v>
      </c>
      <c r="F1445" s="336">
        <v>0</v>
      </c>
      <c r="G1445" s="337">
        <v>0</v>
      </c>
      <c r="H1445" s="337">
        <v>0</v>
      </c>
      <c r="I1445" s="337">
        <v>1617.1285399999999</v>
      </c>
      <c r="J1445" s="337">
        <v>280.14113000000003</v>
      </c>
      <c r="K1445" s="337">
        <v>1897.2696699999999</v>
      </c>
      <c r="L1445" s="337">
        <v>17782.120729999999</v>
      </c>
      <c r="M1445" s="337">
        <v>85.563279999999992</v>
      </c>
      <c r="N1445" s="337">
        <v>17867.684010000001</v>
      </c>
      <c r="O1445" s="337">
        <v>19764.953679999999</v>
      </c>
      <c r="P1445" s="337">
        <v>11783.448920000001</v>
      </c>
      <c r="Q1445" s="337">
        <v>0</v>
      </c>
      <c r="R1445" s="338">
        <v>11783.448920000001</v>
      </c>
    </row>
    <row r="1446" spans="1:18" s="313" customFormat="1">
      <c r="A1446" s="339"/>
      <c r="B1446" s="339"/>
      <c r="C1446" s="339"/>
      <c r="D1446" s="334" t="s">
        <v>207</v>
      </c>
      <c r="E1446" s="335">
        <v>160</v>
      </c>
      <c r="F1446" s="336">
        <v>0</v>
      </c>
      <c r="G1446" s="337">
        <v>0</v>
      </c>
      <c r="H1446" s="337">
        <v>0</v>
      </c>
      <c r="I1446" s="337">
        <v>942.54412000000002</v>
      </c>
      <c r="J1446" s="337">
        <v>14.40245</v>
      </c>
      <c r="K1446" s="337">
        <v>956.94656999999995</v>
      </c>
      <c r="L1446" s="337">
        <v>7643.1344400000007</v>
      </c>
      <c r="M1446" s="337">
        <v>72.46296000000001</v>
      </c>
      <c r="N1446" s="337">
        <v>7715.5974000000006</v>
      </c>
      <c r="O1446" s="337">
        <v>8672.5439700000006</v>
      </c>
      <c r="P1446" s="337">
        <v>15358.289580000001</v>
      </c>
      <c r="Q1446" s="337">
        <v>0</v>
      </c>
      <c r="R1446" s="338">
        <v>15358.289580000001</v>
      </c>
    </row>
    <row r="1447" spans="1:18" s="313" customFormat="1">
      <c r="A1447" s="339"/>
      <c r="B1447" s="334" t="s">
        <v>7</v>
      </c>
      <c r="C1447" s="334" t="s">
        <v>7</v>
      </c>
      <c r="D1447" s="334" t="s">
        <v>7</v>
      </c>
      <c r="E1447" s="335">
        <v>10</v>
      </c>
      <c r="F1447" s="336">
        <v>0</v>
      </c>
      <c r="G1447" s="337">
        <v>0</v>
      </c>
      <c r="H1447" s="337">
        <v>0</v>
      </c>
      <c r="I1447" s="337">
        <v>1204.30916</v>
      </c>
      <c r="J1447" s="337">
        <v>42.424910000000004</v>
      </c>
      <c r="K1447" s="337">
        <v>1246.73407</v>
      </c>
      <c r="L1447" s="337">
        <v>5962.7736999999997</v>
      </c>
      <c r="M1447" s="337">
        <v>216.14418000000001</v>
      </c>
      <c r="N1447" s="337">
        <v>6178.91788</v>
      </c>
      <c r="O1447" s="337">
        <v>7425.6519500000004</v>
      </c>
      <c r="P1447" s="337">
        <v>5130.0679600000003</v>
      </c>
      <c r="Q1447" s="337">
        <v>0</v>
      </c>
      <c r="R1447" s="338">
        <v>5130.0679600000003</v>
      </c>
    </row>
    <row r="1448" spans="1:18" s="313" customFormat="1">
      <c r="A1448" s="339"/>
      <c r="B1448" s="334" t="s">
        <v>8</v>
      </c>
      <c r="C1448" s="334" t="s">
        <v>221</v>
      </c>
      <c r="D1448" s="334" t="s">
        <v>93</v>
      </c>
      <c r="E1448" s="335">
        <v>92</v>
      </c>
      <c r="F1448" s="336">
        <v>0</v>
      </c>
      <c r="G1448" s="337">
        <v>0</v>
      </c>
      <c r="H1448" s="337">
        <v>0</v>
      </c>
      <c r="I1448" s="337">
        <v>623.42756999999995</v>
      </c>
      <c r="J1448" s="337">
        <v>3.3774999999999999</v>
      </c>
      <c r="K1448" s="337">
        <v>626.80507</v>
      </c>
      <c r="L1448" s="337">
        <v>3287.9347299999999</v>
      </c>
      <c r="M1448" s="337">
        <v>8.739889999999999</v>
      </c>
      <c r="N1448" s="337">
        <v>3296.6746200000002</v>
      </c>
      <c r="O1448" s="337">
        <v>3923.4796900000001</v>
      </c>
      <c r="P1448" s="337">
        <v>6098.5356600000005</v>
      </c>
      <c r="Q1448" s="337">
        <v>0</v>
      </c>
      <c r="R1448" s="338">
        <v>6098.5356600000005</v>
      </c>
    </row>
    <row r="1449" spans="1:18" s="313" customFormat="1">
      <c r="A1449" s="339"/>
      <c r="B1449" s="334" t="s">
        <v>9</v>
      </c>
      <c r="C1449" s="334" t="s">
        <v>9</v>
      </c>
      <c r="D1449" s="334" t="s">
        <v>226</v>
      </c>
      <c r="E1449" s="335">
        <v>146</v>
      </c>
      <c r="F1449" s="336">
        <v>0</v>
      </c>
      <c r="G1449" s="337">
        <v>0</v>
      </c>
      <c r="H1449" s="337">
        <v>0</v>
      </c>
      <c r="I1449" s="337">
        <v>757.31205</v>
      </c>
      <c r="J1449" s="337">
        <v>15.808440000000001</v>
      </c>
      <c r="K1449" s="337">
        <v>773.12049000000002</v>
      </c>
      <c r="L1449" s="337">
        <v>4825.1186900000002</v>
      </c>
      <c r="M1449" s="337">
        <v>124.51357</v>
      </c>
      <c r="N1449" s="337">
        <v>4949.6322599999994</v>
      </c>
      <c r="O1449" s="337">
        <v>5722.7527499999997</v>
      </c>
      <c r="P1449" s="337">
        <v>6336.3160699999999</v>
      </c>
      <c r="Q1449" s="337">
        <v>0</v>
      </c>
      <c r="R1449" s="338">
        <v>6336.3160699999999</v>
      </c>
    </row>
    <row r="1450" spans="1:18" s="313" customFormat="1">
      <c r="A1450" s="339"/>
      <c r="B1450" s="334" t="s">
        <v>231</v>
      </c>
      <c r="C1450" s="334" t="s">
        <v>231</v>
      </c>
      <c r="D1450" s="334" t="s">
        <v>231</v>
      </c>
      <c r="E1450" s="335">
        <v>14</v>
      </c>
      <c r="F1450" s="336">
        <v>0</v>
      </c>
      <c r="G1450" s="337">
        <v>0</v>
      </c>
      <c r="H1450" s="337">
        <v>0</v>
      </c>
      <c r="I1450" s="337">
        <v>885.46366</v>
      </c>
      <c r="J1450" s="337">
        <v>1.56643</v>
      </c>
      <c r="K1450" s="337">
        <v>887.03008999999997</v>
      </c>
      <c r="L1450" s="337">
        <v>1593.7485099999999</v>
      </c>
      <c r="M1450" s="337">
        <v>8.3787500000000001</v>
      </c>
      <c r="N1450" s="337">
        <v>1602.12726</v>
      </c>
      <c r="O1450" s="337">
        <v>2489.15735</v>
      </c>
      <c r="P1450" s="337">
        <v>6519.8091699999995</v>
      </c>
      <c r="Q1450" s="337">
        <v>0</v>
      </c>
      <c r="R1450" s="338">
        <v>6519.8091699999995</v>
      </c>
    </row>
    <row r="1451" spans="1:18" s="313" customFormat="1">
      <c r="A1451" s="339"/>
      <c r="B1451" s="334" t="s">
        <v>12</v>
      </c>
      <c r="C1451" s="334" t="s">
        <v>234</v>
      </c>
      <c r="D1451" s="334" t="s">
        <v>235</v>
      </c>
      <c r="E1451" s="335">
        <v>15</v>
      </c>
      <c r="F1451" s="336">
        <v>0</v>
      </c>
      <c r="G1451" s="337">
        <v>0</v>
      </c>
      <c r="H1451" s="337">
        <v>0</v>
      </c>
      <c r="I1451" s="337">
        <v>807.11135999999999</v>
      </c>
      <c r="J1451" s="337">
        <v>7.12927</v>
      </c>
      <c r="K1451" s="337">
        <v>814.24063000000001</v>
      </c>
      <c r="L1451" s="337">
        <v>1087.3191499999998</v>
      </c>
      <c r="M1451" s="337">
        <v>0.33389999999999997</v>
      </c>
      <c r="N1451" s="337">
        <v>1087.6530500000001</v>
      </c>
      <c r="O1451" s="337">
        <v>1901.8936799999999</v>
      </c>
      <c r="P1451" s="337">
        <v>10312.252909999999</v>
      </c>
      <c r="Q1451" s="337">
        <v>0</v>
      </c>
      <c r="R1451" s="338">
        <v>10312.252909999999</v>
      </c>
    </row>
    <row r="1452" spans="1:18" s="313" customFormat="1">
      <c r="A1452" s="339"/>
      <c r="B1452" s="339"/>
      <c r="C1452" s="334" t="s">
        <v>12</v>
      </c>
      <c r="D1452" s="334" t="s">
        <v>12</v>
      </c>
      <c r="E1452" s="335">
        <v>80</v>
      </c>
      <c r="F1452" s="336">
        <v>0</v>
      </c>
      <c r="G1452" s="337">
        <v>0</v>
      </c>
      <c r="H1452" s="337">
        <v>0</v>
      </c>
      <c r="I1452" s="337">
        <v>829.53521999999998</v>
      </c>
      <c r="J1452" s="337">
        <v>16.764530000000001</v>
      </c>
      <c r="K1452" s="337">
        <v>846.29975000000002</v>
      </c>
      <c r="L1452" s="337">
        <v>5306.53676</v>
      </c>
      <c r="M1452" s="337">
        <v>29.57396</v>
      </c>
      <c r="N1452" s="337">
        <v>5336.1107199999997</v>
      </c>
      <c r="O1452" s="337">
        <v>6182.4104699999998</v>
      </c>
      <c r="P1452" s="337">
        <v>16471.37918</v>
      </c>
      <c r="Q1452" s="337">
        <v>0</v>
      </c>
      <c r="R1452" s="338">
        <v>16471.37918</v>
      </c>
    </row>
    <row r="1453" spans="1:18" s="313" customFormat="1">
      <c r="A1453" s="339"/>
      <c r="B1453" s="339"/>
      <c r="C1453" s="334" t="s">
        <v>238</v>
      </c>
      <c r="D1453" s="334" t="s">
        <v>238</v>
      </c>
      <c r="E1453" s="335">
        <v>144</v>
      </c>
      <c r="F1453" s="336">
        <v>0</v>
      </c>
      <c r="G1453" s="337">
        <v>0</v>
      </c>
      <c r="H1453" s="337">
        <v>0</v>
      </c>
      <c r="I1453" s="337">
        <v>566.8254300000001</v>
      </c>
      <c r="J1453" s="337">
        <v>0.21130000000000002</v>
      </c>
      <c r="K1453" s="337">
        <v>567.03673000000003</v>
      </c>
      <c r="L1453" s="337">
        <v>2759.4213599999998</v>
      </c>
      <c r="M1453" s="337">
        <v>0.76915999999999995</v>
      </c>
      <c r="N1453" s="337">
        <v>2760.1905200000001</v>
      </c>
      <c r="O1453" s="337">
        <v>3327.2272499999999</v>
      </c>
      <c r="P1453" s="337">
        <v>8706.4104499999994</v>
      </c>
      <c r="Q1453" s="337">
        <v>0</v>
      </c>
      <c r="R1453" s="338">
        <v>8706.4104499999994</v>
      </c>
    </row>
    <row r="1454" spans="1:18" s="313" customFormat="1">
      <c r="A1454" s="339"/>
      <c r="B1454" s="334" t="s">
        <v>239</v>
      </c>
      <c r="C1454" s="334" t="s">
        <v>242</v>
      </c>
      <c r="D1454" s="334" t="s">
        <v>243</v>
      </c>
      <c r="E1454" s="335">
        <v>276</v>
      </c>
      <c r="F1454" s="336">
        <v>0</v>
      </c>
      <c r="G1454" s="337">
        <v>0</v>
      </c>
      <c r="H1454" s="337">
        <v>0</v>
      </c>
      <c r="I1454" s="337">
        <v>173.7337</v>
      </c>
      <c r="J1454" s="337">
        <v>6.6259399999999999</v>
      </c>
      <c r="K1454" s="337">
        <v>180.35964000000001</v>
      </c>
      <c r="L1454" s="337">
        <v>1003.2052</v>
      </c>
      <c r="M1454" s="337">
        <v>3.5884800000000001</v>
      </c>
      <c r="N1454" s="337">
        <v>1006.79368</v>
      </c>
      <c r="O1454" s="337">
        <v>1187.1533200000001</v>
      </c>
      <c r="P1454" s="337">
        <v>5197.8989000000001</v>
      </c>
      <c r="Q1454" s="337">
        <v>0</v>
      </c>
      <c r="R1454" s="338">
        <v>5197.8989000000001</v>
      </c>
    </row>
    <row r="1455" spans="1:18" s="313" customFormat="1">
      <c r="A1455" s="339"/>
      <c r="B1455" s="334" t="s">
        <v>14</v>
      </c>
      <c r="C1455" s="334" t="s">
        <v>253</v>
      </c>
      <c r="D1455" s="334" t="s">
        <v>253</v>
      </c>
      <c r="E1455" s="335">
        <v>23</v>
      </c>
      <c r="F1455" s="336">
        <v>0</v>
      </c>
      <c r="G1455" s="337">
        <v>0</v>
      </c>
      <c r="H1455" s="337">
        <v>0</v>
      </c>
      <c r="I1455" s="337">
        <v>531.25556000000006</v>
      </c>
      <c r="J1455" s="337">
        <v>2.4570000000000002E-2</v>
      </c>
      <c r="K1455" s="337">
        <v>531.28012999999999</v>
      </c>
      <c r="L1455" s="337">
        <v>5034.7292600000001</v>
      </c>
      <c r="M1455" s="337">
        <v>44.080199999999998</v>
      </c>
      <c r="N1455" s="337">
        <v>5078.8094600000004</v>
      </c>
      <c r="O1455" s="337">
        <v>5610.0895899999996</v>
      </c>
      <c r="P1455" s="337">
        <v>7425.7137599999996</v>
      </c>
      <c r="Q1455" s="337">
        <v>0</v>
      </c>
      <c r="R1455" s="338">
        <v>7425.7137599999996</v>
      </c>
    </row>
    <row r="1456" spans="1:18" s="313" customFormat="1">
      <c r="A1456" s="339"/>
      <c r="B1456" s="339"/>
      <c r="C1456" s="339"/>
      <c r="D1456" s="339"/>
      <c r="E1456" s="340">
        <v>84</v>
      </c>
      <c r="F1456" s="341">
        <v>0</v>
      </c>
      <c r="G1456" s="342">
        <v>0</v>
      </c>
      <c r="H1456" s="342">
        <v>0</v>
      </c>
      <c r="I1456" s="342">
        <v>1458.21939</v>
      </c>
      <c r="J1456" s="342">
        <v>3.1236599999999997</v>
      </c>
      <c r="K1456" s="342">
        <v>1461.3430499999999</v>
      </c>
      <c r="L1456" s="342">
        <v>14569.55566</v>
      </c>
      <c r="M1456" s="342">
        <v>264.68326000000002</v>
      </c>
      <c r="N1456" s="342">
        <v>14834.23892</v>
      </c>
      <c r="O1456" s="342">
        <v>16295.581970000001</v>
      </c>
      <c r="P1456" s="342">
        <v>18700.002989999997</v>
      </c>
      <c r="Q1456" s="342">
        <v>0</v>
      </c>
      <c r="R1456" s="343">
        <v>18700.002989999997</v>
      </c>
    </row>
    <row r="1457" spans="1:18" s="313" customFormat="1">
      <c r="A1457" s="339"/>
      <c r="B1457" s="334" t="s">
        <v>15</v>
      </c>
      <c r="C1457" s="334" t="s">
        <v>256</v>
      </c>
      <c r="D1457" s="334" t="s">
        <v>256</v>
      </c>
      <c r="E1457" s="335">
        <v>86</v>
      </c>
      <c r="F1457" s="336">
        <v>0</v>
      </c>
      <c r="G1457" s="337">
        <v>0</v>
      </c>
      <c r="H1457" s="337">
        <v>0</v>
      </c>
      <c r="I1457" s="337">
        <v>1023.00766</v>
      </c>
      <c r="J1457" s="337">
        <v>4.0475500000000002</v>
      </c>
      <c r="K1457" s="337">
        <v>1027.05521</v>
      </c>
      <c r="L1457" s="337">
        <v>3559.65994</v>
      </c>
      <c r="M1457" s="337">
        <v>44.355170000000001</v>
      </c>
      <c r="N1457" s="337">
        <v>3604.0151099999998</v>
      </c>
      <c r="O1457" s="337">
        <v>4631.0703200000007</v>
      </c>
      <c r="P1457" s="337">
        <v>17707.886999999999</v>
      </c>
      <c r="Q1457" s="337">
        <v>0</v>
      </c>
      <c r="R1457" s="338">
        <v>17707.886999999999</v>
      </c>
    </row>
    <row r="1458" spans="1:18" s="313" customFormat="1">
      <c r="A1458" s="339"/>
      <c r="B1458" s="339"/>
      <c r="C1458" s="339"/>
      <c r="D1458" s="334" t="s">
        <v>257</v>
      </c>
      <c r="E1458" s="335">
        <v>29</v>
      </c>
      <c r="F1458" s="336">
        <v>0</v>
      </c>
      <c r="G1458" s="337">
        <v>0</v>
      </c>
      <c r="H1458" s="337">
        <v>0</v>
      </c>
      <c r="I1458" s="337">
        <v>158.18414999999999</v>
      </c>
      <c r="J1458" s="337">
        <v>0.53151000000000004</v>
      </c>
      <c r="K1458" s="337">
        <v>158.71566000000001</v>
      </c>
      <c r="L1458" s="337">
        <v>340.86814000000004</v>
      </c>
      <c r="M1458" s="337">
        <v>2.257E-2</v>
      </c>
      <c r="N1458" s="337">
        <v>340.89071000000001</v>
      </c>
      <c r="O1458" s="337">
        <v>499.60636999999997</v>
      </c>
      <c r="P1458" s="337">
        <v>7932.1461600000002</v>
      </c>
      <c r="Q1458" s="337">
        <v>0</v>
      </c>
      <c r="R1458" s="338">
        <v>7932.1461600000002</v>
      </c>
    </row>
    <row r="1459" spans="1:18" s="313" customFormat="1">
      <c r="A1459" s="339"/>
      <c r="B1459" s="334" t="s">
        <v>16</v>
      </c>
      <c r="C1459" s="334" t="s">
        <v>259</v>
      </c>
      <c r="D1459" s="334" t="s">
        <v>262</v>
      </c>
      <c r="E1459" s="335">
        <v>93</v>
      </c>
      <c r="F1459" s="336">
        <v>0</v>
      </c>
      <c r="G1459" s="337">
        <v>0</v>
      </c>
      <c r="H1459" s="337">
        <v>0</v>
      </c>
      <c r="I1459" s="337">
        <v>665.67870999999991</v>
      </c>
      <c r="J1459" s="337">
        <v>5.1166400000000003</v>
      </c>
      <c r="K1459" s="337">
        <v>670.79534999999998</v>
      </c>
      <c r="L1459" s="337">
        <v>2092.0154299999999</v>
      </c>
      <c r="M1459" s="337">
        <v>21.115220000000001</v>
      </c>
      <c r="N1459" s="337">
        <v>2113.1306500000001</v>
      </c>
      <c r="O1459" s="337">
        <v>2783.9259999999999</v>
      </c>
      <c r="P1459" s="337">
        <v>6441.3140800000001</v>
      </c>
      <c r="Q1459" s="337">
        <v>0</v>
      </c>
      <c r="R1459" s="338">
        <v>6441.3140800000001</v>
      </c>
    </row>
    <row r="1460" spans="1:18" s="313" customFormat="1">
      <c r="A1460" s="339"/>
      <c r="B1460" s="339"/>
      <c r="C1460" s="334" t="s">
        <v>264</v>
      </c>
      <c r="D1460" s="334" t="s">
        <v>264</v>
      </c>
      <c r="E1460" s="335">
        <v>95</v>
      </c>
      <c r="F1460" s="336">
        <v>0</v>
      </c>
      <c r="G1460" s="337">
        <v>0</v>
      </c>
      <c r="H1460" s="337">
        <v>0</v>
      </c>
      <c r="I1460" s="337">
        <v>808.72659999999996</v>
      </c>
      <c r="J1460" s="337">
        <v>0.83001000000000003</v>
      </c>
      <c r="K1460" s="337">
        <v>809.55660999999998</v>
      </c>
      <c r="L1460" s="337">
        <v>2360.3732</v>
      </c>
      <c r="M1460" s="337">
        <v>50.993000000000002</v>
      </c>
      <c r="N1460" s="337">
        <v>2411.3662000000004</v>
      </c>
      <c r="O1460" s="337">
        <v>3220.92281</v>
      </c>
      <c r="P1460" s="337">
        <v>5167.2959000000001</v>
      </c>
      <c r="Q1460" s="337">
        <v>0</v>
      </c>
      <c r="R1460" s="338">
        <v>5167.2959000000001</v>
      </c>
    </row>
    <row r="1461" spans="1:18" s="313" customFormat="1">
      <c r="A1461" s="339"/>
      <c r="B1461" s="339"/>
      <c r="C1461" s="334" t="s">
        <v>266</v>
      </c>
      <c r="D1461" s="334" t="s">
        <v>267</v>
      </c>
      <c r="E1461" s="335">
        <v>94</v>
      </c>
      <c r="F1461" s="336">
        <v>0</v>
      </c>
      <c r="G1461" s="337">
        <v>0</v>
      </c>
      <c r="H1461" s="337">
        <v>0</v>
      </c>
      <c r="I1461" s="337">
        <v>1432.1644899999999</v>
      </c>
      <c r="J1461" s="337">
        <v>7.0219499999999995</v>
      </c>
      <c r="K1461" s="337">
        <v>1439.1864399999999</v>
      </c>
      <c r="L1461" s="337">
        <v>9349.3177699999997</v>
      </c>
      <c r="M1461" s="337">
        <v>206.03360000000001</v>
      </c>
      <c r="N1461" s="337">
        <v>9555.3513699999985</v>
      </c>
      <c r="O1461" s="337">
        <v>10994.53781</v>
      </c>
      <c r="P1461" s="337">
        <v>8195.5973699999995</v>
      </c>
      <c r="Q1461" s="337">
        <v>0</v>
      </c>
      <c r="R1461" s="338">
        <v>8195.5973699999995</v>
      </c>
    </row>
    <row r="1462" spans="1:18" s="313" customFormat="1">
      <c r="A1462" s="339"/>
      <c r="B1462" s="339"/>
      <c r="C1462" s="334" t="s">
        <v>16</v>
      </c>
      <c r="D1462" s="334" t="s">
        <v>268</v>
      </c>
      <c r="E1462" s="335">
        <v>96</v>
      </c>
      <c r="F1462" s="336">
        <v>0</v>
      </c>
      <c r="G1462" s="337">
        <v>0</v>
      </c>
      <c r="H1462" s="337">
        <v>0</v>
      </c>
      <c r="I1462" s="337">
        <v>1147.6856299999999</v>
      </c>
      <c r="J1462" s="337">
        <v>28.382750000000001</v>
      </c>
      <c r="K1462" s="337">
        <v>1176.0683799999999</v>
      </c>
      <c r="L1462" s="337">
        <v>10035.706779999999</v>
      </c>
      <c r="M1462" s="337">
        <v>66.196300000000008</v>
      </c>
      <c r="N1462" s="337">
        <v>10101.90308</v>
      </c>
      <c r="O1462" s="337">
        <v>11277.971460000001</v>
      </c>
      <c r="P1462" s="337">
        <v>9597.7955500000007</v>
      </c>
      <c r="Q1462" s="337">
        <v>0</v>
      </c>
      <c r="R1462" s="338">
        <v>9597.7955500000007</v>
      </c>
    </row>
    <row r="1463" spans="1:18" s="313" customFormat="1">
      <c r="A1463" s="339"/>
      <c r="B1463" s="339"/>
      <c r="C1463" s="339"/>
      <c r="D1463" s="334" t="s">
        <v>73</v>
      </c>
      <c r="E1463" s="335">
        <v>101</v>
      </c>
      <c r="F1463" s="336">
        <v>0</v>
      </c>
      <c r="G1463" s="337">
        <v>0</v>
      </c>
      <c r="H1463" s="337">
        <v>0</v>
      </c>
      <c r="I1463" s="337">
        <v>1493.6957199999999</v>
      </c>
      <c r="J1463" s="337">
        <v>30.63035</v>
      </c>
      <c r="K1463" s="337">
        <v>1524.3260700000001</v>
      </c>
      <c r="L1463" s="337">
        <v>15163.21521</v>
      </c>
      <c r="M1463" s="337">
        <v>292.09796999999998</v>
      </c>
      <c r="N1463" s="337">
        <v>15455.313179999999</v>
      </c>
      <c r="O1463" s="337">
        <v>16979.63925</v>
      </c>
      <c r="P1463" s="337">
        <v>10801.148869999999</v>
      </c>
      <c r="Q1463" s="337">
        <v>0</v>
      </c>
      <c r="R1463" s="338">
        <v>10801.148869999999</v>
      </c>
    </row>
    <row r="1464" spans="1:18" s="313" customFormat="1">
      <c r="A1464" s="339"/>
      <c r="B1464" s="339"/>
      <c r="C1464" s="339"/>
      <c r="D1464" s="334" t="s">
        <v>269</v>
      </c>
      <c r="E1464" s="335">
        <v>41</v>
      </c>
      <c r="F1464" s="336">
        <v>0</v>
      </c>
      <c r="G1464" s="337">
        <v>0</v>
      </c>
      <c r="H1464" s="337">
        <v>0</v>
      </c>
      <c r="I1464" s="337">
        <v>3698.0516899999998</v>
      </c>
      <c r="J1464" s="337">
        <v>119.92734</v>
      </c>
      <c r="K1464" s="337">
        <v>3817.97903</v>
      </c>
      <c r="L1464" s="337">
        <v>80959.466950000002</v>
      </c>
      <c r="M1464" s="337">
        <v>1295.6140700000001</v>
      </c>
      <c r="N1464" s="337">
        <v>82255.081019999998</v>
      </c>
      <c r="O1464" s="337">
        <v>86073.06005</v>
      </c>
      <c r="P1464" s="337">
        <v>17951.92541</v>
      </c>
      <c r="Q1464" s="337">
        <v>0</v>
      </c>
      <c r="R1464" s="338">
        <v>17951.92541</v>
      </c>
    </row>
    <row r="1465" spans="1:18" s="313" customFormat="1">
      <c r="A1465" s="339"/>
      <c r="B1465" s="339"/>
      <c r="C1465" s="339"/>
      <c r="D1465" s="334" t="s">
        <v>16</v>
      </c>
      <c r="E1465" s="335">
        <v>44</v>
      </c>
      <c r="F1465" s="336">
        <v>0</v>
      </c>
      <c r="G1465" s="337">
        <v>0</v>
      </c>
      <c r="H1465" s="337">
        <v>0</v>
      </c>
      <c r="I1465" s="337">
        <v>2568.5322900000001</v>
      </c>
      <c r="J1465" s="337">
        <v>66.407509999999988</v>
      </c>
      <c r="K1465" s="337">
        <v>2634.9397999999997</v>
      </c>
      <c r="L1465" s="337">
        <v>47876.501609999999</v>
      </c>
      <c r="M1465" s="337">
        <v>448.30824999999999</v>
      </c>
      <c r="N1465" s="337">
        <v>48324.809860000001</v>
      </c>
      <c r="O1465" s="337">
        <v>50959.749659999994</v>
      </c>
      <c r="P1465" s="337">
        <v>17271.65554</v>
      </c>
      <c r="Q1465" s="337">
        <v>0</v>
      </c>
      <c r="R1465" s="338">
        <v>17271.65554</v>
      </c>
    </row>
    <row r="1466" spans="1:18" s="313" customFormat="1">
      <c r="A1466" s="339"/>
      <c r="B1466" s="339"/>
      <c r="C1466" s="339"/>
      <c r="D1466" s="334" t="s">
        <v>58</v>
      </c>
      <c r="E1466" s="335">
        <v>104</v>
      </c>
      <c r="F1466" s="336">
        <v>0</v>
      </c>
      <c r="G1466" s="337">
        <v>0</v>
      </c>
      <c r="H1466" s="337">
        <v>0</v>
      </c>
      <c r="I1466" s="337">
        <v>3667.6753799999997</v>
      </c>
      <c r="J1466" s="337">
        <v>4.09511</v>
      </c>
      <c r="K1466" s="337">
        <v>3671.7704900000003</v>
      </c>
      <c r="L1466" s="337">
        <v>45122.416520000006</v>
      </c>
      <c r="M1466" s="337">
        <v>597.51102000000003</v>
      </c>
      <c r="N1466" s="337">
        <v>45719.927539999997</v>
      </c>
      <c r="O1466" s="337">
        <v>49391.69803</v>
      </c>
      <c r="P1466" s="337">
        <v>19606.18259</v>
      </c>
      <c r="Q1466" s="337">
        <v>0</v>
      </c>
      <c r="R1466" s="338">
        <v>19606.18259</v>
      </c>
    </row>
    <row r="1467" spans="1:18" s="313" customFormat="1">
      <c r="A1467" s="339"/>
      <c r="B1467" s="339"/>
      <c r="C1467" s="339"/>
      <c r="D1467" s="334" t="s">
        <v>60</v>
      </c>
      <c r="E1467" s="335">
        <v>245</v>
      </c>
      <c r="F1467" s="336">
        <v>13.300370000000001</v>
      </c>
      <c r="G1467" s="337">
        <v>42.08108</v>
      </c>
      <c r="H1467" s="337">
        <v>55.381449999999994</v>
      </c>
      <c r="I1467" s="337">
        <v>9881.3055899999999</v>
      </c>
      <c r="J1467" s="337">
        <v>5679.6976799999993</v>
      </c>
      <c r="K1467" s="337">
        <v>15561.003269999999</v>
      </c>
      <c r="L1467" s="337">
        <v>203572.11038</v>
      </c>
      <c r="M1467" s="337">
        <v>6460.8010100000001</v>
      </c>
      <c r="N1467" s="337">
        <v>210032.91138999999</v>
      </c>
      <c r="O1467" s="337">
        <v>225649.29611000002</v>
      </c>
      <c r="P1467" s="337">
        <v>18880.7209</v>
      </c>
      <c r="Q1467" s="337">
        <v>0</v>
      </c>
      <c r="R1467" s="338">
        <v>18880.7209</v>
      </c>
    </row>
    <row r="1468" spans="1:18" s="313" customFormat="1">
      <c r="A1468" s="339"/>
      <c r="B1468" s="339"/>
      <c r="C1468" s="339"/>
      <c r="D1468" s="334" t="s">
        <v>82</v>
      </c>
      <c r="E1468" s="335">
        <v>51</v>
      </c>
      <c r="F1468" s="336">
        <v>0</v>
      </c>
      <c r="G1468" s="337">
        <v>0</v>
      </c>
      <c r="H1468" s="337">
        <v>0</v>
      </c>
      <c r="I1468" s="337">
        <v>794.07943999999998</v>
      </c>
      <c r="J1468" s="337">
        <v>52.298290000000001</v>
      </c>
      <c r="K1468" s="337">
        <v>846.37772999999993</v>
      </c>
      <c r="L1468" s="337">
        <v>7501.2987300000004</v>
      </c>
      <c r="M1468" s="337">
        <v>105.5912</v>
      </c>
      <c r="N1468" s="337">
        <v>7606.8899299999994</v>
      </c>
      <c r="O1468" s="337">
        <v>8453.2676599999995</v>
      </c>
      <c r="P1468" s="337">
        <v>8121.2900099999997</v>
      </c>
      <c r="Q1468" s="337">
        <v>0</v>
      </c>
      <c r="R1468" s="338">
        <v>8121.2900099999997</v>
      </c>
    </row>
    <row r="1469" spans="1:18" s="313" customFormat="1">
      <c r="A1469" s="339"/>
      <c r="B1469" s="339"/>
      <c r="C1469" s="339"/>
      <c r="D1469" s="334" t="s">
        <v>64</v>
      </c>
      <c r="E1469" s="335">
        <v>108</v>
      </c>
      <c r="F1469" s="336">
        <v>0</v>
      </c>
      <c r="G1469" s="337">
        <v>0</v>
      </c>
      <c r="H1469" s="337">
        <v>0</v>
      </c>
      <c r="I1469" s="337">
        <v>3132.7165099999997</v>
      </c>
      <c r="J1469" s="337">
        <v>14.95614</v>
      </c>
      <c r="K1469" s="337">
        <v>3147.67265</v>
      </c>
      <c r="L1469" s="337">
        <v>28459.58568</v>
      </c>
      <c r="M1469" s="337">
        <v>365.44416999999999</v>
      </c>
      <c r="N1469" s="337">
        <v>28825.029850000003</v>
      </c>
      <c r="O1469" s="337">
        <v>31972.702499999999</v>
      </c>
      <c r="P1469" s="337">
        <v>12537.98897</v>
      </c>
      <c r="Q1469" s="337">
        <v>0</v>
      </c>
      <c r="R1469" s="338">
        <v>12537.98897</v>
      </c>
    </row>
    <row r="1470" spans="1:18" s="313" customFormat="1">
      <c r="A1470" s="339"/>
      <c r="B1470" s="339"/>
      <c r="C1470" s="339"/>
      <c r="D1470" s="334" t="s">
        <v>84</v>
      </c>
      <c r="E1470" s="335">
        <v>185</v>
      </c>
      <c r="F1470" s="336">
        <v>0</v>
      </c>
      <c r="G1470" s="337">
        <v>0</v>
      </c>
      <c r="H1470" s="337">
        <v>0</v>
      </c>
      <c r="I1470" s="337">
        <v>1731.7166200000001</v>
      </c>
      <c r="J1470" s="337">
        <v>52.616889999999998</v>
      </c>
      <c r="K1470" s="337">
        <v>1784.3335099999999</v>
      </c>
      <c r="L1470" s="337">
        <v>22808.21096</v>
      </c>
      <c r="M1470" s="337">
        <v>356.27726000000001</v>
      </c>
      <c r="N1470" s="337">
        <v>23164.488219999999</v>
      </c>
      <c r="O1470" s="337">
        <v>24948.82173</v>
      </c>
      <c r="P1470" s="337">
        <v>9393.083990000001</v>
      </c>
      <c r="Q1470" s="337">
        <v>0</v>
      </c>
      <c r="R1470" s="338">
        <v>9393.083990000001</v>
      </c>
    </row>
    <row r="1471" spans="1:18" s="313" customFormat="1">
      <c r="A1471" s="339"/>
      <c r="B1471" s="339"/>
      <c r="C1471" s="339"/>
      <c r="D1471" s="334" t="s">
        <v>273</v>
      </c>
      <c r="E1471" s="335">
        <v>58</v>
      </c>
      <c r="F1471" s="336">
        <v>0</v>
      </c>
      <c r="G1471" s="337">
        <v>0</v>
      </c>
      <c r="H1471" s="337">
        <v>0</v>
      </c>
      <c r="I1471" s="337">
        <v>1666.53333</v>
      </c>
      <c r="J1471" s="337">
        <v>5.4033199999999999</v>
      </c>
      <c r="K1471" s="337">
        <v>1671.9366499999999</v>
      </c>
      <c r="L1471" s="337">
        <v>15160.01935</v>
      </c>
      <c r="M1471" s="337">
        <v>280.69135999999997</v>
      </c>
      <c r="N1471" s="337">
        <v>15440.710710000001</v>
      </c>
      <c r="O1471" s="337">
        <v>17112.647359999999</v>
      </c>
      <c r="P1471" s="337">
        <v>7903.3141299999997</v>
      </c>
      <c r="Q1471" s="337">
        <v>0</v>
      </c>
      <c r="R1471" s="338">
        <v>7903.3141299999997</v>
      </c>
    </row>
    <row r="1472" spans="1:18" s="313" customFormat="1">
      <c r="A1472" s="339"/>
      <c r="B1472" s="339"/>
      <c r="C1472" s="339"/>
      <c r="D1472" s="334" t="s">
        <v>68</v>
      </c>
      <c r="E1472" s="335">
        <v>112</v>
      </c>
      <c r="F1472" s="336">
        <v>0</v>
      </c>
      <c r="G1472" s="337">
        <v>0</v>
      </c>
      <c r="H1472" s="337">
        <v>0</v>
      </c>
      <c r="I1472" s="337">
        <v>2229.5051100000001</v>
      </c>
      <c r="J1472" s="337">
        <v>53.965849999999996</v>
      </c>
      <c r="K1472" s="337">
        <v>2283.4709600000001</v>
      </c>
      <c r="L1472" s="337">
        <v>47397.916440000001</v>
      </c>
      <c r="M1472" s="337">
        <v>949.30138999999997</v>
      </c>
      <c r="N1472" s="337">
        <v>48347.217830000001</v>
      </c>
      <c r="O1472" s="337">
        <v>50630.68879</v>
      </c>
      <c r="P1472" s="337">
        <v>15539.342990000001</v>
      </c>
      <c r="Q1472" s="337">
        <v>0</v>
      </c>
      <c r="R1472" s="338">
        <v>15539.342990000001</v>
      </c>
    </row>
    <row r="1473" spans="1:28" s="313" customFormat="1">
      <c r="A1473" s="339"/>
      <c r="B1473" s="339"/>
      <c r="C1473" s="339"/>
      <c r="D1473" s="334" t="s">
        <v>83</v>
      </c>
      <c r="E1473" s="335">
        <v>186</v>
      </c>
      <c r="F1473" s="336">
        <v>0</v>
      </c>
      <c r="G1473" s="337">
        <v>0</v>
      </c>
      <c r="H1473" s="337">
        <v>0</v>
      </c>
      <c r="I1473" s="337">
        <v>1735.05033</v>
      </c>
      <c r="J1473" s="337">
        <v>152.52212</v>
      </c>
      <c r="K1473" s="337">
        <v>1887.5724499999999</v>
      </c>
      <c r="L1473" s="337">
        <v>22616.851329999998</v>
      </c>
      <c r="M1473" s="337">
        <v>216.88848999999999</v>
      </c>
      <c r="N1473" s="337">
        <v>22833.739819999999</v>
      </c>
      <c r="O1473" s="337">
        <v>24721.312269999999</v>
      </c>
      <c r="P1473" s="337">
        <v>8777.7433000000001</v>
      </c>
      <c r="Q1473" s="337">
        <v>0</v>
      </c>
      <c r="R1473" s="338">
        <v>8777.7433000000001</v>
      </c>
    </row>
    <row r="1474" spans="1:28" s="313" customFormat="1">
      <c r="A1474" s="339"/>
      <c r="B1474" s="339"/>
      <c r="C1474" s="339"/>
      <c r="D1474" s="334" t="s">
        <v>69</v>
      </c>
      <c r="E1474" s="335">
        <v>1</v>
      </c>
      <c r="F1474" s="336">
        <v>36697.555789999999</v>
      </c>
      <c r="G1474" s="337">
        <v>83530.43922</v>
      </c>
      <c r="H1474" s="337">
        <v>120227.99501</v>
      </c>
      <c r="I1474" s="337">
        <v>9141.1361899999993</v>
      </c>
      <c r="J1474" s="337">
        <v>5001.3771399999996</v>
      </c>
      <c r="K1474" s="337">
        <v>14142.51333</v>
      </c>
      <c r="L1474" s="337">
        <v>58214.29881</v>
      </c>
      <c r="M1474" s="337">
        <v>26433.13694</v>
      </c>
      <c r="N1474" s="337">
        <v>84647.435750000004</v>
      </c>
      <c r="O1474" s="337">
        <v>219017.94409</v>
      </c>
      <c r="P1474" s="337">
        <v>241043.27549999999</v>
      </c>
      <c r="Q1474" s="337">
        <v>61807.718000000001</v>
      </c>
      <c r="R1474" s="338">
        <v>302850.99349999998</v>
      </c>
    </row>
    <row r="1475" spans="1:28" s="313" customFormat="1">
      <c r="A1475" s="339"/>
      <c r="B1475" s="339"/>
      <c r="C1475" s="339"/>
      <c r="D1475" s="334" t="s">
        <v>86</v>
      </c>
      <c r="E1475" s="335">
        <v>258</v>
      </c>
      <c r="F1475" s="336">
        <v>0</v>
      </c>
      <c r="G1475" s="337">
        <v>0</v>
      </c>
      <c r="H1475" s="337">
        <v>0</v>
      </c>
      <c r="I1475" s="337">
        <v>1674.53818</v>
      </c>
      <c r="J1475" s="337">
        <v>487.67202000000003</v>
      </c>
      <c r="K1475" s="337">
        <v>2162.2102</v>
      </c>
      <c r="L1475" s="337">
        <v>14280.281439999999</v>
      </c>
      <c r="M1475" s="337">
        <v>227.43464</v>
      </c>
      <c r="N1475" s="337">
        <v>14507.71608</v>
      </c>
      <c r="O1475" s="337">
        <v>16669.92628</v>
      </c>
      <c r="P1475" s="337">
        <v>12306.00187</v>
      </c>
      <c r="Q1475" s="337">
        <v>0</v>
      </c>
      <c r="R1475" s="338">
        <v>12306.00187</v>
      </c>
    </row>
    <row r="1476" spans="1:28" s="313" customFormat="1">
      <c r="A1476" s="339"/>
      <c r="B1476" s="339"/>
      <c r="C1476" s="339"/>
      <c r="D1476" s="334" t="s">
        <v>274</v>
      </c>
      <c r="E1476" s="335">
        <v>116</v>
      </c>
      <c r="F1476" s="336">
        <v>0</v>
      </c>
      <c r="G1476" s="337">
        <v>0</v>
      </c>
      <c r="H1476" s="337">
        <v>0</v>
      </c>
      <c r="I1476" s="337">
        <v>1529.2208799999999</v>
      </c>
      <c r="J1476" s="337">
        <v>58.930210000000002</v>
      </c>
      <c r="K1476" s="337">
        <v>1588.1510900000001</v>
      </c>
      <c r="L1476" s="337">
        <v>16392.45837</v>
      </c>
      <c r="M1476" s="337">
        <v>223.38285000000002</v>
      </c>
      <c r="N1476" s="337">
        <v>16615.841220000002</v>
      </c>
      <c r="O1476" s="337">
        <v>18203.992309999998</v>
      </c>
      <c r="P1476" s="337">
        <v>8649.616109999999</v>
      </c>
      <c r="Q1476" s="337">
        <v>0</v>
      </c>
      <c r="R1476" s="338">
        <v>8649.616109999999</v>
      </c>
    </row>
    <row r="1477" spans="1:28" s="313" customFormat="1">
      <c r="A1477" s="339"/>
      <c r="B1477" s="334" t="s">
        <v>17</v>
      </c>
      <c r="C1477" s="334" t="s">
        <v>280</v>
      </c>
      <c r="D1477" s="334" t="s">
        <v>281</v>
      </c>
      <c r="E1477" s="335">
        <v>149</v>
      </c>
      <c r="F1477" s="336">
        <v>0</v>
      </c>
      <c r="G1477" s="337">
        <v>0</v>
      </c>
      <c r="H1477" s="337">
        <v>0</v>
      </c>
      <c r="I1477" s="337">
        <v>411.92773</v>
      </c>
      <c r="J1477" s="337">
        <v>3.1453500000000001</v>
      </c>
      <c r="K1477" s="337">
        <v>415.07308</v>
      </c>
      <c r="L1477" s="337">
        <v>445.51808</v>
      </c>
      <c r="M1477" s="337">
        <v>0.41455999999999998</v>
      </c>
      <c r="N1477" s="337">
        <v>445.93263999999999</v>
      </c>
      <c r="O1477" s="337">
        <v>861.00572</v>
      </c>
      <c r="P1477" s="337">
        <v>22117.23761</v>
      </c>
      <c r="Q1477" s="337">
        <v>0</v>
      </c>
      <c r="R1477" s="338">
        <v>22117.23761</v>
      </c>
    </row>
    <row r="1478" spans="1:28" s="313" customFormat="1">
      <c r="A1478" s="339"/>
      <c r="B1478" s="334" t="s">
        <v>21</v>
      </c>
      <c r="C1478" s="334" t="s">
        <v>292</v>
      </c>
      <c r="D1478" s="334" t="s">
        <v>292</v>
      </c>
      <c r="E1478" s="335">
        <v>131</v>
      </c>
      <c r="F1478" s="336">
        <v>0</v>
      </c>
      <c r="G1478" s="337">
        <v>0</v>
      </c>
      <c r="H1478" s="337">
        <v>0</v>
      </c>
      <c r="I1478" s="337">
        <v>97.280940000000001</v>
      </c>
      <c r="J1478" s="337">
        <v>0</v>
      </c>
      <c r="K1478" s="337">
        <v>97.280940000000001</v>
      </c>
      <c r="L1478" s="337">
        <v>264.11187000000001</v>
      </c>
      <c r="M1478" s="337">
        <v>10.141290000000001</v>
      </c>
      <c r="N1478" s="337">
        <v>274.25315999999998</v>
      </c>
      <c r="O1478" s="337">
        <v>371.53409999999997</v>
      </c>
      <c r="P1478" s="337">
        <v>4654.4142099999999</v>
      </c>
      <c r="Q1478" s="337">
        <v>0</v>
      </c>
      <c r="R1478" s="338">
        <v>4654.4142099999999</v>
      </c>
    </row>
    <row r="1479" spans="1:28" s="313" customFormat="1">
      <c r="A1479" s="339"/>
      <c r="B1479" s="339"/>
      <c r="C1479" s="334" t="s">
        <v>21</v>
      </c>
      <c r="D1479" s="334" t="s">
        <v>293</v>
      </c>
      <c r="E1479" s="335">
        <v>125</v>
      </c>
      <c r="F1479" s="336">
        <v>0</v>
      </c>
      <c r="G1479" s="337">
        <v>0</v>
      </c>
      <c r="H1479" s="337">
        <v>0</v>
      </c>
      <c r="I1479" s="337">
        <v>538.39505000000008</v>
      </c>
      <c r="J1479" s="337">
        <v>8.5533799999999989</v>
      </c>
      <c r="K1479" s="337">
        <v>546.94843000000003</v>
      </c>
      <c r="L1479" s="337">
        <v>2182.8599700000004</v>
      </c>
      <c r="M1479" s="337">
        <v>1.68076</v>
      </c>
      <c r="N1479" s="337">
        <v>2184.5407300000002</v>
      </c>
      <c r="O1479" s="337">
        <v>2731.4891600000001</v>
      </c>
      <c r="P1479" s="337">
        <v>21300.384449999998</v>
      </c>
      <c r="Q1479" s="337">
        <v>0</v>
      </c>
      <c r="R1479" s="338">
        <v>21300.384449999998</v>
      </c>
    </row>
    <row r="1480" spans="1:28" s="313" customFormat="1">
      <c r="A1480" s="339"/>
      <c r="B1480" s="339"/>
      <c r="C1480" s="334" t="s">
        <v>296</v>
      </c>
      <c r="D1480" s="334" t="s">
        <v>296</v>
      </c>
      <c r="E1480" s="335">
        <v>120</v>
      </c>
      <c r="F1480" s="336">
        <v>0</v>
      </c>
      <c r="G1480" s="337">
        <v>0</v>
      </c>
      <c r="H1480" s="337">
        <v>0</v>
      </c>
      <c r="I1480" s="337">
        <v>306.42178000000001</v>
      </c>
      <c r="J1480" s="337">
        <v>0.12436</v>
      </c>
      <c r="K1480" s="337">
        <v>306.54614000000004</v>
      </c>
      <c r="L1480" s="337">
        <v>426.27098000000001</v>
      </c>
      <c r="M1480" s="337">
        <v>51.084060000000001</v>
      </c>
      <c r="N1480" s="337">
        <v>477.35503999999997</v>
      </c>
      <c r="O1480" s="337">
        <v>783.90118000000007</v>
      </c>
      <c r="P1480" s="337">
        <v>10568.797980000001</v>
      </c>
      <c r="Q1480" s="337">
        <v>0</v>
      </c>
      <c r="R1480" s="338">
        <v>10568.797980000001</v>
      </c>
    </row>
    <row r="1481" spans="1:28" s="313" customFormat="1">
      <c r="A1481" s="339"/>
      <c r="B1481" s="334" t="s">
        <v>22</v>
      </c>
      <c r="C1481" s="334" t="s">
        <v>299</v>
      </c>
      <c r="D1481" s="334" t="s">
        <v>300</v>
      </c>
      <c r="E1481" s="335">
        <v>71</v>
      </c>
      <c r="F1481" s="336">
        <v>0</v>
      </c>
      <c r="G1481" s="337">
        <v>0</v>
      </c>
      <c r="H1481" s="337">
        <v>0</v>
      </c>
      <c r="I1481" s="337">
        <v>543.03562999999997</v>
      </c>
      <c r="J1481" s="337">
        <v>4.43194</v>
      </c>
      <c r="K1481" s="337">
        <v>547.46756999999991</v>
      </c>
      <c r="L1481" s="337">
        <v>2526.8152200000004</v>
      </c>
      <c r="M1481" s="337">
        <v>36.191839999999999</v>
      </c>
      <c r="N1481" s="337">
        <v>2563.0070599999999</v>
      </c>
      <c r="O1481" s="337">
        <v>3110.4746299999997</v>
      </c>
      <c r="P1481" s="337">
        <v>7383.0406900000007</v>
      </c>
      <c r="Q1481" s="337">
        <v>0</v>
      </c>
      <c r="R1481" s="338">
        <v>7383.0406900000007</v>
      </c>
    </row>
    <row r="1482" spans="1:28" s="313" customFormat="1">
      <c r="A1482" s="339"/>
      <c r="B1482" s="334" t="s">
        <v>301</v>
      </c>
      <c r="C1482" s="334" t="s">
        <v>301</v>
      </c>
      <c r="D1482" s="334" t="s">
        <v>307</v>
      </c>
      <c r="E1482" s="335">
        <v>148</v>
      </c>
      <c r="F1482" s="336">
        <v>0</v>
      </c>
      <c r="G1482" s="337">
        <v>0</v>
      </c>
      <c r="H1482" s="337">
        <v>0</v>
      </c>
      <c r="I1482" s="337">
        <v>185.59673000000001</v>
      </c>
      <c r="J1482" s="337">
        <v>9.8300000000000002E-3</v>
      </c>
      <c r="K1482" s="337">
        <v>185.60656</v>
      </c>
      <c r="L1482" s="337">
        <v>1105.1731599999998</v>
      </c>
      <c r="M1482" s="337">
        <v>0</v>
      </c>
      <c r="N1482" s="337">
        <v>1105.1731599999998</v>
      </c>
      <c r="O1482" s="337">
        <v>1290.77972</v>
      </c>
      <c r="P1482" s="337">
        <v>9703.4977699999999</v>
      </c>
      <c r="Q1482" s="337">
        <v>0</v>
      </c>
      <c r="R1482" s="338">
        <v>9703.4977699999999</v>
      </c>
    </row>
    <row r="1483" spans="1:28" s="313" customFormat="1">
      <c r="A1483" s="339"/>
      <c r="B1483" s="334" t="s">
        <v>24</v>
      </c>
      <c r="C1483" s="334" t="s">
        <v>24</v>
      </c>
      <c r="D1483" s="334" t="s">
        <v>24</v>
      </c>
      <c r="E1483" s="335">
        <v>263</v>
      </c>
      <c r="F1483" s="336">
        <v>0</v>
      </c>
      <c r="G1483" s="337">
        <v>0</v>
      </c>
      <c r="H1483" s="337">
        <v>0</v>
      </c>
      <c r="I1483" s="337">
        <v>313.76303000000001</v>
      </c>
      <c r="J1483" s="337">
        <v>10.482299999999999</v>
      </c>
      <c r="K1483" s="337">
        <v>324.24533000000002</v>
      </c>
      <c r="L1483" s="337">
        <v>773.97901000000002</v>
      </c>
      <c r="M1483" s="337">
        <v>12.61533</v>
      </c>
      <c r="N1483" s="337">
        <v>786.59433999999999</v>
      </c>
      <c r="O1483" s="337">
        <v>1110.8396699999998</v>
      </c>
      <c r="P1483" s="337">
        <v>3241.23902</v>
      </c>
      <c r="Q1483" s="337">
        <v>0</v>
      </c>
      <c r="R1483" s="338">
        <v>3241.23902</v>
      </c>
    </row>
    <row r="1484" spans="1:28" s="313" customFormat="1">
      <c r="A1484" s="339"/>
      <c r="B1484" s="334" t="s">
        <v>26</v>
      </c>
      <c r="C1484" s="334" t="s">
        <v>310</v>
      </c>
      <c r="D1484" s="334" t="s">
        <v>311</v>
      </c>
      <c r="E1484" s="335">
        <v>176</v>
      </c>
      <c r="F1484" s="336">
        <v>0</v>
      </c>
      <c r="G1484" s="337">
        <v>0</v>
      </c>
      <c r="H1484" s="337">
        <v>0</v>
      </c>
      <c r="I1484" s="337">
        <v>447.52628000000004</v>
      </c>
      <c r="J1484" s="337">
        <v>0.45527000000000001</v>
      </c>
      <c r="K1484" s="337">
        <v>447.98154999999997</v>
      </c>
      <c r="L1484" s="337">
        <v>814.01579000000004</v>
      </c>
      <c r="M1484" s="337">
        <v>6.0510000000000001E-2</v>
      </c>
      <c r="N1484" s="337">
        <v>814.07630000000006</v>
      </c>
      <c r="O1484" s="337">
        <v>1262.0578500000001</v>
      </c>
      <c r="P1484" s="337">
        <v>11810.068929999999</v>
      </c>
      <c r="Q1484" s="337">
        <v>0</v>
      </c>
      <c r="R1484" s="338">
        <v>11810.068929999999</v>
      </c>
    </row>
    <row r="1485" spans="1:28" s="313" customFormat="1">
      <c r="A1485" s="334" t="s">
        <v>456</v>
      </c>
      <c r="B1485" s="334" t="s">
        <v>16</v>
      </c>
      <c r="C1485" s="334" t="s">
        <v>16</v>
      </c>
      <c r="D1485" s="334" t="s">
        <v>63</v>
      </c>
      <c r="E1485" s="335">
        <v>1</v>
      </c>
      <c r="F1485" s="336">
        <v>1061.03467</v>
      </c>
      <c r="G1485" s="337">
        <v>1861.66671</v>
      </c>
      <c r="H1485" s="337">
        <v>2922.70138</v>
      </c>
      <c r="I1485" s="337">
        <v>0</v>
      </c>
      <c r="J1485" s="337">
        <v>0</v>
      </c>
      <c r="K1485" s="337">
        <v>0</v>
      </c>
      <c r="L1485" s="337">
        <v>255498.27675999998</v>
      </c>
      <c r="M1485" s="337">
        <v>278223.08322000003</v>
      </c>
      <c r="N1485" s="337">
        <v>533721.35998000007</v>
      </c>
      <c r="O1485" s="337">
        <v>536644.06136000005</v>
      </c>
      <c r="P1485" s="337">
        <v>381820.84211000003</v>
      </c>
      <c r="Q1485" s="337">
        <v>405468.83873000002</v>
      </c>
      <c r="R1485" s="338">
        <v>787289.68084000004</v>
      </c>
    </row>
    <row r="1486" spans="1:28" s="313" customFormat="1">
      <c r="A1486" s="334" t="s">
        <v>457</v>
      </c>
      <c r="B1486" s="334" t="s">
        <v>5</v>
      </c>
      <c r="C1486" s="334" t="s">
        <v>5</v>
      </c>
      <c r="D1486" s="334" t="s">
        <v>205</v>
      </c>
      <c r="E1486" s="335">
        <v>63</v>
      </c>
      <c r="F1486" s="336">
        <v>37830.826529999998</v>
      </c>
      <c r="G1486" s="337">
        <v>837.84832999999992</v>
      </c>
      <c r="H1486" s="337">
        <v>38668.674859999999</v>
      </c>
      <c r="I1486" s="337">
        <v>5690.6959699999998</v>
      </c>
      <c r="J1486" s="337">
        <v>1406.2394899999999</v>
      </c>
      <c r="K1486" s="337">
        <v>7096.9354599999997</v>
      </c>
      <c r="L1486" s="337">
        <v>52125.148569999998</v>
      </c>
      <c r="M1486" s="337">
        <v>7296.0275799999999</v>
      </c>
      <c r="N1486" s="337">
        <v>59421.176149999999</v>
      </c>
      <c r="O1486" s="337">
        <v>105186.78646999999</v>
      </c>
      <c r="P1486" s="337">
        <v>50774.321149999996</v>
      </c>
      <c r="Q1486" s="337">
        <v>584.67597999999998</v>
      </c>
      <c r="R1486" s="338">
        <v>51358.997130000003</v>
      </c>
      <c r="S1486" s="7"/>
      <c r="T1486" s="7"/>
      <c r="U1486" s="7"/>
      <c r="V1486" s="7"/>
      <c r="W1486" s="7"/>
      <c r="X1486" s="7"/>
      <c r="Y1486" s="7"/>
      <c r="Z1486" s="7"/>
      <c r="AA1486" s="7"/>
      <c r="AB1486" s="7"/>
    </row>
    <row r="1487" spans="1:28" s="313" customFormat="1">
      <c r="A1487" s="339"/>
      <c r="B1487" s="334" t="s">
        <v>12</v>
      </c>
      <c r="C1487" s="334" t="s">
        <v>238</v>
      </c>
      <c r="D1487" s="334" t="s">
        <v>238</v>
      </c>
      <c r="E1487" s="335">
        <v>2</v>
      </c>
      <c r="F1487" s="336">
        <v>4452.3740199999993</v>
      </c>
      <c r="G1487" s="337">
        <v>0</v>
      </c>
      <c r="H1487" s="337">
        <v>4452.3740199999993</v>
      </c>
      <c r="I1487" s="337">
        <v>1362.9975300000001</v>
      </c>
      <c r="J1487" s="337">
        <v>446.97998999999999</v>
      </c>
      <c r="K1487" s="337">
        <v>1809.9775199999999</v>
      </c>
      <c r="L1487" s="337">
        <v>12126.580980000001</v>
      </c>
      <c r="M1487" s="337">
        <v>1231.25342</v>
      </c>
      <c r="N1487" s="337">
        <v>13357.8344</v>
      </c>
      <c r="O1487" s="337">
        <v>19620.185940000003</v>
      </c>
      <c r="P1487" s="337">
        <v>4579.0493699999997</v>
      </c>
      <c r="Q1487" s="337">
        <v>3.024E-2</v>
      </c>
      <c r="R1487" s="338">
        <v>4579.0796100000007</v>
      </c>
      <c r="S1487" s="7"/>
      <c r="T1487" s="7"/>
      <c r="U1487" s="7"/>
      <c r="V1487" s="7"/>
      <c r="W1487" s="7"/>
      <c r="X1487" s="7"/>
      <c r="Y1487" s="7"/>
      <c r="Z1487" s="7"/>
      <c r="AA1487" s="7"/>
      <c r="AB1487" s="7"/>
    </row>
    <row r="1488" spans="1:28" s="313" customFormat="1">
      <c r="A1488" s="339"/>
      <c r="B1488" s="334" t="s">
        <v>239</v>
      </c>
      <c r="C1488" s="334" t="s">
        <v>242</v>
      </c>
      <c r="D1488" s="334" t="s">
        <v>243</v>
      </c>
      <c r="E1488" s="335">
        <v>102</v>
      </c>
      <c r="F1488" s="336">
        <v>866.84087999999997</v>
      </c>
      <c r="G1488" s="337">
        <v>226.41289</v>
      </c>
      <c r="H1488" s="337">
        <v>1093.25377</v>
      </c>
      <c r="I1488" s="337">
        <v>924.05574000000001</v>
      </c>
      <c r="J1488" s="337">
        <v>8.7606699999999993</v>
      </c>
      <c r="K1488" s="337">
        <v>932.81641000000002</v>
      </c>
      <c r="L1488" s="337">
        <v>1775.8248999999998</v>
      </c>
      <c r="M1488" s="337">
        <v>229.14670000000001</v>
      </c>
      <c r="N1488" s="337">
        <v>2004.9716000000001</v>
      </c>
      <c r="O1488" s="337">
        <v>4031.04178</v>
      </c>
      <c r="P1488" s="337">
        <v>36454.125159999996</v>
      </c>
      <c r="Q1488" s="337">
        <v>0</v>
      </c>
      <c r="R1488" s="338">
        <v>36454.125159999996</v>
      </c>
      <c r="S1488" s="7"/>
      <c r="T1488" s="7"/>
      <c r="U1488" s="7"/>
      <c r="V1488" s="7"/>
      <c r="W1488" s="7"/>
      <c r="X1488" s="7"/>
      <c r="Y1488" s="7"/>
      <c r="Z1488" s="7"/>
      <c r="AA1488" s="7"/>
      <c r="AB1488" s="7"/>
    </row>
    <row r="1489" spans="1:28" s="313" customFormat="1">
      <c r="A1489" s="339"/>
      <c r="B1489" s="334" t="s">
        <v>14</v>
      </c>
      <c r="C1489" s="334" t="s">
        <v>253</v>
      </c>
      <c r="D1489" s="334" t="s">
        <v>253</v>
      </c>
      <c r="E1489" s="335">
        <v>101</v>
      </c>
      <c r="F1489" s="336">
        <v>273.62902000000003</v>
      </c>
      <c r="G1489" s="337">
        <v>0</v>
      </c>
      <c r="H1489" s="337">
        <v>273.62902000000003</v>
      </c>
      <c r="I1489" s="337">
        <v>718.32984999999996</v>
      </c>
      <c r="J1489" s="337">
        <v>212.48175000000001</v>
      </c>
      <c r="K1489" s="337">
        <v>930.8116</v>
      </c>
      <c r="L1489" s="337">
        <v>3619.8918799999997</v>
      </c>
      <c r="M1489" s="337">
        <v>735.04582999999991</v>
      </c>
      <c r="N1489" s="337">
        <v>4354.9377100000002</v>
      </c>
      <c r="O1489" s="337">
        <v>5559.3783300000005</v>
      </c>
      <c r="P1489" s="337">
        <v>25060.363870000001</v>
      </c>
      <c r="Q1489" s="337">
        <v>11.64343</v>
      </c>
      <c r="R1489" s="338">
        <v>25072.007300000001</v>
      </c>
      <c r="S1489" s="7"/>
      <c r="T1489" s="7"/>
      <c r="U1489" s="7"/>
      <c r="V1489" s="7"/>
      <c r="W1489" s="7"/>
      <c r="X1489" s="7"/>
      <c r="Y1489" s="7"/>
      <c r="Z1489" s="7"/>
      <c r="AA1489" s="7"/>
      <c r="AB1489" s="7"/>
    </row>
    <row r="1490" spans="1:28" s="313" customFormat="1">
      <c r="A1490" s="339"/>
      <c r="B1490" s="334" t="s">
        <v>15</v>
      </c>
      <c r="C1490" s="334" t="s">
        <v>256</v>
      </c>
      <c r="D1490" s="334" t="s">
        <v>256</v>
      </c>
      <c r="E1490" s="335">
        <v>100</v>
      </c>
      <c r="F1490" s="336">
        <v>14.93976</v>
      </c>
      <c r="G1490" s="337">
        <v>77.77131</v>
      </c>
      <c r="H1490" s="337">
        <v>92.711070000000007</v>
      </c>
      <c r="I1490" s="337">
        <v>1327.6160600000001</v>
      </c>
      <c r="J1490" s="337">
        <v>26.853200000000001</v>
      </c>
      <c r="K1490" s="337">
        <v>1354.4692600000001</v>
      </c>
      <c r="L1490" s="337">
        <v>2656.4773700000001</v>
      </c>
      <c r="M1490" s="337">
        <v>517.92271000000005</v>
      </c>
      <c r="N1490" s="337">
        <v>3174.4000799999999</v>
      </c>
      <c r="O1490" s="337">
        <v>4621.5804100000005</v>
      </c>
      <c r="P1490" s="337">
        <v>45122.340990000004</v>
      </c>
      <c r="Q1490" s="337">
        <v>1.6775599999999999</v>
      </c>
      <c r="R1490" s="338">
        <v>45124.018549999993</v>
      </c>
      <c r="S1490" s="7"/>
      <c r="T1490" s="7"/>
      <c r="U1490" s="7"/>
      <c r="V1490" s="7"/>
      <c r="W1490" s="7"/>
      <c r="X1490" s="7"/>
      <c r="Y1490" s="7"/>
      <c r="Z1490" s="7"/>
      <c r="AA1490" s="7"/>
      <c r="AB1490" s="7"/>
    </row>
    <row r="1491" spans="1:28" s="313" customFormat="1">
      <c r="A1491" s="339"/>
      <c r="B1491" s="334" t="s">
        <v>16</v>
      </c>
      <c r="C1491" s="334" t="s">
        <v>16</v>
      </c>
      <c r="D1491" s="334" t="s">
        <v>269</v>
      </c>
      <c r="E1491" s="335">
        <v>32</v>
      </c>
      <c r="F1491" s="336">
        <v>631.29502000000002</v>
      </c>
      <c r="G1491" s="337">
        <v>889.55631999999991</v>
      </c>
      <c r="H1491" s="337">
        <v>1520.8513400000002</v>
      </c>
      <c r="I1491" s="337">
        <v>4425.2729400000007</v>
      </c>
      <c r="J1491" s="337">
        <v>1294.5508400000001</v>
      </c>
      <c r="K1491" s="337">
        <v>5719.8237800000006</v>
      </c>
      <c r="L1491" s="337">
        <v>86004.739400000006</v>
      </c>
      <c r="M1491" s="337">
        <v>20865.553960000001</v>
      </c>
      <c r="N1491" s="337">
        <v>106870.29336</v>
      </c>
      <c r="O1491" s="337">
        <v>114110.96848000001</v>
      </c>
      <c r="P1491" s="337">
        <v>12275.42532</v>
      </c>
      <c r="Q1491" s="337">
        <v>26.50638</v>
      </c>
      <c r="R1491" s="338">
        <v>12301.931699999999</v>
      </c>
      <c r="S1491" s="7"/>
      <c r="T1491" s="7"/>
      <c r="U1491" s="7"/>
      <c r="V1491" s="7"/>
      <c r="W1491" s="7"/>
      <c r="X1491" s="7"/>
      <c r="Y1491" s="7"/>
      <c r="Z1491" s="7"/>
      <c r="AA1491" s="7"/>
      <c r="AB1491" s="7"/>
    </row>
    <row r="1492" spans="1:28" s="313" customFormat="1">
      <c r="A1492" s="339"/>
      <c r="B1492" s="339"/>
      <c r="C1492" s="339"/>
      <c r="D1492" s="334" t="s">
        <v>16</v>
      </c>
      <c r="E1492" s="335">
        <v>13</v>
      </c>
      <c r="F1492" s="336">
        <v>1473.2058100000002</v>
      </c>
      <c r="G1492" s="337">
        <v>1242.4015099999999</v>
      </c>
      <c r="H1492" s="337">
        <v>2715.6073199999996</v>
      </c>
      <c r="I1492" s="337">
        <v>4067.2860299999998</v>
      </c>
      <c r="J1492" s="337">
        <v>1731.52523</v>
      </c>
      <c r="K1492" s="337">
        <v>5798.8112599999995</v>
      </c>
      <c r="L1492" s="337">
        <v>53484.91646</v>
      </c>
      <c r="M1492" s="337">
        <v>9289.3170500000015</v>
      </c>
      <c r="N1492" s="337">
        <v>62774.233509999998</v>
      </c>
      <c r="O1492" s="337">
        <v>71288.652090000003</v>
      </c>
      <c r="P1492" s="337">
        <v>29295.158039999998</v>
      </c>
      <c r="Q1492" s="337">
        <v>15.841520000000001</v>
      </c>
      <c r="R1492" s="338">
        <v>29310.99956</v>
      </c>
      <c r="S1492" s="7"/>
      <c r="T1492" s="7"/>
      <c r="U1492" s="7"/>
      <c r="V1492" s="7"/>
      <c r="W1492" s="7"/>
      <c r="X1492" s="7"/>
      <c r="Y1492" s="7"/>
      <c r="Z1492" s="7"/>
      <c r="AA1492" s="7"/>
      <c r="AB1492" s="7"/>
    </row>
    <row r="1493" spans="1:28" s="313" customFormat="1">
      <c r="A1493" s="339"/>
      <c r="B1493" s="339"/>
      <c r="C1493" s="339"/>
      <c r="D1493" s="339"/>
      <c r="E1493" s="340">
        <v>56</v>
      </c>
      <c r="F1493" s="341">
        <v>5724.8688899999997</v>
      </c>
      <c r="G1493" s="342">
        <v>786.21739000000002</v>
      </c>
      <c r="H1493" s="342">
        <v>6511.0862800000004</v>
      </c>
      <c r="I1493" s="342">
        <v>10569.936320000001</v>
      </c>
      <c r="J1493" s="342">
        <v>361.06726000000003</v>
      </c>
      <c r="K1493" s="342">
        <v>10931.003580000001</v>
      </c>
      <c r="L1493" s="342">
        <v>79327.776230000003</v>
      </c>
      <c r="M1493" s="342">
        <v>11280.28485</v>
      </c>
      <c r="N1493" s="342">
        <v>90608.061079999999</v>
      </c>
      <c r="O1493" s="342">
        <v>108050.15093999999</v>
      </c>
      <c r="P1493" s="342">
        <v>41201.560090000006</v>
      </c>
      <c r="Q1493" s="342">
        <v>5.8864000000000001</v>
      </c>
      <c r="R1493" s="343">
        <v>41207.446490000002</v>
      </c>
      <c r="S1493" s="7"/>
      <c r="T1493" s="7"/>
      <c r="U1493" s="7"/>
      <c r="V1493" s="7"/>
      <c r="W1493" s="7"/>
      <c r="X1493" s="7"/>
      <c r="Y1493" s="7"/>
      <c r="Z1493" s="7"/>
      <c r="AA1493" s="7"/>
      <c r="AB1493" s="7"/>
    </row>
    <row r="1494" spans="1:28" s="313" customFormat="1">
      <c r="A1494" s="339"/>
      <c r="B1494" s="339"/>
      <c r="C1494" s="339"/>
      <c r="D1494" s="334" t="s">
        <v>60</v>
      </c>
      <c r="E1494" s="335">
        <v>20</v>
      </c>
      <c r="F1494" s="336">
        <v>279.00729999999999</v>
      </c>
      <c r="G1494" s="337">
        <v>17.4162</v>
      </c>
      <c r="H1494" s="337">
        <v>296.42349999999999</v>
      </c>
      <c r="I1494" s="337">
        <v>3431.17058</v>
      </c>
      <c r="J1494" s="337">
        <v>804.67356999999993</v>
      </c>
      <c r="K1494" s="337">
        <v>4235.8441500000008</v>
      </c>
      <c r="L1494" s="337">
        <v>52862.770859999997</v>
      </c>
      <c r="M1494" s="337">
        <v>10335.51289</v>
      </c>
      <c r="N1494" s="337">
        <v>63198.283750000002</v>
      </c>
      <c r="O1494" s="337">
        <v>67730.551400000011</v>
      </c>
      <c r="P1494" s="337">
        <v>33254.082049999997</v>
      </c>
      <c r="Q1494" s="337">
        <v>10.385159999999999</v>
      </c>
      <c r="R1494" s="338">
        <v>33264.467210000003</v>
      </c>
      <c r="S1494" s="7"/>
      <c r="T1494" s="7"/>
      <c r="U1494" s="7"/>
      <c r="V1494" s="7"/>
      <c r="W1494" s="7"/>
      <c r="X1494" s="7"/>
      <c r="Y1494" s="7"/>
      <c r="Z1494" s="7"/>
      <c r="AA1494" s="7"/>
      <c r="AB1494" s="7"/>
    </row>
    <row r="1495" spans="1:28" s="313" customFormat="1">
      <c r="A1495" s="339"/>
      <c r="B1495" s="339"/>
      <c r="C1495" s="339"/>
      <c r="D1495" s="334" t="s">
        <v>67</v>
      </c>
      <c r="E1495" s="335">
        <v>35</v>
      </c>
      <c r="F1495" s="336">
        <v>736.00536</v>
      </c>
      <c r="G1495" s="337">
        <v>1160.0993500000002</v>
      </c>
      <c r="H1495" s="337">
        <v>1896.1047100000001</v>
      </c>
      <c r="I1495" s="337">
        <v>5148.7307899999996</v>
      </c>
      <c r="J1495" s="337">
        <v>1407.9466299999999</v>
      </c>
      <c r="K1495" s="337">
        <v>6556.67742</v>
      </c>
      <c r="L1495" s="337">
        <v>103806.10999</v>
      </c>
      <c r="M1495" s="337">
        <v>15978.83052</v>
      </c>
      <c r="N1495" s="337">
        <v>119784.94051</v>
      </c>
      <c r="O1495" s="337">
        <v>128237.72264000001</v>
      </c>
      <c r="P1495" s="337">
        <v>26022.864949999999</v>
      </c>
      <c r="Q1495" s="337">
        <v>6.6813199999999995</v>
      </c>
      <c r="R1495" s="338">
        <v>26029.546269999999</v>
      </c>
      <c r="S1495" s="7"/>
      <c r="T1495" s="7"/>
      <c r="U1495" s="7"/>
      <c r="V1495" s="7"/>
      <c r="W1495" s="7"/>
      <c r="X1495" s="7"/>
      <c r="Y1495" s="7"/>
      <c r="Z1495" s="7"/>
      <c r="AA1495" s="7"/>
      <c r="AB1495" s="7"/>
    </row>
    <row r="1496" spans="1:28" s="313" customFormat="1">
      <c r="A1496" s="339"/>
      <c r="B1496" s="339"/>
      <c r="C1496" s="339"/>
      <c r="D1496" s="339"/>
      <c r="E1496" s="340">
        <v>57</v>
      </c>
      <c r="F1496" s="341">
        <v>15.67145</v>
      </c>
      <c r="G1496" s="342">
        <v>0.10936</v>
      </c>
      <c r="H1496" s="342">
        <v>15.780809999999999</v>
      </c>
      <c r="I1496" s="342">
        <v>3283.0685099999996</v>
      </c>
      <c r="J1496" s="342">
        <v>208.91879</v>
      </c>
      <c r="K1496" s="342">
        <v>3491.9872999999998</v>
      </c>
      <c r="L1496" s="342">
        <v>1838.3257900000001</v>
      </c>
      <c r="M1496" s="342">
        <v>338.24790000000002</v>
      </c>
      <c r="N1496" s="342">
        <v>2176.5736900000002</v>
      </c>
      <c r="O1496" s="342">
        <v>5684.3418000000001</v>
      </c>
      <c r="P1496" s="342">
        <v>33981.352319999998</v>
      </c>
      <c r="Q1496" s="342">
        <v>1.1681300000000001</v>
      </c>
      <c r="R1496" s="343">
        <v>33982.520450000004</v>
      </c>
      <c r="S1496" s="7"/>
      <c r="T1496" s="7"/>
      <c r="U1496" s="7"/>
      <c r="V1496" s="7"/>
      <c r="W1496" s="7"/>
      <c r="X1496" s="7"/>
      <c r="Y1496" s="7"/>
      <c r="Z1496" s="7"/>
      <c r="AA1496" s="7"/>
      <c r="AB1496" s="7"/>
    </row>
    <row r="1497" spans="1:28" s="313" customFormat="1">
      <c r="A1497" s="339"/>
      <c r="B1497" s="339"/>
      <c r="C1497" s="339"/>
      <c r="D1497" s="334" t="s">
        <v>63</v>
      </c>
      <c r="E1497" s="335">
        <v>10</v>
      </c>
      <c r="F1497" s="336">
        <v>149245.46186000001</v>
      </c>
      <c r="G1497" s="337">
        <v>20474.550380000001</v>
      </c>
      <c r="H1497" s="337">
        <v>169720.01224000001</v>
      </c>
      <c r="I1497" s="337">
        <v>59588.981119999997</v>
      </c>
      <c r="J1497" s="337">
        <v>4773.3628799999997</v>
      </c>
      <c r="K1497" s="337">
        <v>64362.343999999997</v>
      </c>
      <c r="L1497" s="337">
        <v>164623.68059999999</v>
      </c>
      <c r="M1497" s="337">
        <v>66630.493799999997</v>
      </c>
      <c r="N1497" s="337">
        <v>231254.17440000002</v>
      </c>
      <c r="O1497" s="337">
        <v>465336.53064000001</v>
      </c>
      <c r="P1497" s="337">
        <v>1201086.0501400002</v>
      </c>
      <c r="Q1497" s="337">
        <v>152228.10763999997</v>
      </c>
      <c r="R1497" s="338">
        <v>1353314.15778</v>
      </c>
      <c r="S1497" s="7"/>
      <c r="T1497" s="7"/>
      <c r="U1497" s="7"/>
      <c r="V1497" s="7"/>
      <c r="W1497" s="7"/>
      <c r="X1497" s="7"/>
      <c r="Y1497" s="7"/>
      <c r="Z1497" s="7"/>
      <c r="AA1497" s="7"/>
      <c r="AB1497" s="7"/>
    </row>
    <row r="1498" spans="1:28" s="313" customFormat="1">
      <c r="A1498" s="339"/>
      <c r="B1498" s="339"/>
      <c r="C1498" s="339"/>
      <c r="D1498" s="334" t="s">
        <v>68</v>
      </c>
      <c r="E1498" s="335">
        <v>25</v>
      </c>
      <c r="F1498" s="336">
        <v>1316.4486499999998</v>
      </c>
      <c r="G1498" s="337">
        <v>176.58240000000001</v>
      </c>
      <c r="H1498" s="337">
        <v>1493.0310500000001</v>
      </c>
      <c r="I1498" s="337">
        <v>9521.8192100000015</v>
      </c>
      <c r="J1498" s="337">
        <v>4443.2206299999998</v>
      </c>
      <c r="K1498" s="337">
        <v>13965.039839999999</v>
      </c>
      <c r="L1498" s="337">
        <v>90056.392699999997</v>
      </c>
      <c r="M1498" s="337">
        <v>11718.456980000001</v>
      </c>
      <c r="N1498" s="337">
        <v>101774.84968000001</v>
      </c>
      <c r="O1498" s="337">
        <v>117232.92056999999</v>
      </c>
      <c r="P1498" s="337">
        <v>48433.928329999995</v>
      </c>
      <c r="Q1498" s="337">
        <v>26.39132</v>
      </c>
      <c r="R1498" s="338">
        <v>48460.319649999998</v>
      </c>
      <c r="S1498" s="7"/>
      <c r="T1498" s="7"/>
      <c r="U1498" s="7"/>
      <c r="V1498" s="7"/>
      <c r="W1498" s="7"/>
      <c r="X1498" s="7"/>
      <c r="Y1498" s="7"/>
      <c r="Z1498" s="7"/>
      <c r="AA1498" s="7"/>
      <c r="AB1498" s="7"/>
    </row>
    <row r="1499" spans="1:28" s="313" customFormat="1">
      <c r="A1499" s="339"/>
      <c r="B1499" s="339"/>
      <c r="C1499" s="339"/>
      <c r="D1499" s="334" t="s">
        <v>83</v>
      </c>
      <c r="E1499" s="335">
        <v>14</v>
      </c>
      <c r="F1499" s="336">
        <v>49.507599999999996</v>
      </c>
      <c r="G1499" s="337">
        <v>17.757950000000001</v>
      </c>
      <c r="H1499" s="337">
        <v>67.265550000000005</v>
      </c>
      <c r="I1499" s="337">
        <v>1839.48828</v>
      </c>
      <c r="J1499" s="337">
        <v>1220.19866</v>
      </c>
      <c r="K1499" s="337">
        <v>3059.68694</v>
      </c>
      <c r="L1499" s="337">
        <v>35312.009330000001</v>
      </c>
      <c r="M1499" s="337">
        <v>3643.1827599999997</v>
      </c>
      <c r="N1499" s="337">
        <v>38955.192090000004</v>
      </c>
      <c r="O1499" s="337">
        <v>42082.14458</v>
      </c>
      <c r="P1499" s="337">
        <v>12409.62873</v>
      </c>
      <c r="Q1499" s="337">
        <v>2.4393400000000001</v>
      </c>
      <c r="R1499" s="338">
        <v>12412.068070000001</v>
      </c>
      <c r="S1499" s="7"/>
      <c r="T1499" s="7"/>
      <c r="U1499" s="7"/>
      <c r="V1499" s="7"/>
      <c r="W1499" s="7"/>
      <c r="X1499" s="7"/>
      <c r="Y1499" s="7"/>
      <c r="Z1499" s="7"/>
      <c r="AA1499" s="7"/>
      <c r="AB1499" s="7"/>
    </row>
    <row r="1500" spans="1:28" s="313" customFormat="1">
      <c r="A1500" s="339"/>
      <c r="B1500" s="339"/>
      <c r="C1500" s="339"/>
      <c r="D1500" s="334" t="s">
        <v>69</v>
      </c>
      <c r="E1500" s="335">
        <v>27</v>
      </c>
      <c r="F1500" s="336">
        <v>11.08433</v>
      </c>
      <c r="G1500" s="337">
        <v>3.9956499999999999</v>
      </c>
      <c r="H1500" s="337">
        <v>15.079979999999999</v>
      </c>
      <c r="I1500" s="337">
        <v>2671.4712799999998</v>
      </c>
      <c r="J1500" s="337">
        <v>1133.5165300000001</v>
      </c>
      <c r="K1500" s="337">
        <v>3804.9878100000001</v>
      </c>
      <c r="L1500" s="337">
        <v>47374.489430000001</v>
      </c>
      <c r="M1500" s="337">
        <v>9934.9933000000001</v>
      </c>
      <c r="N1500" s="337">
        <v>57309.482729999996</v>
      </c>
      <c r="O1500" s="337">
        <v>61129.550520000004</v>
      </c>
      <c r="P1500" s="337">
        <v>7982.0234199999995</v>
      </c>
      <c r="Q1500" s="337">
        <v>4.0107400000000002</v>
      </c>
      <c r="R1500" s="338">
        <v>7986.0341600000002</v>
      </c>
      <c r="S1500" s="7"/>
      <c r="T1500" s="7"/>
      <c r="U1500" s="7"/>
      <c r="V1500" s="7"/>
      <c r="W1500" s="7"/>
      <c r="X1500" s="7"/>
      <c r="Y1500" s="7"/>
      <c r="Z1500" s="7"/>
      <c r="AA1500" s="7"/>
      <c r="AB1500" s="7"/>
    </row>
    <row r="1501" spans="1:28" s="313" customFormat="1">
      <c r="A1501" s="339"/>
      <c r="B1501" s="339"/>
      <c r="C1501" s="339"/>
      <c r="D1501" s="339"/>
      <c r="E1501" s="340">
        <v>40</v>
      </c>
      <c r="F1501" s="341">
        <v>1121.8393899999999</v>
      </c>
      <c r="G1501" s="342">
        <v>959.02432999999996</v>
      </c>
      <c r="H1501" s="342">
        <v>2080.8637199999998</v>
      </c>
      <c r="I1501" s="342">
        <v>3365.4317599999999</v>
      </c>
      <c r="J1501" s="342">
        <v>3377.3627900000001</v>
      </c>
      <c r="K1501" s="342">
        <v>6742.7945499999996</v>
      </c>
      <c r="L1501" s="342">
        <v>77159.935799999992</v>
      </c>
      <c r="M1501" s="342">
        <v>23349.603600000002</v>
      </c>
      <c r="N1501" s="342">
        <v>100509.53940000001</v>
      </c>
      <c r="O1501" s="342">
        <v>109333.19767000001</v>
      </c>
      <c r="P1501" s="342">
        <v>10729.945659999999</v>
      </c>
      <c r="Q1501" s="342">
        <v>2.4599299999999999</v>
      </c>
      <c r="R1501" s="343">
        <v>10732.40559</v>
      </c>
      <c r="S1501" s="7"/>
      <c r="T1501" s="7"/>
      <c r="U1501" s="7"/>
      <c r="V1501" s="7"/>
      <c r="W1501" s="7"/>
      <c r="X1501" s="7"/>
      <c r="Y1501" s="7"/>
      <c r="Z1501" s="7"/>
      <c r="AA1501" s="7"/>
      <c r="AB1501" s="7"/>
    </row>
    <row r="1502" spans="1:28" s="313" customFormat="1">
      <c r="A1502" s="339"/>
      <c r="B1502" s="339"/>
      <c r="C1502" s="339"/>
      <c r="D1502" s="339"/>
      <c r="E1502" s="340">
        <v>76</v>
      </c>
      <c r="F1502" s="341">
        <v>3172.37012</v>
      </c>
      <c r="G1502" s="342">
        <v>2007.5478799999999</v>
      </c>
      <c r="H1502" s="342">
        <v>5179.9179999999997</v>
      </c>
      <c r="I1502" s="342">
        <v>22927.561100000003</v>
      </c>
      <c r="J1502" s="342">
        <v>2888.6771100000001</v>
      </c>
      <c r="K1502" s="342">
        <v>25816.23821</v>
      </c>
      <c r="L1502" s="342">
        <v>87190.959739999991</v>
      </c>
      <c r="M1502" s="342">
        <v>41217.333570000003</v>
      </c>
      <c r="N1502" s="342">
        <v>128408.29331000001</v>
      </c>
      <c r="O1502" s="342">
        <v>159404.44952000002</v>
      </c>
      <c r="P1502" s="342">
        <v>12844.843989999999</v>
      </c>
      <c r="Q1502" s="342">
        <v>13.29519</v>
      </c>
      <c r="R1502" s="343">
        <v>12858.13918</v>
      </c>
      <c r="S1502" s="7"/>
      <c r="T1502" s="7"/>
      <c r="U1502" s="7"/>
      <c r="V1502" s="7"/>
      <c r="W1502" s="7"/>
      <c r="X1502" s="7"/>
      <c r="Y1502" s="7"/>
      <c r="Z1502" s="7"/>
      <c r="AA1502" s="7"/>
      <c r="AB1502" s="7"/>
    </row>
    <row r="1503" spans="1:28" s="313" customFormat="1">
      <c r="A1503" s="339"/>
      <c r="B1503" s="334" t="s">
        <v>17</v>
      </c>
      <c r="C1503" s="334" t="s">
        <v>280</v>
      </c>
      <c r="D1503" s="334" t="s">
        <v>281</v>
      </c>
      <c r="E1503" s="335">
        <v>98</v>
      </c>
      <c r="F1503" s="336">
        <v>395.27312000000001</v>
      </c>
      <c r="G1503" s="337">
        <v>0</v>
      </c>
      <c r="H1503" s="337">
        <v>395.27312000000001</v>
      </c>
      <c r="I1503" s="337">
        <v>1373.6133</v>
      </c>
      <c r="J1503" s="337">
        <v>68.445599999999999</v>
      </c>
      <c r="K1503" s="337">
        <v>1442.0589</v>
      </c>
      <c r="L1503" s="337">
        <v>1289.4858100000001</v>
      </c>
      <c r="M1503" s="337">
        <v>105.26582000000001</v>
      </c>
      <c r="N1503" s="337">
        <v>1394.75163</v>
      </c>
      <c r="O1503" s="337">
        <v>3232.08365</v>
      </c>
      <c r="P1503" s="337">
        <v>46322.234270000001</v>
      </c>
      <c r="Q1503" s="337">
        <v>0.10406</v>
      </c>
      <c r="R1503" s="338">
        <v>46322.338329999999</v>
      </c>
      <c r="S1503" s="7"/>
      <c r="T1503" s="7"/>
      <c r="U1503" s="7"/>
      <c r="V1503" s="7"/>
      <c r="W1503" s="7"/>
      <c r="X1503" s="7"/>
      <c r="Y1503" s="7"/>
      <c r="Z1503" s="7"/>
      <c r="AA1503" s="7"/>
      <c r="AB1503" s="7"/>
    </row>
    <row r="1504" spans="1:28" s="313" customFormat="1">
      <c r="A1504" s="339"/>
      <c r="B1504" s="334" t="s">
        <v>21</v>
      </c>
      <c r="C1504" s="334" t="s">
        <v>21</v>
      </c>
      <c r="D1504" s="334" t="s">
        <v>21</v>
      </c>
      <c r="E1504" s="335">
        <v>92</v>
      </c>
      <c r="F1504" s="336">
        <v>120.45729</v>
      </c>
      <c r="G1504" s="337">
        <v>561.17894999999999</v>
      </c>
      <c r="H1504" s="337">
        <v>681.63624000000004</v>
      </c>
      <c r="I1504" s="337">
        <v>1776.6016200000001</v>
      </c>
      <c r="J1504" s="337">
        <v>23.314220000000002</v>
      </c>
      <c r="K1504" s="337">
        <v>1799.9158400000001</v>
      </c>
      <c r="L1504" s="337">
        <v>3126.6347400000004</v>
      </c>
      <c r="M1504" s="337">
        <v>193.36395999999999</v>
      </c>
      <c r="N1504" s="337">
        <v>3319.9987000000001</v>
      </c>
      <c r="O1504" s="337">
        <v>5801.5507800000005</v>
      </c>
      <c r="P1504" s="337">
        <v>55124.400320000001</v>
      </c>
      <c r="Q1504" s="337">
        <v>33.327019999999997</v>
      </c>
      <c r="R1504" s="338">
        <v>55157.727340000005</v>
      </c>
      <c r="S1504" s="7"/>
      <c r="T1504" s="7"/>
      <c r="U1504" s="7"/>
      <c r="V1504" s="7"/>
      <c r="W1504" s="7"/>
      <c r="X1504" s="7"/>
      <c r="Y1504" s="7"/>
      <c r="Z1504" s="7"/>
      <c r="AA1504" s="7"/>
      <c r="AB1504" s="7"/>
    </row>
    <row r="1505" spans="1:28" s="313" customFormat="1">
      <c r="A1505" s="344" t="s">
        <v>458</v>
      </c>
      <c r="B1505" s="345"/>
      <c r="C1505" s="345"/>
      <c r="D1505" s="345"/>
      <c r="E1505" s="345"/>
      <c r="F1505" s="346">
        <v>60416262.370479986</v>
      </c>
      <c r="G1505" s="347">
        <v>46551907.236759946</v>
      </c>
      <c r="H1505" s="347">
        <v>106968169.60724016</v>
      </c>
      <c r="I1505" s="347">
        <v>69814497.089869991</v>
      </c>
      <c r="J1505" s="347">
        <v>39646597.856309958</v>
      </c>
      <c r="K1505" s="347">
        <v>109461094.94617999</v>
      </c>
      <c r="L1505" s="347">
        <v>74098605.237849981</v>
      </c>
      <c r="M1505" s="347">
        <v>49899623.839050069</v>
      </c>
      <c r="N1505" s="347">
        <v>123998229.07689984</v>
      </c>
      <c r="O1505" s="347">
        <v>340427493.63031971</v>
      </c>
      <c r="P1505" s="347">
        <v>249247939.59172982</v>
      </c>
      <c r="Q1505" s="347">
        <v>96101354.232919857</v>
      </c>
      <c r="R1505" s="348">
        <v>345349293.82465023</v>
      </c>
      <c r="S1505" s="7"/>
      <c r="T1505" s="7"/>
      <c r="U1505" s="7"/>
      <c r="V1505" s="7"/>
      <c r="W1505" s="7"/>
      <c r="X1505" s="7"/>
      <c r="Y1505" s="7"/>
      <c r="Z1505" s="7"/>
      <c r="AA1505" s="7"/>
      <c r="AB1505" s="7"/>
    </row>
    <row r="1506" spans="1:28" s="313"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B9F72407-9E02-4F41-9A41-6A161BF4D30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EC31-9077-40D9-AFB7-2E89CFF93491}">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407"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45351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0.10226336925176799</v>
      </c>
      <c r="C9" s="289">
        <v>0.8617048998089859</v>
      </c>
      <c r="D9" s="289">
        <v>0.12909002948062059</v>
      </c>
      <c r="E9" s="289">
        <v>2.5855012737034171</v>
      </c>
      <c r="F9" s="289">
        <v>0.1892320819862153</v>
      </c>
      <c r="G9" s="289">
        <v>0.88219614463023333</v>
      </c>
      <c r="H9" s="289">
        <v>2.0582357195662064</v>
      </c>
      <c r="I9" s="289">
        <v>1.1973791535144591</v>
      </c>
      <c r="J9" s="289">
        <v>0</v>
      </c>
      <c r="K9" s="289">
        <v>0.51064618447808074</v>
      </c>
      <c r="L9" s="289">
        <v>1.1688558619623282</v>
      </c>
      <c r="M9" s="289">
        <v>1.594071097731433</v>
      </c>
      <c r="N9" s="289">
        <v>2.8570186431665752</v>
      </c>
      <c r="O9" s="289">
        <v>1.7967843971482329</v>
      </c>
      <c r="P9" s="289">
        <v>78.166642533830384</v>
      </c>
      <c r="Q9" s="289">
        <v>0.74970178201755033</v>
      </c>
      <c r="R9" s="289">
        <v>0.11254310253721214</v>
      </c>
      <c r="S9" s="289">
        <v>0.16233300048827787</v>
      </c>
      <c r="T9" s="289">
        <v>0.21321616886656328</v>
      </c>
      <c r="U9" s="289">
        <v>2.0613588953406348</v>
      </c>
      <c r="V9" s="289">
        <v>0.56503894205748206</v>
      </c>
      <c r="W9" s="289">
        <v>0.93969961614803621</v>
      </c>
      <c r="X9" s="289">
        <v>0.38866444417295731</v>
      </c>
      <c r="Y9" s="289">
        <v>0.11894658822759015</v>
      </c>
      <c r="Z9" s="289">
        <v>0.58887606988475383</v>
      </c>
      <c r="AA9" s="289">
        <v>0</v>
      </c>
      <c r="AB9" s="290">
        <v>74603774.115999997</v>
      </c>
      <c r="AC9" s="290"/>
      <c r="AD9" s="291"/>
      <c r="AE9" s="292"/>
    </row>
    <row r="10" spans="1:31" s="24" customFormat="1" ht="20.100000000000001" customHeight="1">
      <c r="A10" s="288" t="s">
        <v>30</v>
      </c>
      <c r="B10" s="289">
        <v>0</v>
      </c>
      <c r="C10" s="289">
        <v>0</v>
      </c>
      <c r="D10" s="289">
        <v>0</v>
      </c>
      <c r="E10" s="289">
        <v>2.7232740642746602</v>
      </c>
      <c r="F10" s="289">
        <v>0</v>
      </c>
      <c r="G10" s="289">
        <v>0</v>
      </c>
      <c r="H10" s="289">
        <v>0</v>
      </c>
      <c r="I10" s="289">
        <v>0</v>
      </c>
      <c r="J10" s="289">
        <v>0</v>
      </c>
      <c r="K10" s="289">
        <v>0</v>
      </c>
      <c r="L10" s="289">
        <v>0.24280238726166609</v>
      </c>
      <c r="M10" s="289">
        <v>1.9329538921549907</v>
      </c>
      <c r="N10" s="289">
        <v>1.3294252300607179</v>
      </c>
      <c r="O10" s="289">
        <v>2.3926687644476958</v>
      </c>
      <c r="P10" s="289">
        <v>85.997967832634387</v>
      </c>
      <c r="Q10" s="289">
        <v>2.4562088249496874</v>
      </c>
      <c r="R10" s="289">
        <v>0</v>
      </c>
      <c r="S10" s="289">
        <v>0</v>
      </c>
      <c r="T10" s="289">
        <v>0</v>
      </c>
      <c r="U10" s="289">
        <v>2.9246990042161873</v>
      </c>
      <c r="V10" s="289">
        <v>0</v>
      </c>
      <c r="W10" s="289">
        <v>0</v>
      </c>
      <c r="X10" s="289">
        <v>0</v>
      </c>
      <c r="Y10" s="289">
        <v>0</v>
      </c>
      <c r="Z10" s="289">
        <v>0</v>
      </c>
      <c r="AA10" s="289">
        <v>0</v>
      </c>
      <c r="AB10" s="290">
        <v>1885928.327</v>
      </c>
      <c r="AC10" s="290"/>
      <c r="AD10" s="291"/>
      <c r="AE10" s="292"/>
    </row>
    <row r="11" spans="1:31" s="24" customFormat="1" ht="20.100000000000001" customHeight="1">
      <c r="A11" s="288" t="s">
        <v>31</v>
      </c>
      <c r="B11" s="289">
        <v>0.18807917592369661</v>
      </c>
      <c r="C11" s="289">
        <v>0.87380214627722563</v>
      </c>
      <c r="D11" s="289">
        <v>0.17043610738225037</v>
      </c>
      <c r="E11" s="289">
        <v>2.2002175562848412</v>
      </c>
      <c r="F11" s="289">
        <v>0.27723706714674584</v>
      </c>
      <c r="G11" s="289">
        <v>0.66239341592211087</v>
      </c>
      <c r="H11" s="289">
        <v>2.3867706402394937</v>
      </c>
      <c r="I11" s="289">
        <v>0.70298437696050398</v>
      </c>
      <c r="J11" s="289">
        <v>4.6825423768805149E-2</v>
      </c>
      <c r="K11" s="289">
        <v>0.3479506362486261</v>
      </c>
      <c r="L11" s="289">
        <v>1.1484531950785783</v>
      </c>
      <c r="M11" s="289">
        <v>0.96426228859883156</v>
      </c>
      <c r="N11" s="289">
        <v>2.1682127147389698</v>
      </c>
      <c r="O11" s="289">
        <v>1.2128246750421745</v>
      </c>
      <c r="P11" s="289">
        <v>82.196831464871522</v>
      </c>
      <c r="Q11" s="289">
        <v>0.4005531880886537</v>
      </c>
      <c r="R11" s="289">
        <v>8.8322791925970492E-2</v>
      </c>
      <c r="S11" s="289">
        <v>0.1829436721747226</v>
      </c>
      <c r="T11" s="289">
        <v>0.12220414244873454</v>
      </c>
      <c r="U11" s="289">
        <v>1.1355791167259743</v>
      </c>
      <c r="V11" s="289">
        <v>0.42455723931595235</v>
      </c>
      <c r="W11" s="289">
        <v>0.52254189102480197</v>
      </c>
      <c r="X11" s="289">
        <v>0.39303301767431792</v>
      </c>
      <c r="Y11" s="289">
        <v>0.10360763474233887</v>
      </c>
      <c r="Z11" s="289">
        <v>0.32821403315887904</v>
      </c>
      <c r="AA11" s="289">
        <v>0.75116238823528347</v>
      </c>
      <c r="AB11" s="290">
        <v>115695582.954</v>
      </c>
      <c r="AC11" s="290"/>
      <c r="AD11" s="293"/>
      <c r="AE11" s="292"/>
    </row>
    <row r="12" spans="1:31" s="24" customFormat="1" ht="20.100000000000001" customHeight="1">
      <c r="A12" s="288" t="s">
        <v>32</v>
      </c>
      <c r="B12" s="289">
        <v>0</v>
      </c>
      <c r="C12" s="289">
        <v>1.9325443038112142</v>
      </c>
      <c r="D12" s="289">
        <v>0</v>
      </c>
      <c r="E12" s="289">
        <v>1.2179186759847787</v>
      </c>
      <c r="F12" s="289">
        <v>0</v>
      </c>
      <c r="G12" s="289">
        <v>2.6539870746534913</v>
      </c>
      <c r="H12" s="289">
        <v>0.21137571450729073</v>
      </c>
      <c r="I12" s="289">
        <v>0.70590458268686251</v>
      </c>
      <c r="J12" s="289">
        <v>0</v>
      </c>
      <c r="K12" s="289">
        <v>0</v>
      </c>
      <c r="L12" s="289">
        <v>1.6186211094895924</v>
      </c>
      <c r="M12" s="289">
        <v>2.0749600524322003</v>
      </c>
      <c r="N12" s="289">
        <v>2.2514566590655245</v>
      </c>
      <c r="O12" s="289">
        <v>2.7829805686386324</v>
      </c>
      <c r="P12" s="289">
        <v>75.765590390758291</v>
      </c>
      <c r="Q12" s="289">
        <v>0.53621236359470004</v>
      </c>
      <c r="R12" s="289">
        <v>0</v>
      </c>
      <c r="S12" s="289">
        <v>0</v>
      </c>
      <c r="T12" s="289">
        <v>0</v>
      </c>
      <c r="U12" s="289">
        <v>5.7185051640291276</v>
      </c>
      <c r="V12" s="289">
        <v>0.7386188005307881</v>
      </c>
      <c r="W12" s="289">
        <v>0.51865689257931868</v>
      </c>
      <c r="X12" s="289">
        <v>0.54059406206818128</v>
      </c>
      <c r="Y12" s="289">
        <v>0.29520884757772348</v>
      </c>
      <c r="Z12" s="289">
        <v>0.43686473759227945</v>
      </c>
      <c r="AA12" s="289">
        <v>0</v>
      </c>
      <c r="AB12" s="290">
        <v>8811902.5610000007</v>
      </c>
      <c r="AC12" s="290"/>
      <c r="AD12" s="291"/>
      <c r="AE12" s="292"/>
    </row>
    <row r="13" spans="1:31" s="24" customFormat="1" ht="20.100000000000001" customHeight="1">
      <c r="A13" s="288" t="s">
        <v>33</v>
      </c>
      <c r="B13" s="289">
        <v>0</v>
      </c>
      <c r="C13" s="289">
        <v>7.8972521347312488E-2</v>
      </c>
      <c r="D13" s="289">
        <v>0</v>
      </c>
      <c r="E13" s="289">
        <v>0.30431545229035306</v>
      </c>
      <c r="F13" s="289">
        <v>0</v>
      </c>
      <c r="G13" s="289">
        <v>0.32185945614994604</v>
      </c>
      <c r="H13" s="289">
        <v>0.48681131976452835</v>
      </c>
      <c r="I13" s="289">
        <v>5.2513809285591594E-2</v>
      </c>
      <c r="J13" s="289">
        <v>0</v>
      </c>
      <c r="K13" s="289">
        <v>0</v>
      </c>
      <c r="L13" s="289">
        <v>0.12311361185162935</v>
      </c>
      <c r="M13" s="289">
        <v>0.25514896121587416</v>
      </c>
      <c r="N13" s="289">
        <v>0.3667396525914513</v>
      </c>
      <c r="O13" s="289">
        <v>0.51547088921836637</v>
      </c>
      <c r="P13" s="289">
        <v>96.661337300069505</v>
      </c>
      <c r="Q13" s="289">
        <v>1.6518907819164416E-2</v>
      </c>
      <c r="R13" s="289">
        <v>0</v>
      </c>
      <c r="S13" s="289">
        <v>0</v>
      </c>
      <c r="T13" s="289">
        <v>0</v>
      </c>
      <c r="U13" s="289">
        <v>0.71559133701704114</v>
      </c>
      <c r="V13" s="289">
        <v>3.4512055036638685E-2</v>
      </c>
      <c r="W13" s="289">
        <v>1.2440801923053408E-2</v>
      </c>
      <c r="X13" s="289">
        <v>2.819526166160858E-2</v>
      </c>
      <c r="Y13" s="289">
        <v>0</v>
      </c>
      <c r="Z13" s="289">
        <v>2.6458662757939917E-2</v>
      </c>
      <c r="AA13" s="289">
        <v>0</v>
      </c>
      <c r="AB13" s="290">
        <v>14197694.095000001</v>
      </c>
      <c r="AC13" s="290"/>
      <c r="AD13" s="291"/>
      <c r="AE13" s="292"/>
    </row>
    <row r="14" spans="1:31" s="24" customFormat="1" ht="20.100000000000001" customHeight="1">
      <c r="A14" s="288" t="s">
        <v>114</v>
      </c>
      <c r="B14" s="289">
        <v>0</v>
      </c>
      <c r="C14" s="289">
        <v>1.0654752156591243</v>
      </c>
      <c r="D14" s="289">
        <v>0.14248269491055904</v>
      </c>
      <c r="E14" s="289">
        <v>2.8015745158411893</v>
      </c>
      <c r="F14" s="289">
        <v>0</v>
      </c>
      <c r="G14" s="289">
        <v>1.2301614924901818</v>
      </c>
      <c r="H14" s="289">
        <v>1.4748153902275425</v>
      </c>
      <c r="I14" s="289">
        <v>1.1714432053560653</v>
      </c>
      <c r="J14" s="289">
        <v>0</v>
      </c>
      <c r="K14" s="289">
        <v>0.47878194423334097</v>
      </c>
      <c r="L14" s="289">
        <v>1.2231055736855809</v>
      </c>
      <c r="M14" s="289">
        <v>1.1378516503510794</v>
      </c>
      <c r="N14" s="289">
        <v>3.3341392869641826</v>
      </c>
      <c r="O14" s="289">
        <v>2.0306383218144668</v>
      </c>
      <c r="P14" s="289">
        <v>79.037870341156975</v>
      </c>
      <c r="Q14" s="289">
        <v>0.48591868011186989</v>
      </c>
      <c r="R14" s="289">
        <v>0.13667423610047039</v>
      </c>
      <c r="S14" s="289">
        <v>0.16263123376611902</v>
      </c>
      <c r="T14" s="289">
        <v>8.2934824944333616E-2</v>
      </c>
      <c r="U14" s="289">
        <v>1.6800781396096409</v>
      </c>
      <c r="V14" s="289">
        <v>0.39071343426776178</v>
      </c>
      <c r="W14" s="289">
        <v>0.56380779192867314</v>
      </c>
      <c r="X14" s="289">
        <v>0.68733153908200795</v>
      </c>
      <c r="Y14" s="289">
        <v>0.1588276198518887</v>
      </c>
      <c r="Z14" s="289">
        <v>0.52274286764693834</v>
      </c>
      <c r="AA14" s="289">
        <v>0</v>
      </c>
      <c r="AB14" s="290">
        <v>51559649.434</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2001201.5249999999</v>
      </c>
      <c r="AC15" s="290"/>
      <c r="AD15" s="291"/>
      <c r="AE15" s="292"/>
    </row>
    <row r="16" spans="1:31" s="24" customFormat="1" ht="20.100000000000001" customHeight="1">
      <c r="A16" s="288" t="s">
        <v>36</v>
      </c>
      <c r="B16" s="289">
        <v>0</v>
      </c>
      <c r="C16" s="289">
        <v>0.8933219571177905</v>
      </c>
      <c r="D16" s="289">
        <v>0.16915730575585236</v>
      </c>
      <c r="E16" s="289">
        <v>2.3272312581307908</v>
      </c>
      <c r="F16" s="289">
        <v>0.4749221603015899</v>
      </c>
      <c r="G16" s="289">
        <v>1.1923911100321409</v>
      </c>
      <c r="H16" s="289">
        <v>0.25630181241656042</v>
      </c>
      <c r="I16" s="289">
        <v>0.7799430651887268</v>
      </c>
      <c r="J16" s="289">
        <v>0</v>
      </c>
      <c r="K16" s="289">
        <v>0.33307533456349975</v>
      </c>
      <c r="L16" s="289">
        <v>1.7067680608497313</v>
      </c>
      <c r="M16" s="289">
        <v>1.2101476517366136</v>
      </c>
      <c r="N16" s="289">
        <v>2.8323185725826079</v>
      </c>
      <c r="O16" s="289">
        <v>1.1069235182703059</v>
      </c>
      <c r="P16" s="289">
        <v>81.841331629692888</v>
      </c>
      <c r="Q16" s="289">
        <v>0.53197549835711166</v>
      </c>
      <c r="R16" s="289">
        <v>0.14198376490902787</v>
      </c>
      <c r="S16" s="289">
        <v>0.16654482397509951</v>
      </c>
      <c r="T16" s="289">
        <v>0.14094426745647032</v>
      </c>
      <c r="U16" s="289">
        <v>1.4827256173098093</v>
      </c>
      <c r="V16" s="289">
        <v>0.62664213531933555</v>
      </c>
      <c r="W16" s="289">
        <v>0.71613553868102608</v>
      </c>
      <c r="X16" s="289">
        <v>0.54098267357842023</v>
      </c>
      <c r="Y16" s="289">
        <v>0.17010423575413294</v>
      </c>
      <c r="Z16" s="289">
        <v>0.35812800802047778</v>
      </c>
      <c r="AA16" s="289">
        <v>0</v>
      </c>
      <c r="AB16" s="290">
        <v>45894099.964000002</v>
      </c>
      <c r="AC16" s="290"/>
      <c r="AD16" s="291"/>
      <c r="AE16" s="292"/>
    </row>
    <row r="17" spans="1:31" s="24" customFormat="1" ht="20.100000000000001" customHeight="1">
      <c r="A17" s="288" t="s">
        <v>37</v>
      </c>
      <c r="B17" s="289">
        <v>0.94984941747759022</v>
      </c>
      <c r="C17" s="289">
        <v>4.9285320516824633</v>
      </c>
      <c r="D17" s="289">
        <v>0.61377896147319644</v>
      </c>
      <c r="E17" s="289">
        <v>7.6531127371913961</v>
      </c>
      <c r="F17" s="289">
        <v>1.486757823309711</v>
      </c>
      <c r="G17" s="289">
        <v>6.1277334377124442</v>
      </c>
      <c r="H17" s="289">
        <v>2.5479730603947823</v>
      </c>
      <c r="I17" s="289">
        <v>3.7243690418274333</v>
      </c>
      <c r="J17" s="289">
        <v>0.44392580126140668</v>
      </c>
      <c r="K17" s="289">
        <v>1.5006368424925891</v>
      </c>
      <c r="L17" s="289">
        <v>1.9264887869832659</v>
      </c>
      <c r="M17" s="289">
        <v>4.3475474586130858</v>
      </c>
      <c r="N17" s="289">
        <v>6.7742334040973491</v>
      </c>
      <c r="O17" s="289">
        <v>5.3885478087129002</v>
      </c>
      <c r="P17" s="289">
        <v>31.451496205246173</v>
      </c>
      <c r="Q17" s="289">
        <v>0.51718944586737103</v>
      </c>
      <c r="R17" s="289">
        <v>0.29571615992557265</v>
      </c>
      <c r="S17" s="289">
        <v>1.3179465605013363</v>
      </c>
      <c r="T17" s="289">
        <v>0.66276884357268606</v>
      </c>
      <c r="U17" s="289">
        <v>5.787798221958794</v>
      </c>
      <c r="V17" s="289">
        <v>5.3730813461669733</v>
      </c>
      <c r="W17" s="289">
        <v>2.5614666878112797</v>
      </c>
      <c r="X17" s="289">
        <v>2.0300185954343903</v>
      </c>
      <c r="Y17" s="289">
        <v>0.68236764545016848</v>
      </c>
      <c r="Z17" s="289">
        <v>0.9066636548356457</v>
      </c>
      <c r="AA17" s="289">
        <v>0</v>
      </c>
      <c r="AB17" s="290">
        <v>12958761.539999999</v>
      </c>
      <c r="AC17" s="290"/>
      <c r="AD17" s="291"/>
      <c r="AE17" s="292"/>
    </row>
    <row r="18" spans="1:31" s="24" customFormat="1" ht="20.100000000000001" customHeight="1">
      <c r="A18" s="288" t="s">
        <v>38</v>
      </c>
      <c r="B18" s="289">
        <v>0</v>
      </c>
      <c r="C18" s="289">
        <v>0</v>
      </c>
      <c r="D18" s="289">
        <v>0</v>
      </c>
      <c r="E18" s="289">
        <v>5.0362622735098339E-2</v>
      </c>
      <c r="F18" s="289">
        <v>0</v>
      </c>
      <c r="G18" s="289">
        <v>0</v>
      </c>
      <c r="H18" s="289">
        <v>0</v>
      </c>
      <c r="I18" s="289">
        <v>0</v>
      </c>
      <c r="J18" s="289">
        <v>0</v>
      </c>
      <c r="K18" s="289">
        <v>0</v>
      </c>
      <c r="L18" s="289">
        <v>0</v>
      </c>
      <c r="M18" s="289">
        <v>0</v>
      </c>
      <c r="N18" s="289">
        <v>4.0179908267658528E-2</v>
      </c>
      <c r="O18" s="289">
        <v>2.2744404035223775E-2</v>
      </c>
      <c r="P18" s="289">
        <v>99.856317438717355</v>
      </c>
      <c r="Q18" s="289">
        <v>0</v>
      </c>
      <c r="R18" s="289">
        <v>0</v>
      </c>
      <c r="S18" s="289">
        <v>0</v>
      </c>
      <c r="T18" s="289">
        <v>0</v>
      </c>
      <c r="U18" s="289">
        <v>3.0395626244659444E-2</v>
      </c>
      <c r="V18" s="289">
        <v>0</v>
      </c>
      <c r="W18" s="289">
        <v>0</v>
      </c>
      <c r="X18" s="289">
        <v>0</v>
      </c>
      <c r="Y18" s="289">
        <v>0</v>
      </c>
      <c r="Z18" s="289">
        <v>0</v>
      </c>
      <c r="AA18" s="289">
        <v>0</v>
      </c>
      <c r="AB18" s="290">
        <v>3623198.9139999999</v>
      </c>
      <c r="AC18" s="290"/>
      <c r="AD18" s="291"/>
      <c r="AE18" s="292"/>
    </row>
    <row r="19" spans="1:31" s="24" customFormat="1" ht="20.100000000000001" customHeight="1">
      <c r="A19" s="26" t="s">
        <v>39</v>
      </c>
      <c r="B19" s="289">
        <v>0</v>
      </c>
      <c r="C19" s="289">
        <v>1.1239716007913707</v>
      </c>
      <c r="D19" s="289">
        <v>0</v>
      </c>
      <c r="E19" s="289">
        <v>4.0759679677942984</v>
      </c>
      <c r="F19" s="289">
        <v>0</v>
      </c>
      <c r="G19" s="289">
        <v>0.90494599981112633</v>
      </c>
      <c r="H19" s="289">
        <v>2.8295834248082392</v>
      </c>
      <c r="I19" s="289">
        <v>0.37520813417408438</v>
      </c>
      <c r="J19" s="289">
        <v>0</v>
      </c>
      <c r="K19" s="289">
        <v>0.31779566849343355</v>
      </c>
      <c r="L19" s="289">
        <v>1.6787387724658369</v>
      </c>
      <c r="M19" s="289">
        <v>0.76345015791527704</v>
      </c>
      <c r="N19" s="289">
        <v>4.3408760065297169</v>
      </c>
      <c r="O19" s="289">
        <v>3.1380544984204803</v>
      </c>
      <c r="P19" s="289">
        <v>76.50638126539819</v>
      </c>
      <c r="Q19" s="289">
        <v>0.27345808325825094</v>
      </c>
      <c r="R19" s="289">
        <v>0</v>
      </c>
      <c r="S19" s="289">
        <v>0</v>
      </c>
      <c r="T19" s="289">
        <v>0</v>
      </c>
      <c r="U19" s="289">
        <v>3.0863892521036917</v>
      </c>
      <c r="V19" s="289">
        <v>0</v>
      </c>
      <c r="W19" s="289">
        <v>0</v>
      </c>
      <c r="X19" s="289">
        <v>0.1496244709300367</v>
      </c>
      <c r="Y19" s="289">
        <v>0</v>
      </c>
      <c r="Z19" s="289">
        <v>0.43555469710596895</v>
      </c>
      <c r="AA19" s="289">
        <v>0</v>
      </c>
      <c r="AB19" s="290">
        <v>3554449.327</v>
      </c>
      <c r="AC19" s="290"/>
      <c r="AD19" s="291"/>
      <c r="AE19" s="292"/>
    </row>
    <row r="20" spans="1:31"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6327853.9989999998</v>
      </c>
      <c r="AC20" s="290"/>
      <c r="AD20" s="291"/>
      <c r="AE20" s="292"/>
    </row>
    <row r="21" spans="1:31" s="24" customFormat="1" ht="20.100000000000001" customHeight="1">
      <c r="A21" s="26" t="s">
        <v>151</v>
      </c>
      <c r="B21" s="289">
        <v>0</v>
      </c>
      <c r="C21" s="289">
        <v>0.53913769362574748</v>
      </c>
      <c r="D21" s="289">
        <v>0</v>
      </c>
      <c r="E21" s="289">
        <v>1.1868489055349216</v>
      </c>
      <c r="F21" s="289">
        <v>0</v>
      </c>
      <c r="G21" s="289">
        <v>0.42569678958073365</v>
      </c>
      <c r="H21" s="289">
        <v>0.68621307275051113</v>
      </c>
      <c r="I21" s="289">
        <v>0</v>
      </c>
      <c r="J21" s="289">
        <v>0</v>
      </c>
      <c r="K21" s="289">
        <v>0</v>
      </c>
      <c r="L21" s="289">
        <v>0.40499163300011798</v>
      </c>
      <c r="M21" s="289">
        <v>0.35241494867847151</v>
      </c>
      <c r="N21" s="289">
        <v>1.3382685770193188</v>
      </c>
      <c r="O21" s="289">
        <v>1.6531332376796146</v>
      </c>
      <c r="P21" s="289">
        <v>91.540959465285567</v>
      </c>
      <c r="Q21" s="289">
        <v>2.6685913023194847E-2</v>
      </c>
      <c r="R21" s="289">
        <v>0</v>
      </c>
      <c r="S21" s="289">
        <v>0</v>
      </c>
      <c r="T21" s="289">
        <v>0</v>
      </c>
      <c r="U21" s="289">
        <v>1.2725425370626435</v>
      </c>
      <c r="V21" s="289">
        <v>0.20057633867848812</v>
      </c>
      <c r="W21" s="289">
        <v>0</v>
      </c>
      <c r="X21" s="289">
        <v>0</v>
      </c>
      <c r="Y21" s="289">
        <v>0</v>
      </c>
      <c r="Z21" s="289">
        <v>0.37253088808067364</v>
      </c>
      <c r="AA21" s="289">
        <v>0</v>
      </c>
      <c r="AB21" s="290">
        <v>1509290.6869999999</v>
      </c>
      <c r="AC21" s="290"/>
      <c r="AD21" s="291"/>
      <c r="AE21" s="292"/>
    </row>
    <row r="22" spans="1:31" s="24" customFormat="1" ht="20.100000000000001" customHeight="1">
      <c r="A22" s="27" t="s">
        <v>42</v>
      </c>
      <c r="B22" s="289">
        <v>0</v>
      </c>
      <c r="C22" s="289">
        <v>2.2040317102721767</v>
      </c>
      <c r="D22" s="289">
        <v>0</v>
      </c>
      <c r="E22" s="289">
        <v>3.6140593528201683</v>
      </c>
      <c r="F22" s="289">
        <v>0</v>
      </c>
      <c r="G22" s="289">
        <v>0.68309430375991775</v>
      </c>
      <c r="H22" s="289">
        <v>0.81205070416828684</v>
      </c>
      <c r="I22" s="289">
        <v>0.84371244399397261</v>
      </c>
      <c r="J22" s="289">
        <v>0</v>
      </c>
      <c r="K22" s="289">
        <v>0.86814546272059334</v>
      </c>
      <c r="L22" s="289">
        <v>4.7256781500904843</v>
      </c>
      <c r="M22" s="289">
        <v>0.69212634363743575</v>
      </c>
      <c r="N22" s="289">
        <v>3.4787708973877618</v>
      </c>
      <c r="O22" s="289">
        <v>3.4140997555229422</v>
      </c>
      <c r="P22" s="289">
        <v>66.576592027720096</v>
      </c>
      <c r="Q22" s="289">
        <v>2.9450216945720382</v>
      </c>
      <c r="R22" s="289">
        <v>0</v>
      </c>
      <c r="S22" s="289">
        <v>0</v>
      </c>
      <c r="T22" s="289">
        <v>0</v>
      </c>
      <c r="U22" s="289">
        <v>4.863301079777032</v>
      </c>
      <c r="V22" s="289">
        <v>0.98308902562707723</v>
      </c>
      <c r="W22" s="289">
        <v>1.2920695825710367</v>
      </c>
      <c r="X22" s="289">
        <v>0.4315873258623118</v>
      </c>
      <c r="Y22" s="289">
        <v>0</v>
      </c>
      <c r="Z22" s="289">
        <v>1.5725701394966742</v>
      </c>
      <c r="AA22" s="289">
        <v>0</v>
      </c>
      <c r="AB22" s="290">
        <v>751004.21299999999</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1002972.394</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184640</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787289.68</v>
      </c>
      <c r="AC25" s="290"/>
      <c r="AD25" s="291"/>
      <c r="AE25" s="292"/>
    </row>
    <row r="26" spans="1:31" s="36" customFormat="1" ht="27.75" customHeight="1" thickBot="1">
      <c r="A26" s="68" t="s">
        <v>46</v>
      </c>
      <c r="B26" s="296">
        <v>0.12074162610739329</v>
      </c>
      <c r="C26" s="296">
        <v>1.0128805028727748</v>
      </c>
      <c r="D26" s="296">
        <v>0.15176751321511961</v>
      </c>
      <c r="E26" s="296">
        <v>2.4243202322995523</v>
      </c>
      <c r="F26" s="296">
        <v>0.25265781162482298</v>
      </c>
      <c r="G26" s="296">
        <v>1.0781485260285493</v>
      </c>
      <c r="H26" s="296">
        <v>1.6533713670959767</v>
      </c>
      <c r="I26" s="296">
        <v>0.93833003478892041</v>
      </c>
      <c r="J26" s="296">
        <v>3.2344711579844934E-2</v>
      </c>
      <c r="K26" s="296">
        <v>0.40409079512727919</v>
      </c>
      <c r="L26" s="296">
        <v>1.1959677650967235</v>
      </c>
      <c r="M26" s="296">
        <v>1.2461207603813795</v>
      </c>
      <c r="N26" s="296">
        <v>2.6102197107857972</v>
      </c>
      <c r="O26" s="296">
        <v>1.5993786821867146</v>
      </c>
      <c r="P26" s="296">
        <v>80.019262802677687</v>
      </c>
      <c r="Q26" s="296">
        <v>0.49590109784296615</v>
      </c>
      <c r="R26" s="296">
        <v>0.10427096783974651</v>
      </c>
      <c r="S26" s="296">
        <v>0.19222283034955376</v>
      </c>
      <c r="T26" s="296">
        <v>0.14298125259409084</v>
      </c>
      <c r="U26" s="296">
        <v>1.7303116480880489</v>
      </c>
      <c r="V26" s="296">
        <v>0.6307984517562546</v>
      </c>
      <c r="W26" s="296">
        <v>0.67006891081386888</v>
      </c>
      <c r="X26" s="296">
        <v>0.48374489519185504</v>
      </c>
      <c r="Y26" s="296">
        <v>0.13986036565565499</v>
      </c>
      <c r="Z26" s="296">
        <v>0.41858957387363066</v>
      </c>
      <c r="AA26" s="296">
        <v>0.25164716412579297</v>
      </c>
      <c r="AB26" s="297">
        <v>345349293.73000002</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52A1EAD9-9D3B-45BC-97A2-10366701F367}"/>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0D87-1D3C-42C1-A5C2-21E149D03721}">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7"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45351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178</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5.9848057910455429E-2</v>
      </c>
      <c r="C9" s="289">
        <v>0.88055006706177308</v>
      </c>
      <c r="D9" s="289">
        <v>0.27004038580864104</v>
      </c>
      <c r="E9" s="289">
        <v>2.107251502186684</v>
      </c>
      <c r="F9" s="289">
        <v>0.18408182658503194</v>
      </c>
      <c r="G9" s="289">
        <v>0.55520540557269449</v>
      </c>
      <c r="H9" s="289">
        <v>1.4902900864900577</v>
      </c>
      <c r="I9" s="289">
        <v>1.4254688812383127</v>
      </c>
      <c r="J9" s="289">
        <v>0</v>
      </c>
      <c r="K9" s="289">
        <v>0.5066835677423841</v>
      </c>
      <c r="L9" s="289">
        <v>0.87496296100124349</v>
      </c>
      <c r="M9" s="289">
        <v>1.2936402681001606</v>
      </c>
      <c r="N9" s="289">
        <v>2.4666085685169823</v>
      </c>
      <c r="O9" s="289">
        <v>1.1256034067870986</v>
      </c>
      <c r="P9" s="289">
        <v>82.360102137608479</v>
      </c>
      <c r="Q9" s="289">
        <v>0.43276241289900519</v>
      </c>
      <c r="R9" s="289">
        <v>0.1212669968548524</v>
      </c>
      <c r="S9" s="289">
        <v>0.12719420862449343</v>
      </c>
      <c r="T9" s="289">
        <v>0.30270387116500425</v>
      </c>
      <c r="U9" s="289">
        <v>1.1955901037482171</v>
      </c>
      <c r="V9" s="289">
        <v>0.56567975722978348</v>
      </c>
      <c r="W9" s="289">
        <v>0.64817515131656567</v>
      </c>
      <c r="X9" s="289">
        <v>0.36689409819442786</v>
      </c>
      <c r="Y9" s="289">
        <v>9.8203697474498391E-2</v>
      </c>
      <c r="Z9" s="289">
        <v>0.54119257988315195</v>
      </c>
      <c r="AA9" s="289">
        <v>0</v>
      </c>
      <c r="AB9" s="290">
        <v>69631880.223000005</v>
      </c>
      <c r="AC9" s="192"/>
      <c r="AD9" s="192"/>
    </row>
    <row r="10" spans="1:30" s="24" customFormat="1" ht="20.100000000000001" customHeight="1">
      <c r="A10" s="288" t="s">
        <v>30</v>
      </c>
      <c r="B10" s="289">
        <v>0</v>
      </c>
      <c r="C10" s="289">
        <v>0</v>
      </c>
      <c r="D10" s="289">
        <v>0</v>
      </c>
      <c r="E10" s="289">
        <v>6.5837461388699516</v>
      </c>
      <c r="F10" s="289">
        <v>0</v>
      </c>
      <c r="G10" s="289">
        <v>0</v>
      </c>
      <c r="H10" s="289">
        <v>0</v>
      </c>
      <c r="I10" s="289">
        <v>0</v>
      </c>
      <c r="J10" s="289">
        <v>0</v>
      </c>
      <c r="K10" s="289">
        <v>0</v>
      </c>
      <c r="L10" s="289">
        <v>1.2280470023835899</v>
      </c>
      <c r="M10" s="289">
        <v>0.25230688785734429</v>
      </c>
      <c r="N10" s="289">
        <v>0.34796702926181766</v>
      </c>
      <c r="O10" s="289">
        <v>0.28926931449810239</v>
      </c>
      <c r="P10" s="289">
        <v>90.733239502622538</v>
      </c>
      <c r="Q10" s="289">
        <v>0.20229930755520198</v>
      </c>
      <c r="R10" s="289">
        <v>0</v>
      </c>
      <c r="S10" s="289">
        <v>0</v>
      </c>
      <c r="T10" s="289">
        <v>0</v>
      </c>
      <c r="U10" s="289">
        <v>0.36312481695144644</v>
      </c>
      <c r="V10" s="289">
        <v>0</v>
      </c>
      <c r="W10" s="289">
        <v>0</v>
      </c>
      <c r="X10" s="289">
        <v>0</v>
      </c>
      <c r="Y10" s="289">
        <v>0</v>
      </c>
      <c r="Z10" s="289">
        <v>0</v>
      </c>
      <c r="AA10" s="289">
        <v>0</v>
      </c>
      <c r="AB10" s="290">
        <v>1597673.7830000001</v>
      </c>
      <c r="AC10" s="192"/>
      <c r="AD10" s="192"/>
    </row>
    <row r="11" spans="1:30" s="24" customFormat="1" ht="20.100000000000001" customHeight="1">
      <c r="A11" s="288" t="s">
        <v>31</v>
      </c>
      <c r="B11" s="289">
        <v>0.16844299098145391</v>
      </c>
      <c r="C11" s="289">
        <v>1.0359639199053401</v>
      </c>
      <c r="D11" s="289">
        <v>0.28414588306035343</v>
      </c>
      <c r="E11" s="289">
        <v>4.0629671977493631</v>
      </c>
      <c r="F11" s="289">
        <v>0.28139108104828242</v>
      </c>
      <c r="G11" s="289">
        <v>0.70461674566055732</v>
      </c>
      <c r="H11" s="289">
        <v>4.3655570257460674</v>
      </c>
      <c r="I11" s="289">
        <v>1.1872796930935099</v>
      </c>
      <c r="J11" s="289">
        <v>9.8793411594706879E-2</v>
      </c>
      <c r="K11" s="289">
        <v>0.31541706026145044</v>
      </c>
      <c r="L11" s="289">
        <v>1.3866699073325068</v>
      </c>
      <c r="M11" s="289">
        <v>1.3745108474693524</v>
      </c>
      <c r="N11" s="289">
        <v>2.8187458953127775</v>
      </c>
      <c r="O11" s="289">
        <v>1.0105551399409263</v>
      </c>
      <c r="P11" s="289">
        <v>75.809424765909142</v>
      </c>
      <c r="Q11" s="289">
        <v>0.26908225576366557</v>
      </c>
      <c r="R11" s="289">
        <v>0.12245177962154311</v>
      </c>
      <c r="S11" s="289">
        <v>0.54798139537759827</v>
      </c>
      <c r="T11" s="289">
        <v>0.21157619102928527</v>
      </c>
      <c r="U11" s="289">
        <v>1.1569354383234205</v>
      </c>
      <c r="V11" s="289">
        <v>0.49069590963903825</v>
      </c>
      <c r="W11" s="289">
        <v>0.34283507176490269</v>
      </c>
      <c r="X11" s="289">
        <v>0.54186712249210178</v>
      </c>
      <c r="Y11" s="289">
        <v>7.6480262947940331E-2</v>
      </c>
      <c r="Z11" s="289">
        <v>0.25530535018107109</v>
      </c>
      <c r="AA11" s="289">
        <v>1.0803076577936508</v>
      </c>
      <c r="AB11" s="290">
        <v>120738150.52500001</v>
      </c>
      <c r="AC11" s="192"/>
      <c r="AD11" s="192"/>
    </row>
    <row r="12" spans="1:30" s="24" customFormat="1" ht="20.100000000000001" customHeight="1">
      <c r="A12" s="288" t="s">
        <v>32</v>
      </c>
      <c r="B12" s="289">
        <v>0</v>
      </c>
      <c r="C12" s="289">
        <v>2.2070731854214207</v>
      </c>
      <c r="D12" s="289">
        <v>0</v>
      </c>
      <c r="E12" s="289">
        <v>1.5562402749946489</v>
      </c>
      <c r="F12" s="289">
        <v>0</v>
      </c>
      <c r="G12" s="289">
        <v>0.95397691243606675</v>
      </c>
      <c r="H12" s="289">
        <v>1.6406580168929135</v>
      </c>
      <c r="I12" s="289">
        <v>0.52278827319005761</v>
      </c>
      <c r="J12" s="289">
        <v>0</v>
      </c>
      <c r="K12" s="289">
        <v>0</v>
      </c>
      <c r="L12" s="289">
        <v>0.5358849115658848</v>
      </c>
      <c r="M12" s="289">
        <v>1.0743869957664525</v>
      </c>
      <c r="N12" s="289">
        <v>1.6318711623238866</v>
      </c>
      <c r="O12" s="289">
        <v>1.2822515676085853</v>
      </c>
      <c r="P12" s="289">
        <v>85.724260513695057</v>
      </c>
      <c r="Q12" s="289">
        <v>0.11083711702186602</v>
      </c>
      <c r="R12" s="289">
        <v>0</v>
      </c>
      <c r="S12" s="289">
        <v>0</v>
      </c>
      <c r="T12" s="289">
        <v>0</v>
      </c>
      <c r="U12" s="289">
        <v>1.523722522903262</v>
      </c>
      <c r="V12" s="289">
        <v>0.48256370615266792</v>
      </c>
      <c r="W12" s="289">
        <v>6.0179893066278863E-2</v>
      </c>
      <c r="X12" s="289">
        <v>0.39835397475659451</v>
      </c>
      <c r="Y12" s="289">
        <v>0.28331203525213983</v>
      </c>
      <c r="Z12" s="289">
        <v>1.163893695220968E-2</v>
      </c>
      <c r="AA12" s="289">
        <v>0</v>
      </c>
      <c r="AB12" s="290">
        <v>7739993.8130000001</v>
      </c>
      <c r="AC12" s="192"/>
      <c r="AD12" s="192"/>
    </row>
    <row r="13" spans="1:30" s="24" customFormat="1" ht="20.100000000000001" customHeight="1">
      <c r="A13" s="288" t="s">
        <v>33</v>
      </c>
      <c r="B13" s="289">
        <v>0</v>
      </c>
      <c r="C13" s="289">
        <v>0.26727282884819448</v>
      </c>
      <c r="D13" s="289">
        <v>0</v>
      </c>
      <c r="E13" s="289">
        <v>2.6037953550394337</v>
      </c>
      <c r="F13" s="289">
        <v>0</v>
      </c>
      <c r="G13" s="289">
        <v>0.21089164548184405</v>
      </c>
      <c r="H13" s="289">
        <v>1.5267641001607397</v>
      </c>
      <c r="I13" s="289">
        <v>1.0825492109941568</v>
      </c>
      <c r="J13" s="289">
        <v>0</v>
      </c>
      <c r="K13" s="289">
        <v>0</v>
      </c>
      <c r="L13" s="289">
        <v>1.3316580453455171</v>
      </c>
      <c r="M13" s="289">
        <v>0.3508206602201201</v>
      </c>
      <c r="N13" s="289">
        <v>1.7123697832910227</v>
      </c>
      <c r="O13" s="289">
        <v>0.91710837087414199</v>
      </c>
      <c r="P13" s="289">
        <v>86.718623466782176</v>
      </c>
      <c r="Q13" s="289">
        <v>0.18555548496332397</v>
      </c>
      <c r="R13" s="289">
        <v>0</v>
      </c>
      <c r="S13" s="289">
        <v>0</v>
      </c>
      <c r="T13" s="289">
        <v>0</v>
      </c>
      <c r="U13" s="289">
        <v>1.5935431461009613</v>
      </c>
      <c r="V13" s="289">
        <v>0.50340649334027554</v>
      </c>
      <c r="W13" s="289">
        <v>0.28121748391596019</v>
      </c>
      <c r="X13" s="289">
        <v>0.47583303275188998</v>
      </c>
      <c r="Y13" s="289">
        <v>0</v>
      </c>
      <c r="Z13" s="289">
        <v>0.23859089189024593</v>
      </c>
      <c r="AA13" s="289">
        <v>0</v>
      </c>
      <c r="AB13" s="290">
        <v>15667902.787</v>
      </c>
      <c r="AC13" s="192"/>
      <c r="AD13" s="192"/>
    </row>
    <row r="14" spans="1:30" s="24" customFormat="1" ht="20.100000000000001" customHeight="1">
      <c r="A14" s="288" t="s">
        <v>114</v>
      </c>
      <c r="B14" s="289">
        <v>0</v>
      </c>
      <c r="C14" s="289">
        <v>0.74901209719452222</v>
      </c>
      <c r="D14" s="289">
        <v>8.5958057797184337E-2</v>
      </c>
      <c r="E14" s="289">
        <v>2.2807714227813731</v>
      </c>
      <c r="F14" s="289">
        <v>0</v>
      </c>
      <c r="G14" s="289">
        <v>1.0297521441648594</v>
      </c>
      <c r="H14" s="289">
        <v>1.2402740014149809</v>
      </c>
      <c r="I14" s="289">
        <v>1.2570384074762928</v>
      </c>
      <c r="J14" s="289">
        <v>0</v>
      </c>
      <c r="K14" s="289">
        <v>0.28475541931446363</v>
      </c>
      <c r="L14" s="289">
        <v>0.68889051517765221</v>
      </c>
      <c r="M14" s="289">
        <v>0.66264531152160133</v>
      </c>
      <c r="N14" s="289">
        <v>1.938822533938787</v>
      </c>
      <c r="O14" s="289">
        <v>1.4877363829781782</v>
      </c>
      <c r="P14" s="289">
        <v>84.837733211929574</v>
      </c>
      <c r="Q14" s="289">
        <v>0.27137417607791653</v>
      </c>
      <c r="R14" s="289">
        <v>9.2329353645790438E-2</v>
      </c>
      <c r="S14" s="289">
        <v>0.36532925183900439</v>
      </c>
      <c r="T14" s="289">
        <v>8.5474610727017314E-2</v>
      </c>
      <c r="U14" s="289">
        <v>1.0894062278958734</v>
      </c>
      <c r="V14" s="289">
        <v>0.38989099020411305</v>
      </c>
      <c r="W14" s="289">
        <v>0.26049304953980895</v>
      </c>
      <c r="X14" s="289">
        <v>0.62168770684481212</v>
      </c>
      <c r="Y14" s="289">
        <v>5.5944897519351493E-2</v>
      </c>
      <c r="Z14" s="289">
        <v>0.22468023001683571</v>
      </c>
      <c r="AA14" s="289">
        <v>0</v>
      </c>
      <c r="AB14" s="290">
        <v>41275873.267999999</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6564855.0870000003</v>
      </c>
      <c r="AC15" s="192"/>
      <c r="AD15" s="192"/>
    </row>
    <row r="16" spans="1:30" s="24" customFormat="1" ht="20.100000000000001" customHeight="1">
      <c r="A16" s="288" t="s">
        <v>36</v>
      </c>
      <c r="B16" s="289">
        <v>0</v>
      </c>
      <c r="C16" s="289">
        <v>0.62495393369011776</v>
      </c>
      <c r="D16" s="289">
        <v>0.50360597806662522</v>
      </c>
      <c r="E16" s="289">
        <v>2.9378986881737235</v>
      </c>
      <c r="F16" s="289">
        <v>0.45537255421674255</v>
      </c>
      <c r="G16" s="289">
        <v>0.47149855243698069</v>
      </c>
      <c r="H16" s="289">
        <v>0.89396160925789925</v>
      </c>
      <c r="I16" s="289">
        <v>1.4031801328139575</v>
      </c>
      <c r="J16" s="289">
        <v>0</v>
      </c>
      <c r="K16" s="289">
        <v>0.12881851496772168</v>
      </c>
      <c r="L16" s="289">
        <v>1.4839207121524982</v>
      </c>
      <c r="M16" s="289">
        <v>0.78067282548854056</v>
      </c>
      <c r="N16" s="289">
        <v>2.6889416823688386</v>
      </c>
      <c r="O16" s="289">
        <v>0.71783452360568856</v>
      </c>
      <c r="P16" s="289">
        <v>82.730259872203874</v>
      </c>
      <c r="Q16" s="289">
        <v>0.34712283514294834</v>
      </c>
      <c r="R16" s="289">
        <v>0.17577045675000721</v>
      </c>
      <c r="S16" s="289">
        <v>0.45784853585107932</v>
      </c>
      <c r="T16" s="289">
        <v>0.10474927182845477</v>
      </c>
      <c r="U16" s="289">
        <v>1.2510090143353085</v>
      </c>
      <c r="V16" s="289">
        <v>0.57612256271785101</v>
      </c>
      <c r="W16" s="289">
        <v>0.23400365503331477</v>
      </c>
      <c r="X16" s="289">
        <v>0.75187869644884908</v>
      </c>
      <c r="Y16" s="289">
        <v>7.2742747370163244E-2</v>
      </c>
      <c r="Z16" s="289">
        <v>0.2078326450788229</v>
      </c>
      <c r="AA16" s="289">
        <v>0</v>
      </c>
      <c r="AB16" s="290">
        <v>46247233.182999998</v>
      </c>
      <c r="AC16" s="192"/>
      <c r="AD16" s="192"/>
    </row>
    <row r="17" spans="1:30" s="24" customFormat="1" ht="20.100000000000001" customHeight="1">
      <c r="A17" s="288" t="s">
        <v>37</v>
      </c>
      <c r="B17" s="289">
        <v>0.10918898628174435</v>
      </c>
      <c r="C17" s="289">
        <v>1.6561977978915579</v>
      </c>
      <c r="D17" s="289">
        <v>0.10276159528161757</v>
      </c>
      <c r="E17" s="289">
        <v>1.967283589353636</v>
      </c>
      <c r="F17" s="289">
        <v>0.16403062987742112</v>
      </c>
      <c r="G17" s="289">
        <v>0.77385512317714289</v>
      </c>
      <c r="H17" s="289">
        <v>1.7151951349263184</v>
      </c>
      <c r="I17" s="289">
        <v>0.57337146282286033</v>
      </c>
      <c r="J17" s="289">
        <v>3.0959117366560856E-2</v>
      </c>
      <c r="K17" s="289">
        <v>0.25634399219289433</v>
      </c>
      <c r="L17" s="289">
        <v>0.62863535177321439</v>
      </c>
      <c r="M17" s="289">
        <v>1.4016150793403379</v>
      </c>
      <c r="N17" s="289">
        <v>1.8558782956917781</v>
      </c>
      <c r="O17" s="289">
        <v>0.64023729209521651</v>
      </c>
      <c r="P17" s="289">
        <v>85.684119674315781</v>
      </c>
      <c r="Q17" s="289">
        <v>8.260208402111241E-2</v>
      </c>
      <c r="R17" s="289">
        <v>6.4159826148112192E-2</v>
      </c>
      <c r="S17" s="289">
        <v>0.12967364983631932</v>
      </c>
      <c r="T17" s="289">
        <v>0.1052766073030944</v>
      </c>
      <c r="U17" s="289">
        <v>0.62675816996229561</v>
      </c>
      <c r="V17" s="289">
        <v>0.77726751135221961</v>
      </c>
      <c r="W17" s="289">
        <v>0.22578311809798024</v>
      </c>
      <c r="X17" s="289">
        <v>0.23856672218725825</v>
      </c>
      <c r="Y17" s="289">
        <v>8.6521030537682786E-2</v>
      </c>
      <c r="Z17" s="289">
        <v>0.10371815816584573</v>
      </c>
      <c r="AA17" s="289">
        <v>0</v>
      </c>
      <c r="AB17" s="290">
        <v>10140786.517999999</v>
      </c>
      <c r="AC17" s="192"/>
      <c r="AD17" s="192"/>
    </row>
    <row r="18" spans="1:30" s="24" customFormat="1" ht="20.100000000000001" customHeight="1">
      <c r="A18" s="288" t="s">
        <v>38</v>
      </c>
      <c r="B18" s="289">
        <v>0</v>
      </c>
      <c r="C18" s="289">
        <v>0</v>
      </c>
      <c r="D18" s="289">
        <v>0</v>
      </c>
      <c r="E18" s="289">
        <v>1.6528954260774622</v>
      </c>
      <c r="F18" s="289">
        <v>0</v>
      </c>
      <c r="G18" s="289">
        <v>0</v>
      </c>
      <c r="H18" s="289">
        <v>0</v>
      </c>
      <c r="I18" s="289">
        <v>0</v>
      </c>
      <c r="J18" s="289">
        <v>0</v>
      </c>
      <c r="K18" s="289">
        <v>0</v>
      </c>
      <c r="L18" s="289">
        <v>0</v>
      </c>
      <c r="M18" s="289">
        <v>0</v>
      </c>
      <c r="N18" s="289">
        <v>1.6343367034855962</v>
      </c>
      <c r="O18" s="289">
        <v>1.1361161705765617</v>
      </c>
      <c r="P18" s="289">
        <v>94.788466608462357</v>
      </c>
      <c r="Q18" s="289">
        <v>0</v>
      </c>
      <c r="R18" s="289">
        <v>0</v>
      </c>
      <c r="S18" s="289">
        <v>0</v>
      </c>
      <c r="T18" s="289">
        <v>0</v>
      </c>
      <c r="U18" s="289">
        <v>0.78818509139802728</v>
      </c>
      <c r="V18" s="289">
        <v>0</v>
      </c>
      <c r="W18" s="289">
        <v>0</v>
      </c>
      <c r="X18" s="289">
        <v>0</v>
      </c>
      <c r="Y18" s="289">
        <v>0</v>
      </c>
      <c r="Z18" s="289">
        <v>0</v>
      </c>
      <c r="AA18" s="289">
        <v>0</v>
      </c>
      <c r="AB18" s="290">
        <v>4469704.1830000002</v>
      </c>
      <c r="AC18" s="192"/>
      <c r="AD18" s="192"/>
    </row>
    <row r="19" spans="1:30" s="24" customFormat="1" ht="20.100000000000001" customHeight="1">
      <c r="A19" s="26" t="s">
        <v>39</v>
      </c>
      <c r="B19" s="289">
        <v>0</v>
      </c>
      <c r="C19" s="289">
        <v>0.75561593676071104</v>
      </c>
      <c r="D19" s="289">
        <v>0</v>
      </c>
      <c r="E19" s="289">
        <v>3.6404548369934022</v>
      </c>
      <c r="F19" s="289">
        <v>0</v>
      </c>
      <c r="G19" s="289">
        <v>0.79127283827009087</v>
      </c>
      <c r="H19" s="289">
        <v>4.2530977649391639</v>
      </c>
      <c r="I19" s="289">
        <v>0.29279048727451296</v>
      </c>
      <c r="J19" s="289">
        <v>0</v>
      </c>
      <c r="K19" s="289">
        <v>0.13314411403159848</v>
      </c>
      <c r="L19" s="289">
        <v>0.60320266744304873</v>
      </c>
      <c r="M19" s="289">
        <v>0.35678033455192587</v>
      </c>
      <c r="N19" s="289">
        <v>2.6023500896722975</v>
      </c>
      <c r="O19" s="289">
        <v>1.3762512327060545</v>
      </c>
      <c r="P19" s="289">
        <v>83.739956526980947</v>
      </c>
      <c r="Q19" s="289">
        <v>0.14232343042501849</v>
      </c>
      <c r="R19" s="289">
        <v>0</v>
      </c>
      <c r="S19" s="289">
        <v>0</v>
      </c>
      <c r="T19" s="289">
        <v>0</v>
      </c>
      <c r="U19" s="289">
        <v>0.91942117370074072</v>
      </c>
      <c r="V19" s="289">
        <v>0</v>
      </c>
      <c r="W19" s="289">
        <v>0</v>
      </c>
      <c r="X19" s="289">
        <v>0.18824593055950958</v>
      </c>
      <c r="Y19" s="289">
        <v>0</v>
      </c>
      <c r="Z19" s="289">
        <v>0.20509263569098521</v>
      </c>
      <c r="AA19" s="289">
        <v>0</v>
      </c>
      <c r="AB19" s="290">
        <v>2893723.1120000002</v>
      </c>
      <c r="AC19" s="192"/>
      <c r="AD19" s="192"/>
    </row>
    <row r="20" spans="1:30"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7003467.9610000001</v>
      </c>
      <c r="AC20" s="192"/>
      <c r="AD20" s="192"/>
    </row>
    <row r="21" spans="1:30" s="24" customFormat="1" ht="20.100000000000001" customHeight="1">
      <c r="A21" s="26" t="s">
        <v>151</v>
      </c>
      <c r="B21" s="289">
        <v>0</v>
      </c>
      <c r="C21" s="289">
        <v>0.79104691782306091</v>
      </c>
      <c r="D21" s="289">
        <v>0</v>
      </c>
      <c r="E21" s="289">
        <v>4.0880854763520222</v>
      </c>
      <c r="F21" s="289">
        <v>0</v>
      </c>
      <c r="G21" s="289">
        <v>1.0966811676225188</v>
      </c>
      <c r="H21" s="289">
        <v>2.0143271412269961</v>
      </c>
      <c r="I21" s="289">
        <v>0</v>
      </c>
      <c r="J21" s="289">
        <v>0</v>
      </c>
      <c r="K21" s="289">
        <v>0</v>
      </c>
      <c r="L21" s="289">
        <v>0.49882257503961658</v>
      </c>
      <c r="M21" s="289">
        <v>0.59740360221224964</v>
      </c>
      <c r="N21" s="289">
        <v>2.8611221755016554</v>
      </c>
      <c r="O21" s="289">
        <v>1.3198362869913673</v>
      </c>
      <c r="P21" s="289">
        <v>85.195291575010714</v>
      </c>
      <c r="Q21" s="289">
        <v>1.9384348206695018E-2</v>
      </c>
      <c r="R21" s="289">
        <v>0</v>
      </c>
      <c r="S21" s="289">
        <v>0</v>
      </c>
      <c r="T21" s="289">
        <v>0</v>
      </c>
      <c r="U21" s="289">
        <v>0.90982768576841044</v>
      </c>
      <c r="V21" s="289">
        <v>0.35744871439759879</v>
      </c>
      <c r="W21" s="289">
        <v>0</v>
      </c>
      <c r="X21" s="289">
        <v>0</v>
      </c>
      <c r="Y21" s="289">
        <v>0</v>
      </c>
      <c r="Z21" s="289">
        <v>0.25072233384709636</v>
      </c>
      <c r="AA21" s="289">
        <v>0</v>
      </c>
      <c r="AB21" s="290">
        <v>1364864.05</v>
      </c>
      <c r="AC21" s="192"/>
      <c r="AD21" s="192"/>
    </row>
    <row r="22" spans="1:30" s="24" customFormat="1" ht="20.100000000000001" customHeight="1">
      <c r="A22" s="27" t="s">
        <v>42</v>
      </c>
      <c r="B22" s="289">
        <v>0</v>
      </c>
      <c r="C22" s="289">
        <v>1.1254608333763592</v>
      </c>
      <c r="D22" s="289">
        <v>0</v>
      </c>
      <c r="E22" s="289">
        <v>2.9040413830786349</v>
      </c>
      <c r="F22" s="289">
        <v>0</v>
      </c>
      <c r="G22" s="289">
        <v>0.758308574073845</v>
      </c>
      <c r="H22" s="289">
        <v>0.40066625349059298</v>
      </c>
      <c r="I22" s="289">
        <v>0.58440827732117284</v>
      </c>
      <c r="J22" s="289">
        <v>0</v>
      </c>
      <c r="K22" s="289">
        <v>0.25419307954493553</v>
      </c>
      <c r="L22" s="289">
        <v>1.1653472268774117</v>
      </c>
      <c r="M22" s="289">
        <v>0.12123223925248944</v>
      </c>
      <c r="N22" s="289">
        <v>2.2370103496839238</v>
      </c>
      <c r="O22" s="289">
        <v>0.5239453889759832</v>
      </c>
      <c r="P22" s="289">
        <v>88.748750091521359</v>
      </c>
      <c r="Q22" s="289">
        <v>8.7925957444061273E-2</v>
      </c>
      <c r="R22" s="289">
        <v>0</v>
      </c>
      <c r="S22" s="289">
        <v>0</v>
      </c>
      <c r="T22" s="289">
        <v>0</v>
      </c>
      <c r="U22" s="289">
        <v>0.39693325150527625</v>
      </c>
      <c r="V22" s="289">
        <v>0.31764206311793663</v>
      </c>
      <c r="W22" s="289">
        <v>0.1318145416387686</v>
      </c>
      <c r="X22" s="289">
        <v>0.11343904232983962</v>
      </c>
      <c r="Y22" s="289">
        <v>0</v>
      </c>
      <c r="Z22" s="289">
        <v>0.1288814467674167</v>
      </c>
      <c r="AA22" s="289">
        <v>0</v>
      </c>
      <c r="AB22" s="290">
        <v>979238.69700000004</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1785850.5970000001</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1789651.675</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536644.06099999999</v>
      </c>
      <c r="AC25" s="192"/>
      <c r="AD25" s="192"/>
    </row>
    <row r="26" spans="1:30" s="19" customFormat="1" ht="27.75" customHeight="1" thickBot="1">
      <c r="A26" s="68" t="s">
        <v>46</v>
      </c>
      <c r="B26" s="296">
        <v>7.523508144112219E-2</v>
      </c>
      <c r="C26" s="296">
        <v>0.84789579012218774</v>
      </c>
      <c r="D26" s="296">
        <v>0.23791006937143303</v>
      </c>
      <c r="E26" s="296">
        <v>2.869783441078019</v>
      </c>
      <c r="F26" s="296">
        <v>0.20420125877789411</v>
      </c>
      <c r="G26" s="296">
        <v>0.62012663670402723</v>
      </c>
      <c r="H26" s="296">
        <v>2.3290123761594268</v>
      </c>
      <c r="I26" s="296">
        <v>1.1386513077675702</v>
      </c>
      <c r="J26" s="296">
        <v>3.5960913360168718E-2</v>
      </c>
      <c r="K26" s="296">
        <v>0.27703096810430877</v>
      </c>
      <c r="L26" s="296">
        <v>1.0643307532254893</v>
      </c>
      <c r="M26" s="296">
        <v>1.0277818335972944</v>
      </c>
      <c r="N26" s="296">
        <v>2.3389252967202094</v>
      </c>
      <c r="O26" s="296">
        <v>0.99175135740671228</v>
      </c>
      <c r="P26" s="296">
        <v>81.923689081580463</v>
      </c>
      <c r="Q26" s="296">
        <v>0.28002331601798042</v>
      </c>
      <c r="R26" s="296">
        <v>0.10521815711567956</v>
      </c>
      <c r="S26" s="296">
        <v>0.3307239836443861</v>
      </c>
      <c r="T26" s="296">
        <v>0.16468454976951577</v>
      </c>
      <c r="U26" s="296">
        <v>1.1082253460075215</v>
      </c>
      <c r="V26" s="296">
        <v>0.47491937248328286</v>
      </c>
      <c r="W26" s="296">
        <v>0.33896088123153867</v>
      </c>
      <c r="X26" s="296">
        <v>0.48473818460508983</v>
      </c>
      <c r="Y26" s="296">
        <v>7.2895826782931078E-2</v>
      </c>
      <c r="Z26" s="296">
        <v>0.27417552570175696</v>
      </c>
      <c r="AA26" s="296">
        <v>0.3831486912239877</v>
      </c>
      <c r="AB26" s="297">
        <v>340427493.523</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B6F01D27-7C79-44E1-A05B-8C6F176DC52C}"/>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7CAF1-84C6-4A49-86A4-92A27C64B721}">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6" customFormat="1" ht="20.100000000000001" customHeight="1">
      <c r="A1" s="1407" t="s">
        <v>1213</v>
      </c>
      <c r="B1" s="1"/>
      <c r="C1" s="1"/>
      <c r="D1" s="1"/>
      <c r="E1" s="1"/>
      <c r="F1" s="1"/>
      <c r="G1" s="1"/>
      <c r="H1" s="1"/>
      <c r="I1" s="1"/>
      <c r="J1" s="1"/>
      <c r="K1" s="375"/>
      <c r="L1" s="375"/>
      <c r="M1" s="375"/>
    </row>
    <row r="2" spans="1:16" s="172" customFormat="1" ht="30" customHeight="1">
      <c r="A2" s="40" t="s">
        <v>473</v>
      </c>
      <c r="B2" s="40"/>
      <c r="C2" s="40"/>
      <c r="D2" s="40"/>
      <c r="E2" s="40"/>
      <c r="F2" s="40"/>
      <c r="G2" s="40"/>
      <c r="H2" s="40"/>
      <c r="I2" s="40"/>
      <c r="J2" s="40"/>
      <c r="K2" s="40"/>
      <c r="L2" s="40"/>
      <c r="M2" s="40"/>
      <c r="N2" s="40"/>
      <c r="O2" s="40"/>
      <c r="P2" s="40"/>
    </row>
    <row r="3" spans="1:16" s="376" customFormat="1" ht="23.25" customHeight="1">
      <c r="A3" s="377">
        <v>45351</v>
      </c>
      <c r="B3" s="377"/>
      <c r="C3" s="377"/>
      <c r="D3" s="377"/>
      <c r="E3" s="377"/>
      <c r="F3" s="377"/>
      <c r="G3" s="377"/>
      <c r="H3" s="377"/>
      <c r="I3" s="377"/>
      <c r="J3" s="377"/>
      <c r="K3" s="377"/>
      <c r="L3" s="377"/>
      <c r="M3" s="377"/>
      <c r="N3" s="377"/>
      <c r="O3" s="377"/>
      <c r="P3" s="377"/>
    </row>
    <row r="4" spans="1:16" s="376" customFormat="1" ht="23.25" customHeight="1">
      <c r="A4" s="378" t="s">
        <v>123</v>
      </c>
      <c r="B4" s="378"/>
      <c r="C4" s="378"/>
      <c r="D4" s="378"/>
      <c r="E4" s="378"/>
      <c r="F4" s="378"/>
      <c r="G4" s="378"/>
      <c r="H4" s="378"/>
      <c r="I4" s="378"/>
      <c r="J4" s="378"/>
      <c r="K4" s="378"/>
      <c r="L4" s="378"/>
      <c r="M4" s="378"/>
      <c r="N4" s="378"/>
      <c r="O4" s="378"/>
      <c r="P4" s="378"/>
    </row>
    <row r="5" spans="1:16" s="382" customFormat="1" ht="16.5" customHeight="1" thickBot="1">
      <c r="A5" s="379"/>
      <c r="B5" s="380"/>
      <c r="C5" s="380"/>
      <c r="D5" s="380"/>
      <c r="E5" s="380"/>
      <c r="F5" s="380"/>
      <c r="G5" s="380"/>
      <c r="H5" s="380"/>
      <c r="I5" s="380"/>
      <c r="J5" s="380"/>
      <c r="K5" s="380"/>
      <c r="L5" s="380"/>
      <c r="M5" s="380"/>
      <c r="N5" s="381"/>
      <c r="O5" s="381"/>
      <c r="P5" s="381"/>
    </row>
    <row r="6" spans="1:16" s="13" customFormat="1" ht="24.75" customHeight="1">
      <c r="A6" s="175" t="s">
        <v>1</v>
      </c>
      <c r="B6" s="383" t="s">
        <v>139</v>
      </c>
      <c r="C6" s="383"/>
      <c r="D6" s="383"/>
      <c r="E6" s="383" t="s">
        <v>474</v>
      </c>
      <c r="F6" s="383"/>
      <c r="G6" s="383"/>
      <c r="H6" s="383" t="s">
        <v>143</v>
      </c>
      <c r="I6" s="383"/>
      <c r="J6" s="383"/>
      <c r="K6" s="383" t="s">
        <v>475</v>
      </c>
      <c r="L6" s="383"/>
      <c r="M6" s="383"/>
      <c r="N6" s="383" t="s">
        <v>152</v>
      </c>
      <c r="O6" s="383"/>
      <c r="P6" s="383"/>
    </row>
    <row r="7" spans="1:16" s="13" customFormat="1" ht="42" customHeight="1">
      <c r="A7" s="384"/>
      <c r="B7" s="385" t="s">
        <v>476</v>
      </c>
      <c r="C7" s="385" t="s">
        <v>477</v>
      </c>
      <c r="D7" s="385" t="s">
        <v>478</v>
      </c>
      <c r="E7" s="385" t="s">
        <v>476</v>
      </c>
      <c r="F7" s="385" t="s">
        <v>477</v>
      </c>
      <c r="G7" s="385" t="s">
        <v>478</v>
      </c>
      <c r="H7" s="385" t="s">
        <v>476</v>
      </c>
      <c r="I7" s="385" t="s">
        <v>477</v>
      </c>
      <c r="J7" s="385" t="s">
        <v>478</v>
      </c>
      <c r="K7" s="385" t="s">
        <v>476</v>
      </c>
      <c r="L7" s="385" t="s">
        <v>477</v>
      </c>
      <c r="M7" s="385" t="s">
        <v>478</v>
      </c>
      <c r="N7" s="385" t="s">
        <v>476</v>
      </c>
      <c r="O7" s="385" t="s">
        <v>477</v>
      </c>
      <c r="P7" s="385" t="s">
        <v>478</v>
      </c>
    </row>
    <row r="8" spans="1:16" s="36" customFormat="1" ht="9.75" customHeight="1">
      <c r="A8" s="386"/>
      <c r="B8" s="386"/>
      <c r="C8" s="386"/>
      <c r="D8" s="386"/>
      <c r="E8" s="386"/>
      <c r="F8" s="386"/>
      <c r="G8" s="386"/>
      <c r="H8" s="386"/>
      <c r="I8" s="386"/>
      <c r="J8" s="386"/>
      <c r="K8" s="386"/>
      <c r="L8" s="386"/>
      <c r="M8" s="386"/>
      <c r="N8" s="19"/>
      <c r="O8" s="19"/>
      <c r="P8" s="19"/>
    </row>
    <row r="9" spans="1:16" s="24" customFormat="1" ht="20.100000000000001" customHeight="1">
      <c r="A9" s="288" t="s">
        <v>29</v>
      </c>
      <c r="B9" s="387">
        <v>1454963.037</v>
      </c>
      <c r="C9" s="387">
        <v>685590.55799999996</v>
      </c>
      <c r="D9" s="387">
        <v>21360080.925000001</v>
      </c>
      <c r="E9" s="387">
        <v>17787665.024</v>
      </c>
      <c r="F9" s="387">
        <v>321360.397</v>
      </c>
      <c r="G9" s="387">
        <v>4798660.99</v>
      </c>
      <c r="H9" s="387">
        <v>11415259.085999999</v>
      </c>
      <c r="I9" s="387">
        <v>308167.08500000002</v>
      </c>
      <c r="J9" s="388">
        <v>10239981.113</v>
      </c>
      <c r="K9" s="387">
        <v>1260152.0160000001</v>
      </c>
      <c r="L9" s="387">
        <v>0</v>
      </c>
      <c r="M9" s="387">
        <v>0</v>
      </c>
      <c r="N9" s="389">
        <v>31918039.163000003</v>
      </c>
      <c r="O9" s="389">
        <v>1315118.04</v>
      </c>
      <c r="P9" s="389">
        <v>36398723.027999997</v>
      </c>
    </row>
    <row r="10" spans="1:16" s="24" customFormat="1" ht="20.100000000000001" customHeight="1">
      <c r="A10" s="288" t="s">
        <v>30</v>
      </c>
      <c r="B10" s="387">
        <v>9482.0640000000003</v>
      </c>
      <c r="C10" s="387">
        <v>0</v>
      </c>
      <c r="D10" s="387">
        <v>227687.51199999999</v>
      </c>
      <c r="E10" s="387">
        <v>145203.807</v>
      </c>
      <c r="F10" s="387">
        <v>0</v>
      </c>
      <c r="G10" s="387">
        <v>24648.416000000001</v>
      </c>
      <c r="H10" s="387">
        <v>948259.60699999996</v>
      </c>
      <c r="I10" s="387">
        <v>0</v>
      </c>
      <c r="J10" s="388">
        <v>98943.688999999998</v>
      </c>
      <c r="K10" s="387">
        <v>143448.69</v>
      </c>
      <c r="L10" s="387">
        <v>0</v>
      </c>
      <c r="M10" s="387">
        <v>0</v>
      </c>
      <c r="N10" s="389">
        <v>1246394.1680000001</v>
      </c>
      <c r="O10" s="389">
        <v>0</v>
      </c>
      <c r="P10" s="389">
        <v>351279.61699999997</v>
      </c>
    </row>
    <row r="11" spans="1:16" s="24" customFormat="1" ht="20.100000000000001" customHeight="1">
      <c r="A11" s="288" t="s">
        <v>31</v>
      </c>
      <c r="B11" s="387">
        <v>2556473.977</v>
      </c>
      <c r="C11" s="387">
        <v>2752071.1340000001</v>
      </c>
      <c r="D11" s="387">
        <v>37369640.18</v>
      </c>
      <c r="E11" s="387">
        <v>45105349.228</v>
      </c>
      <c r="F11" s="387">
        <v>423188.04700000002</v>
      </c>
      <c r="G11" s="387">
        <v>1664541.04</v>
      </c>
      <c r="H11" s="387">
        <v>9908642.9189999998</v>
      </c>
      <c r="I11" s="387">
        <v>2832472.5720000002</v>
      </c>
      <c r="J11" s="388">
        <v>15103058.028000001</v>
      </c>
      <c r="K11" s="387">
        <v>3022713.4040000001</v>
      </c>
      <c r="L11" s="387">
        <v>0</v>
      </c>
      <c r="M11" s="387">
        <v>0</v>
      </c>
      <c r="N11" s="389">
        <v>60593179.527999997</v>
      </c>
      <c r="O11" s="389">
        <v>6007731.7530000005</v>
      </c>
      <c r="P11" s="389">
        <v>54137239.247999996</v>
      </c>
    </row>
    <row r="12" spans="1:16" s="24" customFormat="1" ht="20.100000000000001" customHeight="1">
      <c r="A12" s="288" t="s">
        <v>32</v>
      </c>
      <c r="B12" s="387">
        <v>4121.7340000000004</v>
      </c>
      <c r="C12" s="387">
        <v>210.69</v>
      </c>
      <c r="D12" s="387">
        <v>538807.37399999995</v>
      </c>
      <c r="E12" s="387">
        <v>3104039.3870000001</v>
      </c>
      <c r="F12" s="387">
        <v>0</v>
      </c>
      <c r="G12" s="387">
        <v>104196.711</v>
      </c>
      <c r="H12" s="387">
        <v>2993916.8670000001</v>
      </c>
      <c r="I12" s="387">
        <v>0</v>
      </c>
      <c r="J12" s="388">
        <v>923578.29299999995</v>
      </c>
      <c r="K12" s="387">
        <v>71122.760999999999</v>
      </c>
      <c r="L12" s="387">
        <v>0</v>
      </c>
      <c r="M12" s="387">
        <v>0</v>
      </c>
      <c r="N12" s="389">
        <v>6173200.7489999998</v>
      </c>
      <c r="O12" s="389">
        <v>210.69</v>
      </c>
      <c r="P12" s="389">
        <v>1566582.378</v>
      </c>
    </row>
    <row r="13" spans="1:16" s="24" customFormat="1" ht="20.100000000000001" customHeight="1">
      <c r="A13" s="288" t="s">
        <v>33</v>
      </c>
      <c r="B13" s="387">
        <v>20513.387999999999</v>
      </c>
      <c r="C13" s="387">
        <v>77822.895000000004</v>
      </c>
      <c r="D13" s="387">
        <v>4418631.7419999996</v>
      </c>
      <c r="E13" s="387">
        <v>1937292.379</v>
      </c>
      <c r="F13" s="387">
        <v>10969.039000000001</v>
      </c>
      <c r="G13" s="387">
        <v>301596.01299999998</v>
      </c>
      <c r="H13" s="387">
        <v>3296338.8670000001</v>
      </c>
      <c r="I13" s="387">
        <v>991801.728</v>
      </c>
      <c r="J13" s="388">
        <v>4386264.9539999999</v>
      </c>
      <c r="K13" s="387">
        <v>226671.783</v>
      </c>
      <c r="L13" s="387">
        <v>0</v>
      </c>
      <c r="M13" s="387">
        <v>0</v>
      </c>
      <c r="N13" s="389">
        <v>5480816.4169999994</v>
      </c>
      <c r="O13" s="389">
        <v>1080593.662</v>
      </c>
      <c r="P13" s="389">
        <v>9106492.7089999989</v>
      </c>
    </row>
    <row r="14" spans="1:16" s="24" customFormat="1" ht="20.100000000000001" customHeight="1">
      <c r="A14" s="288" t="s">
        <v>114</v>
      </c>
      <c r="B14" s="387">
        <v>121499.408</v>
      </c>
      <c r="C14" s="387">
        <v>2504614.1129999999</v>
      </c>
      <c r="D14" s="387">
        <v>11722328.119999999</v>
      </c>
      <c r="E14" s="387">
        <v>10626481.154999999</v>
      </c>
      <c r="F14" s="387">
        <v>142757.348</v>
      </c>
      <c r="G14" s="387">
        <v>1937374.0519999999</v>
      </c>
      <c r="H14" s="387">
        <v>7217775.2800000003</v>
      </c>
      <c r="I14" s="387">
        <v>1096819.456</v>
      </c>
      <c r="J14" s="388">
        <v>5392836.7489999998</v>
      </c>
      <c r="K14" s="387">
        <v>513387.59399999998</v>
      </c>
      <c r="L14" s="387">
        <v>0</v>
      </c>
      <c r="M14" s="387">
        <v>0</v>
      </c>
      <c r="N14" s="389">
        <v>18479143.436999999</v>
      </c>
      <c r="O14" s="389">
        <v>3744190.9170000004</v>
      </c>
      <c r="P14" s="389">
        <v>19052538.920999996</v>
      </c>
    </row>
    <row r="15" spans="1:16" s="24" customFormat="1" ht="20.100000000000001" customHeight="1">
      <c r="A15" s="288" t="s">
        <v>35</v>
      </c>
      <c r="B15" s="387">
        <v>0</v>
      </c>
      <c r="C15" s="387">
        <v>0</v>
      </c>
      <c r="D15" s="387">
        <v>6415469.3550000004</v>
      </c>
      <c r="E15" s="387">
        <v>0</v>
      </c>
      <c r="F15" s="387">
        <v>0</v>
      </c>
      <c r="G15" s="387">
        <v>92965.202999999994</v>
      </c>
      <c r="H15" s="387">
        <v>0</v>
      </c>
      <c r="I15" s="387">
        <v>0</v>
      </c>
      <c r="J15" s="388">
        <v>56420.529000000002</v>
      </c>
      <c r="K15" s="387">
        <v>0</v>
      </c>
      <c r="L15" s="387">
        <v>0</v>
      </c>
      <c r="M15" s="387">
        <v>0</v>
      </c>
      <c r="N15" s="389">
        <v>0</v>
      </c>
      <c r="O15" s="389">
        <v>0</v>
      </c>
      <c r="P15" s="389">
        <v>6564855.0870000003</v>
      </c>
    </row>
    <row r="16" spans="1:16" s="24" customFormat="1" ht="20.100000000000001" customHeight="1">
      <c r="A16" s="288" t="s">
        <v>36</v>
      </c>
      <c r="B16" s="387">
        <v>87014.312999999995</v>
      </c>
      <c r="C16" s="387">
        <v>1939449.041</v>
      </c>
      <c r="D16" s="387">
        <v>9163885.3619999997</v>
      </c>
      <c r="E16" s="387">
        <v>14689231.013</v>
      </c>
      <c r="F16" s="387">
        <v>383244.18099999998</v>
      </c>
      <c r="G16" s="387">
        <v>2416355.469</v>
      </c>
      <c r="H16" s="387">
        <v>8574671.1229999997</v>
      </c>
      <c r="I16" s="387">
        <v>585182.91799999995</v>
      </c>
      <c r="J16" s="388">
        <v>7674104.0599999996</v>
      </c>
      <c r="K16" s="387">
        <v>734095.71200000006</v>
      </c>
      <c r="L16" s="387">
        <v>0</v>
      </c>
      <c r="M16" s="387">
        <v>0</v>
      </c>
      <c r="N16" s="389">
        <v>24085012.160999998</v>
      </c>
      <c r="O16" s="389">
        <v>2907876.14</v>
      </c>
      <c r="P16" s="389">
        <v>19254344.890999999</v>
      </c>
    </row>
    <row r="17" spans="1:24" s="24" customFormat="1" ht="20.100000000000001" customHeight="1">
      <c r="A17" s="288" t="s">
        <v>37</v>
      </c>
      <c r="B17" s="387">
        <v>150.07400000000001</v>
      </c>
      <c r="C17" s="387">
        <v>2316.538</v>
      </c>
      <c r="D17" s="387">
        <v>13591.204</v>
      </c>
      <c r="E17" s="387">
        <v>1168964.2930000001</v>
      </c>
      <c r="F17" s="387">
        <v>179641.43</v>
      </c>
      <c r="G17" s="387">
        <v>53863.659</v>
      </c>
      <c r="H17" s="387">
        <v>4802574.6260000002</v>
      </c>
      <c r="I17" s="387">
        <v>526149.99</v>
      </c>
      <c r="J17" s="388">
        <v>3288128.094</v>
      </c>
      <c r="K17" s="387">
        <v>105406.61900000001</v>
      </c>
      <c r="L17" s="387">
        <v>0</v>
      </c>
      <c r="M17" s="387">
        <v>0</v>
      </c>
      <c r="N17" s="389">
        <v>6077095.6119999997</v>
      </c>
      <c r="O17" s="389">
        <v>708107.95799999998</v>
      </c>
      <c r="P17" s="389">
        <v>3355582.9569999999</v>
      </c>
    </row>
    <row r="18" spans="1:24" s="24" customFormat="1" ht="20.100000000000001" customHeight="1">
      <c r="A18" s="288" t="s">
        <v>38</v>
      </c>
      <c r="B18" s="387">
        <v>66.709000000000003</v>
      </c>
      <c r="C18" s="387">
        <v>330.37599999999998</v>
      </c>
      <c r="D18" s="387">
        <v>273968.19699999999</v>
      </c>
      <c r="E18" s="387">
        <v>887754.52399999998</v>
      </c>
      <c r="F18" s="387">
        <v>7.0000000000000001E-3</v>
      </c>
      <c r="G18" s="387">
        <v>117.958</v>
      </c>
      <c r="H18" s="387">
        <v>1074153.125</v>
      </c>
      <c r="I18" s="387">
        <v>415219.61300000001</v>
      </c>
      <c r="J18" s="388">
        <v>1798372.0789999999</v>
      </c>
      <c r="K18" s="387">
        <v>19721.592000000001</v>
      </c>
      <c r="L18" s="387">
        <v>0</v>
      </c>
      <c r="M18" s="387">
        <v>0</v>
      </c>
      <c r="N18" s="389">
        <v>1981695.95</v>
      </c>
      <c r="O18" s="389">
        <v>415549.99599999998</v>
      </c>
      <c r="P18" s="389">
        <v>2072458.2339999999</v>
      </c>
    </row>
    <row r="19" spans="1:24" s="24" customFormat="1" ht="20.100000000000001" customHeight="1">
      <c r="A19" s="288" t="s">
        <v>39</v>
      </c>
      <c r="B19" s="387">
        <v>0</v>
      </c>
      <c r="C19" s="387">
        <v>0</v>
      </c>
      <c r="D19" s="387">
        <v>0</v>
      </c>
      <c r="E19" s="387">
        <v>492360.35</v>
      </c>
      <c r="F19" s="387">
        <v>0</v>
      </c>
      <c r="G19" s="387">
        <v>4.4909999999999997</v>
      </c>
      <c r="H19" s="387">
        <v>1829428.0970000001</v>
      </c>
      <c r="I19" s="387">
        <v>0</v>
      </c>
      <c r="J19" s="388">
        <v>409895.02899999998</v>
      </c>
      <c r="K19" s="387">
        <v>162035.149</v>
      </c>
      <c r="L19" s="387">
        <v>0</v>
      </c>
      <c r="M19" s="387">
        <v>0</v>
      </c>
      <c r="N19" s="389">
        <v>2483823.5959999999</v>
      </c>
      <c r="O19" s="389">
        <v>0</v>
      </c>
      <c r="P19" s="389">
        <v>409899.51999999996</v>
      </c>
    </row>
    <row r="20" spans="1:24" s="24" customFormat="1" ht="20.100000000000001" customHeight="1">
      <c r="A20" s="288" t="s">
        <v>40</v>
      </c>
      <c r="B20" s="387">
        <v>0</v>
      </c>
      <c r="C20" s="387">
        <v>0</v>
      </c>
      <c r="D20" s="387">
        <v>2582779.23</v>
      </c>
      <c r="E20" s="387">
        <v>0</v>
      </c>
      <c r="F20" s="387">
        <v>0</v>
      </c>
      <c r="G20" s="387">
        <v>190911.42800000001</v>
      </c>
      <c r="H20" s="387">
        <v>3428.2779999999998</v>
      </c>
      <c r="I20" s="387">
        <v>0</v>
      </c>
      <c r="J20" s="388">
        <v>4226349.0240000002</v>
      </c>
      <c r="K20" s="387">
        <v>0</v>
      </c>
      <c r="L20" s="387">
        <v>0</v>
      </c>
      <c r="M20" s="387">
        <v>0</v>
      </c>
      <c r="N20" s="389">
        <v>3428.2779999999998</v>
      </c>
      <c r="O20" s="389">
        <v>0</v>
      </c>
      <c r="P20" s="389">
        <v>7000039.682</v>
      </c>
    </row>
    <row r="21" spans="1:24" s="24" customFormat="1" ht="20.100000000000001" customHeight="1">
      <c r="A21" s="288" t="s">
        <v>41</v>
      </c>
      <c r="B21" s="387">
        <v>0</v>
      </c>
      <c r="C21" s="387">
        <v>0</v>
      </c>
      <c r="D21" s="387">
        <v>0</v>
      </c>
      <c r="E21" s="387">
        <v>385948.08799999999</v>
      </c>
      <c r="F21" s="387">
        <v>0</v>
      </c>
      <c r="G21" s="387">
        <v>6215.268</v>
      </c>
      <c r="H21" s="387">
        <v>808465.15599999996</v>
      </c>
      <c r="I21" s="387">
        <v>0</v>
      </c>
      <c r="J21" s="388">
        <v>936.40099999999995</v>
      </c>
      <c r="K21" s="387">
        <v>163299.139</v>
      </c>
      <c r="L21" s="387">
        <v>0</v>
      </c>
      <c r="M21" s="387">
        <v>0</v>
      </c>
      <c r="N21" s="389">
        <v>1357712.3829999999</v>
      </c>
      <c r="O21" s="389">
        <v>0</v>
      </c>
      <c r="P21" s="389">
        <v>7151.6689999999999</v>
      </c>
    </row>
    <row r="22" spans="1:24" s="24" customFormat="1" ht="20.100000000000001" customHeight="1">
      <c r="A22" s="27" t="s">
        <v>42</v>
      </c>
      <c r="B22" s="387">
        <v>1429.7249999999999</v>
      </c>
      <c r="C22" s="387">
        <v>5.4450000000000003</v>
      </c>
      <c r="D22" s="387">
        <v>118848.20600000001</v>
      </c>
      <c r="E22" s="387">
        <v>69385.231</v>
      </c>
      <c r="F22" s="387">
        <v>0</v>
      </c>
      <c r="G22" s="387">
        <v>7734.7619999999997</v>
      </c>
      <c r="H22" s="387">
        <v>743635.571</v>
      </c>
      <c r="I22" s="387">
        <v>0</v>
      </c>
      <c r="J22" s="388">
        <v>35346.271000000001</v>
      </c>
      <c r="K22" s="387">
        <v>2853.4929999999999</v>
      </c>
      <c r="L22" s="387">
        <v>0</v>
      </c>
      <c r="M22" s="387">
        <v>0</v>
      </c>
      <c r="N22" s="389">
        <v>817304.02</v>
      </c>
      <c r="O22" s="389">
        <v>5.4450000000000003</v>
      </c>
      <c r="P22" s="389">
        <v>161929.239</v>
      </c>
    </row>
    <row r="23" spans="1:24" s="24" customFormat="1" ht="20.100000000000001" customHeight="1">
      <c r="A23" s="288" t="s">
        <v>43</v>
      </c>
      <c r="B23" s="387">
        <v>0</v>
      </c>
      <c r="C23" s="387">
        <v>0</v>
      </c>
      <c r="D23" s="387">
        <v>342790.51199999999</v>
      </c>
      <c r="E23" s="387">
        <v>0</v>
      </c>
      <c r="F23" s="387">
        <v>0</v>
      </c>
      <c r="G23" s="387">
        <v>0</v>
      </c>
      <c r="H23" s="387">
        <v>0</v>
      </c>
      <c r="I23" s="387">
        <v>26676.616999999998</v>
      </c>
      <c r="J23" s="388">
        <v>1416383.4669999999</v>
      </c>
      <c r="K23" s="387">
        <v>0</v>
      </c>
      <c r="L23" s="387">
        <v>0</v>
      </c>
      <c r="M23" s="387">
        <v>0</v>
      </c>
      <c r="N23" s="389">
        <v>0</v>
      </c>
      <c r="O23" s="389">
        <v>26676.616999999998</v>
      </c>
      <c r="P23" s="389">
        <v>1759173.9789999998</v>
      </c>
    </row>
    <row r="24" spans="1:24" s="24" customFormat="1" ht="20.100000000000001" customHeight="1">
      <c r="A24" s="288" t="s">
        <v>44</v>
      </c>
      <c r="B24" s="387">
        <v>0</v>
      </c>
      <c r="C24" s="387">
        <v>0</v>
      </c>
      <c r="D24" s="387">
        <v>198613.75099999999</v>
      </c>
      <c r="E24" s="387">
        <v>0</v>
      </c>
      <c r="F24" s="387">
        <v>0</v>
      </c>
      <c r="G24" s="387">
        <v>1074.5429999999999</v>
      </c>
      <c r="H24" s="387">
        <v>0</v>
      </c>
      <c r="I24" s="387">
        <v>0</v>
      </c>
      <c r="J24" s="388">
        <v>1589963.3810000001</v>
      </c>
      <c r="K24" s="387">
        <v>0</v>
      </c>
      <c r="L24" s="387">
        <v>0</v>
      </c>
      <c r="M24" s="387">
        <v>0</v>
      </c>
      <c r="N24" s="389">
        <v>0</v>
      </c>
      <c r="O24" s="389">
        <v>0</v>
      </c>
      <c r="P24" s="389">
        <v>1789651.675</v>
      </c>
    </row>
    <row r="25" spans="1:24" s="24" customFormat="1" ht="20.100000000000001" customHeight="1">
      <c r="A25" s="288" t="s">
        <v>45</v>
      </c>
      <c r="B25" s="387">
        <v>0</v>
      </c>
      <c r="C25" s="387">
        <v>0</v>
      </c>
      <c r="D25" s="387">
        <v>2922.701</v>
      </c>
      <c r="E25" s="387">
        <v>0</v>
      </c>
      <c r="F25" s="387">
        <v>0</v>
      </c>
      <c r="G25" s="387">
        <v>0</v>
      </c>
      <c r="H25" s="387">
        <v>0</v>
      </c>
      <c r="I25" s="387">
        <v>18300</v>
      </c>
      <c r="J25" s="388">
        <v>515421.359</v>
      </c>
      <c r="K25" s="387">
        <v>0</v>
      </c>
      <c r="L25" s="387">
        <v>0</v>
      </c>
      <c r="M25" s="387">
        <v>0</v>
      </c>
      <c r="N25" s="389">
        <v>0</v>
      </c>
      <c r="O25" s="389">
        <v>18300</v>
      </c>
      <c r="P25" s="389">
        <v>518344.06</v>
      </c>
    </row>
    <row r="26" spans="1:24" s="24" customFormat="1" ht="21.9" customHeight="1" thickBot="1">
      <c r="A26" s="363" t="s">
        <v>46</v>
      </c>
      <c r="B26" s="390">
        <v>4255714.4289999986</v>
      </c>
      <c r="C26" s="390">
        <v>7962410.79</v>
      </c>
      <c r="D26" s="390">
        <v>94750044.371000007</v>
      </c>
      <c r="E26" s="390">
        <v>96399674.479000002</v>
      </c>
      <c r="F26" s="390">
        <v>1461160.449</v>
      </c>
      <c r="G26" s="390">
        <v>11600260.003</v>
      </c>
      <c r="H26" s="390">
        <v>53616548.602000006</v>
      </c>
      <c r="I26" s="390">
        <v>6800789.9789999994</v>
      </c>
      <c r="J26" s="390">
        <v>57155982.519999996</v>
      </c>
      <c r="K26" s="390">
        <v>6424907.9520000005</v>
      </c>
      <c r="L26" s="390">
        <v>0</v>
      </c>
      <c r="M26" s="390">
        <v>0</v>
      </c>
      <c r="N26" s="390">
        <v>160696845.46199992</v>
      </c>
      <c r="O26" s="390">
        <v>16224361.218000004</v>
      </c>
      <c r="P26" s="390">
        <v>163506286.89399999</v>
      </c>
      <c r="Q26" s="391"/>
    </row>
    <row r="27" spans="1:24" s="24" customFormat="1" ht="21" customHeight="1">
      <c r="A27" s="30" t="s">
        <v>479</v>
      </c>
      <c r="B27" s="392"/>
      <c r="C27" s="392"/>
      <c r="D27" s="392"/>
      <c r="E27" s="392"/>
      <c r="F27" s="392"/>
      <c r="G27" s="392"/>
      <c r="H27" s="392"/>
      <c r="I27" s="392"/>
      <c r="J27" s="393"/>
      <c r="K27" s="393"/>
      <c r="L27" s="393"/>
      <c r="M27" s="393"/>
      <c r="N27" s="394"/>
      <c r="O27" s="395"/>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1BC5773C-D78A-4897-97D2-644B63A31B51}"/>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90D09-167C-40B5-8AC6-E9A3057AEA0F}">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6" customFormat="1" ht="20.100000000000001" customHeight="1">
      <c r="A1" s="1407" t="s">
        <v>1213</v>
      </c>
      <c r="B1" s="1"/>
      <c r="C1" s="1"/>
      <c r="D1" s="1"/>
      <c r="E1" s="1"/>
      <c r="F1" s="1"/>
      <c r="G1" s="1"/>
      <c r="H1" s="1"/>
      <c r="I1" s="1"/>
      <c r="J1" s="1"/>
      <c r="K1" s="375"/>
      <c r="L1" s="375"/>
      <c r="M1" s="375"/>
    </row>
    <row r="2" spans="1:18" s="172" customFormat="1" ht="30" customHeight="1">
      <c r="A2" s="40" t="s">
        <v>480</v>
      </c>
      <c r="B2" s="40"/>
      <c r="C2" s="40"/>
      <c r="D2" s="40"/>
      <c r="E2" s="40"/>
      <c r="F2" s="40"/>
      <c r="G2" s="40"/>
      <c r="H2" s="40"/>
      <c r="I2" s="40"/>
      <c r="J2" s="40"/>
      <c r="K2" s="40"/>
      <c r="L2" s="40"/>
      <c r="M2" s="40"/>
      <c r="N2" s="40"/>
      <c r="O2" s="40"/>
      <c r="P2" s="40"/>
    </row>
    <row r="3" spans="1:18" s="376" customFormat="1" ht="23.25" customHeight="1">
      <c r="A3" s="396">
        <v>45351</v>
      </c>
      <c r="B3" s="396"/>
      <c r="C3" s="396"/>
      <c r="D3" s="396"/>
      <c r="E3" s="396"/>
      <c r="F3" s="396"/>
      <c r="G3" s="396"/>
      <c r="H3" s="396"/>
      <c r="I3" s="396"/>
      <c r="J3" s="396"/>
      <c r="K3" s="396"/>
      <c r="L3" s="396"/>
      <c r="M3" s="396"/>
      <c r="N3" s="396"/>
      <c r="O3" s="396"/>
      <c r="P3" s="396"/>
    </row>
    <row r="4" spans="1:18" s="376" customFormat="1" ht="11.25" customHeight="1">
      <c r="A4" s="397"/>
      <c r="B4" s="397"/>
      <c r="C4" s="397"/>
      <c r="D4" s="397"/>
      <c r="E4" s="397"/>
      <c r="F4" s="397"/>
      <c r="G4" s="397"/>
      <c r="H4" s="397"/>
      <c r="I4" s="397"/>
      <c r="J4" s="397"/>
      <c r="K4" s="397"/>
      <c r="L4" s="397"/>
      <c r="M4" s="397"/>
      <c r="N4" s="397"/>
      <c r="O4" s="397"/>
      <c r="P4" s="397"/>
    </row>
    <row r="5" spans="1:18" s="382" customFormat="1" ht="16.5" customHeight="1" thickBot="1">
      <c r="A5" s="379"/>
      <c r="B5" s="380"/>
      <c r="C5" s="380"/>
      <c r="D5" s="380"/>
      <c r="E5" s="380"/>
      <c r="F5" s="380"/>
      <c r="G5" s="380"/>
      <c r="H5" s="380"/>
      <c r="I5" s="380"/>
      <c r="J5" s="380"/>
      <c r="K5" s="380"/>
      <c r="L5" s="380"/>
      <c r="M5" s="380"/>
      <c r="N5" s="381"/>
      <c r="O5" s="381"/>
      <c r="P5" s="381"/>
    </row>
    <row r="6" spans="1:18" s="13" customFormat="1" ht="24.75" customHeight="1">
      <c r="A6" s="175" t="s">
        <v>1</v>
      </c>
      <c r="B6" s="383" t="s">
        <v>139</v>
      </c>
      <c r="C6" s="383"/>
      <c r="D6" s="383"/>
      <c r="E6" s="383" t="s">
        <v>474</v>
      </c>
      <c r="F6" s="383"/>
      <c r="G6" s="383"/>
      <c r="H6" s="383" t="s">
        <v>143</v>
      </c>
      <c r="I6" s="383"/>
      <c r="J6" s="383"/>
      <c r="K6" s="383" t="s">
        <v>475</v>
      </c>
      <c r="L6" s="383"/>
      <c r="M6" s="383"/>
      <c r="N6" s="383" t="s">
        <v>152</v>
      </c>
      <c r="O6" s="383"/>
      <c r="P6" s="383"/>
    </row>
    <row r="7" spans="1:18" s="13" customFormat="1" ht="42" customHeight="1">
      <c r="A7" s="384"/>
      <c r="B7" s="385" t="s">
        <v>476</v>
      </c>
      <c r="C7" s="385" t="s">
        <v>477</v>
      </c>
      <c r="D7" s="385" t="s">
        <v>478</v>
      </c>
      <c r="E7" s="385" t="s">
        <v>476</v>
      </c>
      <c r="F7" s="385" t="s">
        <v>477</v>
      </c>
      <c r="G7" s="385" t="s">
        <v>478</v>
      </c>
      <c r="H7" s="385" t="s">
        <v>476</v>
      </c>
      <c r="I7" s="385" t="s">
        <v>477</v>
      </c>
      <c r="J7" s="385" t="s">
        <v>478</v>
      </c>
      <c r="K7" s="385" t="s">
        <v>476</v>
      </c>
      <c r="L7" s="385" t="s">
        <v>477</v>
      </c>
      <c r="M7" s="385" t="s">
        <v>478</v>
      </c>
      <c r="N7" s="385" t="s">
        <v>476</v>
      </c>
      <c r="O7" s="385" t="s">
        <v>477</v>
      </c>
      <c r="P7" s="385" t="s">
        <v>478</v>
      </c>
    </row>
    <row r="8" spans="1:18" s="36" customFormat="1" ht="7.5" customHeight="1">
      <c r="A8" s="398"/>
      <c r="B8" s="398"/>
      <c r="C8" s="398"/>
      <c r="D8" s="398"/>
      <c r="E8" s="398"/>
      <c r="F8" s="398"/>
      <c r="G8" s="398"/>
      <c r="H8" s="398"/>
      <c r="I8" s="398"/>
      <c r="J8" s="398"/>
      <c r="K8" s="398"/>
      <c r="L8" s="398"/>
      <c r="M8" s="398"/>
    </row>
    <row r="9" spans="1:18" s="24" customFormat="1" ht="20.100000000000001" customHeight="1">
      <c r="A9" s="288" t="s">
        <v>29</v>
      </c>
      <c r="B9" s="399">
        <v>135689</v>
      </c>
      <c r="C9" s="399">
        <v>6954</v>
      </c>
      <c r="D9" s="399">
        <v>194651</v>
      </c>
      <c r="E9" s="399">
        <v>5988968</v>
      </c>
      <c r="F9" s="399">
        <v>3954</v>
      </c>
      <c r="G9" s="399">
        <v>103644</v>
      </c>
      <c r="H9" s="399">
        <v>146522</v>
      </c>
      <c r="I9" s="399">
        <v>114</v>
      </c>
      <c r="J9" s="400">
        <v>19618</v>
      </c>
      <c r="K9" s="399">
        <v>1160893</v>
      </c>
      <c r="L9" s="399">
        <v>0</v>
      </c>
      <c r="M9" s="399">
        <v>0</v>
      </c>
      <c r="N9" s="389">
        <v>6487863</v>
      </c>
      <c r="O9" s="389">
        <v>10450</v>
      </c>
      <c r="P9" s="389">
        <v>301356</v>
      </c>
      <c r="Q9" s="395"/>
      <c r="R9" s="395"/>
    </row>
    <row r="10" spans="1:18" s="24" customFormat="1" ht="20.100000000000001" customHeight="1">
      <c r="A10" s="288" t="s">
        <v>30</v>
      </c>
      <c r="B10" s="399">
        <v>1772</v>
      </c>
      <c r="C10" s="399">
        <v>0</v>
      </c>
      <c r="D10" s="399">
        <v>1130</v>
      </c>
      <c r="E10" s="399">
        <v>107884</v>
      </c>
      <c r="F10" s="399">
        <v>0</v>
      </c>
      <c r="G10" s="399">
        <v>223</v>
      </c>
      <c r="H10" s="399">
        <v>15725</v>
      </c>
      <c r="I10" s="399">
        <v>0</v>
      </c>
      <c r="J10" s="400">
        <v>81</v>
      </c>
      <c r="K10" s="399">
        <v>14835</v>
      </c>
      <c r="L10" s="399">
        <v>0</v>
      </c>
      <c r="M10" s="399">
        <v>0</v>
      </c>
      <c r="N10" s="389">
        <v>140216</v>
      </c>
      <c r="O10" s="389">
        <v>0</v>
      </c>
      <c r="P10" s="389">
        <v>1434</v>
      </c>
      <c r="Q10" s="395"/>
    </row>
    <row r="11" spans="1:18" s="24" customFormat="1" ht="20.100000000000001" customHeight="1">
      <c r="A11" s="288" t="s">
        <v>31</v>
      </c>
      <c r="B11" s="399">
        <v>1013556</v>
      </c>
      <c r="C11" s="399">
        <v>13458</v>
      </c>
      <c r="D11" s="399">
        <v>209868</v>
      </c>
      <c r="E11" s="399">
        <v>15044836</v>
      </c>
      <c r="F11" s="399">
        <v>4163</v>
      </c>
      <c r="G11" s="399">
        <v>42262</v>
      </c>
      <c r="H11" s="399">
        <v>91395</v>
      </c>
      <c r="I11" s="399">
        <v>403</v>
      </c>
      <c r="J11" s="400">
        <v>6691</v>
      </c>
      <c r="K11" s="399">
        <v>1943597</v>
      </c>
      <c r="L11" s="399">
        <v>0</v>
      </c>
      <c r="M11" s="399">
        <v>0</v>
      </c>
      <c r="N11" s="389">
        <v>15466505</v>
      </c>
      <c r="O11" s="389">
        <v>16724</v>
      </c>
      <c r="P11" s="389">
        <v>243166</v>
      </c>
      <c r="Q11" s="395"/>
    </row>
    <row r="12" spans="1:18" s="24" customFormat="1" ht="20.100000000000001" customHeight="1">
      <c r="A12" s="288" t="s">
        <v>32</v>
      </c>
      <c r="B12" s="399">
        <v>72234</v>
      </c>
      <c r="C12" s="399">
        <v>1</v>
      </c>
      <c r="D12" s="399">
        <v>6632</v>
      </c>
      <c r="E12" s="399">
        <v>744741</v>
      </c>
      <c r="F12" s="399">
        <v>0</v>
      </c>
      <c r="G12" s="399">
        <v>430</v>
      </c>
      <c r="H12" s="399">
        <v>43825</v>
      </c>
      <c r="I12" s="399">
        <v>0</v>
      </c>
      <c r="J12" s="400">
        <v>3194</v>
      </c>
      <c r="K12" s="399">
        <v>17950</v>
      </c>
      <c r="L12" s="399">
        <v>0</v>
      </c>
      <c r="M12" s="399">
        <v>0</v>
      </c>
      <c r="N12" s="389">
        <v>878750</v>
      </c>
      <c r="O12" s="389">
        <v>1</v>
      </c>
      <c r="P12" s="389">
        <v>10256</v>
      </c>
      <c r="Q12" s="395"/>
    </row>
    <row r="13" spans="1:18" s="24" customFormat="1" ht="20.100000000000001" customHeight="1">
      <c r="A13" s="288" t="s">
        <v>33</v>
      </c>
      <c r="B13" s="399">
        <v>10903</v>
      </c>
      <c r="C13" s="399">
        <v>206</v>
      </c>
      <c r="D13" s="399">
        <v>7036</v>
      </c>
      <c r="E13" s="399">
        <v>594726</v>
      </c>
      <c r="F13" s="399">
        <v>168</v>
      </c>
      <c r="G13" s="399">
        <v>2449</v>
      </c>
      <c r="H13" s="399">
        <v>29814</v>
      </c>
      <c r="I13" s="399">
        <v>97</v>
      </c>
      <c r="J13" s="400">
        <v>2084</v>
      </c>
      <c r="K13" s="399">
        <v>141887</v>
      </c>
      <c r="L13" s="399">
        <v>0</v>
      </c>
      <c r="M13" s="399">
        <v>0</v>
      </c>
      <c r="N13" s="389">
        <v>680684</v>
      </c>
      <c r="O13" s="389">
        <v>391</v>
      </c>
      <c r="P13" s="389">
        <v>15247</v>
      </c>
      <c r="Q13" s="395"/>
    </row>
    <row r="14" spans="1:18" s="24" customFormat="1" ht="20.100000000000001" customHeight="1">
      <c r="A14" s="288" t="s">
        <v>114</v>
      </c>
      <c r="B14" s="399">
        <v>148534</v>
      </c>
      <c r="C14" s="399">
        <v>2861</v>
      </c>
      <c r="D14" s="399">
        <v>66642</v>
      </c>
      <c r="E14" s="399">
        <v>2919393</v>
      </c>
      <c r="F14" s="399">
        <v>733</v>
      </c>
      <c r="G14" s="399">
        <v>16213</v>
      </c>
      <c r="H14" s="399">
        <v>76881</v>
      </c>
      <c r="I14" s="399">
        <v>2170</v>
      </c>
      <c r="J14" s="400">
        <v>4084</v>
      </c>
      <c r="K14" s="399">
        <v>528464</v>
      </c>
      <c r="L14" s="399">
        <v>0</v>
      </c>
      <c r="M14" s="399">
        <v>0</v>
      </c>
      <c r="N14" s="389">
        <v>3160051</v>
      </c>
      <c r="O14" s="389">
        <v>5167</v>
      </c>
      <c r="P14" s="389">
        <v>81290</v>
      </c>
      <c r="Q14" s="395"/>
    </row>
    <row r="15" spans="1:18" s="24" customFormat="1" ht="20.100000000000001" customHeight="1">
      <c r="A15" s="288" t="s">
        <v>35</v>
      </c>
      <c r="B15" s="399">
        <v>0</v>
      </c>
      <c r="C15" s="399">
        <v>0</v>
      </c>
      <c r="D15" s="399">
        <v>817</v>
      </c>
      <c r="E15" s="399">
        <v>0</v>
      </c>
      <c r="F15" s="399">
        <v>0</v>
      </c>
      <c r="G15" s="399">
        <v>17</v>
      </c>
      <c r="H15" s="399">
        <v>0</v>
      </c>
      <c r="I15" s="399">
        <v>0</v>
      </c>
      <c r="J15" s="400">
        <v>9</v>
      </c>
      <c r="K15" s="399">
        <v>0</v>
      </c>
      <c r="L15" s="399">
        <v>0</v>
      </c>
      <c r="M15" s="399">
        <v>0</v>
      </c>
      <c r="N15" s="389">
        <v>0</v>
      </c>
      <c r="O15" s="389">
        <v>0</v>
      </c>
      <c r="P15" s="389">
        <v>825</v>
      </c>
      <c r="Q15" s="395"/>
    </row>
    <row r="16" spans="1:18" s="24" customFormat="1" ht="20.100000000000001" customHeight="1">
      <c r="A16" s="288" t="s">
        <v>36</v>
      </c>
      <c r="B16" s="399">
        <v>36753</v>
      </c>
      <c r="C16" s="399">
        <v>3068</v>
      </c>
      <c r="D16" s="399">
        <v>129536</v>
      </c>
      <c r="E16" s="399">
        <v>7554681</v>
      </c>
      <c r="F16" s="399">
        <v>899</v>
      </c>
      <c r="G16" s="399">
        <v>6206</v>
      </c>
      <c r="H16" s="399">
        <v>120388</v>
      </c>
      <c r="I16" s="399">
        <v>727</v>
      </c>
      <c r="J16" s="400">
        <v>8299</v>
      </c>
      <c r="K16" s="399">
        <v>608727</v>
      </c>
      <c r="L16" s="399">
        <v>0</v>
      </c>
      <c r="M16" s="399">
        <v>0</v>
      </c>
      <c r="N16" s="389">
        <v>7687930</v>
      </c>
      <c r="O16" s="389">
        <v>4315</v>
      </c>
      <c r="P16" s="389">
        <v>138719</v>
      </c>
      <c r="Q16" s="395"/>
    </row>
    <row r="17" spans="1:24" s="24" customFormat="1" ht="20.100000000000001" customHeight="1">
      <c r="A17" s="288" t="s">
        <v>37</v>
      </c>
      <c r="B17" s="399">
        <v>246</v>
      </c>
      <c r="C17" s="399">
        <v>95</v>
      </c>
      <c r="D17" s="399">
        <v>1393</v>
      </c>
      <c r="E17" s="399">
        <v>2092759</v>
      </c>
      <c r="F17" s="399">
        <v>873</v>
      </c>
      <c r="G17" s="399">
        <v>31008</v>
      </c>
      <c r="H17" s="399">
        <v>79623</v>
      </c>
      <c r="I17" s="399">
        <v>56</v>
      </c>
      <c r="J17" s="400">
        <v>223</v>
      </c>
      <c r="K17" s="399">
        <v>26113</v>
      </c>
      <c r="L17" s="399">
        <v>0</v>
      </c>
      <c r="M17" s="399">
        <v>0</v>
      </c>
      <c r="N17" s="389">
        <v>2128717</v>
      </c>
      <c r="O17" s="389">
        <v>962</v>
      </c>
      <c r="P17" s="389">
        <v>32216</v>
      </c>
      <c r="Q17" s="395"/>
    </row>
    <row r="18" spans="1:24" s="24" customFormat="1" ht="20.100000000000001" customHeight="1">
      <c r="A18" s="288" t="s">
        <v>38</v>
      </c>
      <c r="B18" s="399">
        <v>31</v>
      </c>
      <c r="C18" s="399">
        <v>5</v>
      </c>
      <c r="D18" s="399">
        <v>1223</v>
      </c>
      <c r="E18" s="399">
        <v>149786</v>
      </c>
      <c r="F18" s="399">
        <v>1</v>
      </c>
      <c r="G18" s="399">
        <v>15</v>
      </c>
      <c r="H18" s="399">
        <v>6621</v>
      </c>
      <c r="I18" s="399">
        <v>22</v>
      </c>
      <c r="J18" s="400">
        <v>491</v>
      </c>
      <c r="K18" s="399">
        <v>2183</v>
      </c>
      <c r="L18" s="399">
        <v>0</v>
      </c>
      <c r="M18" s="399">
        <v>0</v>
      </c>
      <c r="N18" s="389">
        <v>151792</v>
      </c>
      <c r="O18" s="389">
        <v>27</v>
      </c>
      <c r="P18" s="389">
        <v>1592</v>
      </c>
      <c r="Q18" s="395"/>
    </row>
    <row r="19" spans="1:24" s="24" customFormat="1" ht="20.100000000000001" customHeight="1">
      <c r="A19" s="288" t="s">
        <v>39</v>
      </c>
      <c r="B19" s="399">
        <v>0</v>
      </c>
      <c r="C19" s="399">
        <v>0</v>
      </c>
      <c r="D19" s="399">
        <v>0</v>
      </c>
      <c r="E19" s="399">
        <v>1120153</v>
      </c>
      <c r="F19" s="399">
        <v>0</v>
      </c>
      <c r="G19" s="399">
        <v>4</v>
      </c>
      <c r="H19" s="399">
        <v>51506</v>
      </c>
      <c r="I19" s="399">
        <v>0</v>
      </c>
      <c r="J19" s="400">
        <v>31</v>
      </c>
      <c r="K19" s="399">
        <v>76201</v>
      </c>
      <c r="L19" s="399">
        <v>0</v>
      </c>
      <c r="M19" s="399">
        <v>0</v>
      </c>
      <c r="N19" s="389">
        <v>1247860</v>
      </c>
      <c r="O19" s="389">
        <v>0</v>
      </c>
      <c r="P19" s="389">
        <v>35</v>
      </c>
      <c r="Q19" s="395"/>
    </row>
    <row r="20" spans="1:24" s="24" customFormat="1" ht="20.100000000000001" customHeight="1">
      <c r="A20" s="288" t="s">
        <v>40</v>
      </c>
      <c r="B20" s="399">
        <v>0</v>
      </c>
      <c r="C20" s="399">
        <v>0</v>
      </c>
      <c r="D20" s="399">
        <v>2049</v>
      </c>
      <c r="E20" s="399">
        <v>0</v>
      </c>
      <c r="F20" s="399">
        <v>0</v>
      </c>
      <c r="G20" s="399">
        <v>23</v>
      </c>
      <c r="H20" s="399">
        <v>38</v>
      </c>
      <c r="I20" s="399">
        <v>0</v>
      </c>
      <c r="J20" s="400">
        <v>719</v>
      </c>
      <c r="K20" s="399">
        <v>0</v>
      </c>
      <c r="L20" s="399">
        <v>0</v>
      </c>
      <c r="M20" s="399">
        <v>0</v>
      </c>
      <c r="N20" s="389">
        <v>38</v>
      </c>
      <c r="O20" s="389">
        <v>0</v>
      </c>
      <c r="P20" s="389">
        <v>2791</v>
      </c>
      <c r="Q20" s="395"/>
    </row>
    <row r="21" spans="1:24" s="24" customFormat="1" ht="20.100000000000001" customHeight="1">
      <c r="A21" s="288" t="s">
        <v>41</v>
      </c>
      <c r="B21" s="399">
        <v>0</v>
      </c>
      <c r="C21" s="399">
        <v>0</v>
      </c>
      <c r="D21" s="399">
        <v>0</v>
      </c>
      <c r="E21" s="399">
        <v>157437</v>
      </c>
      <c r="F21" s="399">
        <v>0</v>
      </c>
      <c r="G21" s="399">
        <v>99</v>
      </c>
      <c r="H21" s="399">
        <v>14829</v>
      </c>
      <c r="I21" s="399">
        <v>0</v>
      </c>
      <c r="J21" s="400">
        <v>3</v>
      </c>
      <c r="K21" s="399">
        <v>26060</v>
      </c>
      <c r="L21" s="399">
        <v>0</v>
      </c>
      <c r="M21" s="399">
        <v>0</v>
      </c>
      <c r="N21" s="389">
        <v>182826</v>
      </c>
      <c r="O21" s="389">
        <v>0</v>
      </c>
      <c r="P21" s="389">
        <v>102</v>
      </c>
      <c r="Q21" s="395"/>
    </row>
    <row r="22" spans="1:24" s="24" customFormat="1" ht="20.100000000000001" customHeight="1">
      <c r="A22" s="27" t="s">
        <v>42</v>
      </c>
      <c r="B22" s="399">
        <v>7</v>
      </c>
      <c r="C22" s="399">
        <v>1</v>
      </c>
      <c r="D22" s="399">
        <v>307</v>
      </c>
      <c r="E22" s="399">
        <v>232456</v>
      </c>
      <c r="F22" s="399">
        <v>0</v>
      </c>
      <c r="G22" s="399">
        <v>49</v>
      </c>
      <c r="H22" s="399">
        <v>35048</v>
      </c>
      <c r="I22" s="399">
        <v>0</v>
      </c>
      <c r="J22" s="400">
        <v>7</v>
      </c>
      <c r="K22" s="399">
        <v>19051</v>
      </c>
      <c r="L22" s="399">
        <v>0</v>
      </c>
      <c r="M22" s="399">
        <v>0</v>
      </c>
      <c r="N22" s="389">
        <v>286562</v>
      </c>
      <c r="O22" s="389">
        <v>1</v>
      </c>
      <c r="P22" s="389">
        <v>363</v>
      </c>
      <c r="Q22" s="395"/>
    </row>
    <row r="23" spans="1:24" s="24" customFormat="1" ht="20.100000000000001" customHeight="1">
      <c r="A23" s="288" t="s">
        <v>43</v>
      </c>
      <c r="B23" s="399">
        <v>0</v>
      </c>
      <c r="C23" s="399">
        <v>0</v>
      </c>
      <c r="D23" s="399">
        <v>134</v>
      </c>
      <c r="E23" s="399">
        <v>0</v>
      </c>
      <c r="F23" s="399">
        <v>0</v>
      </c>
      <c r="G23" s="399">
        <v>0</v>
      </c>
      <c r="H23" s="399">
        <v>0</v>
      </c>
      <c r="I23" s="399">
        <v>1</v>
      </c>
      <c r="J23" s="400">
        <v>35</v>
      </c>
      <c r="K23" s="399">
        <v>0</v>
      </c>
      <c r="L23" s="399">
        <v>0</v>
      </c>
      <c r="M23" s="399">
        <v>0</v>
      </c>
      <c r="N23" s="389">
        <v>0</v>
      </c>
      <c r="O23" s="389">
        <v>1</v>
      </c>
      <c r="P23" s="389">
        <v>169</v>
      </c>
      <c r="Q23" s="395"/>
    </row>
    <row r="24" spans="1:24" s="24" customFormat="1" ht="20.100000000000001" customHeight="1">
      <c r="A24" s="288" t="s">
        <v>44</v>
      </c>
      <c r="B24" s="399">
        <v>0</v>
      </c>
      <c r="C24" s="399">
        <v>0</v>
      </c>
      <c r="D24" s="399">
        <v>50</v>
      </c>
      <c r="E24" s="399">
        <v>0</v>
      </c>
      <c r="F24" s="399">
        <v>0</v>
      </c>
      <c r="G24" s="399">
        <v>4</v>
      </c>
      <c r="H24" s="399">
        <v>0</v>
      </c>
      <c r="I24" s="399">
        <v>0</v>
      </c>
      <c r="J24" s="400">
        <v>7</v>
      </c>
      <c r="K24" s="399">
        <v>0</v>
      </c>
      <c r="L24" s="399">
        <v>0</v>
      </c>
      <c r="M24" s="399">
        <v>0</v>
      </c>
      <c r="N24" s="389">
        <v>0</v>
      </c>
      <c r="O24" s="389">
        <v>0</v>
      </c>
      <c r="P24" s="389">
        <v>61</v>
      </c>
      <c r="Q24" s="395"/>
    </row>
    <row r="25" spans="1:24" s="24" customFormat="1" ht="20.100000000000001" customHeight="1">
      <c r="A25" s="288" t="s">
        <v>45</v>
      </c>
      <c r="B25" s="399">
        <v>0</v>
      </c>
      <c r="C25" s="399">
        <v>0</v>
      </c>
      <c r="D25" s="399">
        <v>62</v>
      </c>
      <c r="E25" s="399">
        <v>0</v>
      </c>
      <c r="F25" s="399">
        <v>0</v>
      </c>
      <c r="G25" s="399">
        <v>0</v>
      </c>
      <c r="H25" s="399">
        <v>0</v>
      </c>
      <c r="I25" s="399">
        <v>1</v>
      </c>
      <c r="J25" s="400">
        <v>34</v>
      </c>
      <c r="K25" s="399">
        <v>0</v>
      </c>
      <c r="L25" s="399">
        <v>0</v>
      </c>
      <c r="M25" s="399">
        <v>0</v>
      </c>
      <c r="N25" s="389">
        <v>0</v>
      </c>
      <c r="O25" s="389">
        <v>1</v>
      </c>
      <c r="P25" s="389">
        <v>90</v>
      </c>
      <c r="Q25" s="395"/>
    </row>
    <row r="26" spans="1:24" s="24" customFormat="1" ht="21.9" customHeight="1" thickBot="1">
      <c r="A26" s="363" t="s">
        <v>46</v>
      </c>
      <c r="B26" s="401">
        <v>1419725</v>
      </c>
      <c r="C26" s="401">
        <v>26649</v>
      </c>
      <c r="D26" s="401">
        <v>621530</v>
      </c>
      <c r="E26" s="401">
        <v>36707820</v>
      </c>
      <c r="F26" s="401">
        <v>10791</v>
      </c>
      <c r="G26" s="401">
        <v>202646</v>
      </c>
      <c r="H26" s="401">
        <v>712215</v>
      </c>
      <c r="I26" s="401">
        <v>3591</v>
      </c>
      <c r="J26" s="401">
        <v>45610</v>
      </c>
      <c r="K26" s="401">
        <v>4565961</v>
      </c>
      <c r="L26" s="401">
        <v>0</v>
      </c>
      <c r="M26" s="401">
        <v>0</v>
      </c>
      <c r="N26" s="401">
        <v>38499794</v>
      </c>
      <c r="O26" s="401">
        <v>38040</v>
      </c>
      <c r="P26" s="401">
        <v>829712</v>
      </c>
      <c r="Q26" s="395"/>
    </row>
    <row r="27" spans="1:24" s="24" customFormat="1" ht="21" customHeight="1">
      <c r="A27" s="30" t="s">
        <v>479</v>
      </c>
      <c r="B27" s="402"/>
      <c r="C27" s="402"/>
      <c r="D27" s="402"/>
      <c r="E27" s="402"/>
      <c r="F27" s="402"/>
      <c r="G27" s="402"/>
      <c r="H27" s="402"/>
      <c r="I27" s="402"/>
      <c r="J27" s="403"/>
      <c r="K27" s="403"/>
      <c r="L27" s="403"/>
      <c r="M27" s="403"/>
      <c r="N27" s="404"/>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15AD97D1-12FA-49A7-ACCF-93203BE7E212}"/>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844E-1E55-43B4-8082-30CDE6893DAC}">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7" t="s">
        <v>1213</v>
      </c>
    </row>
    <row r="2" spans="1:4" ht="48" customHeight="1">
      <c r="A2" s="350" t="s">
        <v>481</v>
      </c>
      <c r="B2" s="350"/>
    </row>
    <row r="3" spans="1:4" ht="24.75" customHeight="1">
      <c r="A3" s="352">
        <v>45351</v>
      </c>
      <c r="B3" s="352"/>
    </row>
    <row r="4" spans="1:4" ht="13.8" thickBot="1">
      <c r="A4" s="405"/>
    </row>
    <row r="5" spans="1:4" ht="22.5" customHeight="1">
      <c r="A5" s="175" t="s">
        <v>1</v>
      </c>
      <c r="B5" s="46" t="s">
        <v>482</v>
      </c>
    </row>
    <row r="6" spans="1:4" ht="18.75" customHeight="1">
      <c r="A6" s="384"/>
      <c r="B6" s="406"/>
    </row>
    <row r="7" spans="1:4" ht="10.5" customHeight="1">
      <c r="A7" s="407"/>
      <c r="B7" s="408"/>
    </row>
    <row r="8" spans="1:4" ht="20.100000000000001" customHeight="1">
      <c r="A8" s="362" t="s">
        <v>29</v>
      </c>
      <c r="B8" s="409">
        <v>6603512</v>
      </c>
      <c r="C8" s="410"/>
      <c r="D8" s="411"/>
    </row>
    <row r="9" spans="1:4" ht="20.100000000000001" customHeight="1">
      <c r="A9" s="362" t="s">
        <v>30</v>
      </c>
      <c r="B9" s="409">
        <v>58511</v>
      </c>
      <c r="C9" s="410"/>
      <c r="D9" s="411"/>
    </row>
    <row r="10" spans="1:4" ht="20.100000000000001" customHeight="1">
      <c r="A10" s="412" t="s">
        <v>31</v>
      </c>
      <c r="B10" s="409">
        <v>15381760</v>
      </c>
      <c r="C10" s="410"/>
      <c r="D10" s="411"/>
    </row>
    <row r="11" spans="1:4" ht="20.100000000000001" customHeight="1">
      <c r="A11" s="362" t="s">
        <v>32</v>
      </c>
      <c r="B11" s="409">
        <v>277915</v>
      </c>
      <c r="C11" s="410"/>
      <c r="D11" s="411"/>
    </row>
    <row r="12" spans="1:4" ht="20.100000000000001" customHeight="1">
      <c r="A12" s="362" t="s">
        <v>33</v>
      </c>
      <c r="B12" s="409">
        <v>419348</v>
      </c>
      <c r="C12" s="410"/>
      <c r="D12" s="411"/>
    </row>
    <row r="13" spans="1:4" ht="20.100000000000001" customHeight="1">
      <c r="A13" s="362" t="s">
        <v>114</v>
      </c>
      <c r="B13" s="409">
        <v>2386308</v>
      </c>
      <c r="C13" s="410"/>
      <c r="D13" s="411"/>
    </row>
    <row r="14" spans="1:4" ht="20.100000000000001" customHeight="1">
      <c r="A14" s="362" t="s">
        <v>35</v>
      </c>
      <c r="B14" s="409">
        <v>0</v>
      </c>
      <c r="C14" s="410"/>
      <c r="D14" s="411"/>
    </row>
    <row r="15" spans="1:4" ht="20.100000000000001" customHeight="1">
      <c r="A15" s="362" t="s">
        <v>36</v>
      </c>
      <c r="B15" s="409">
        <v>7183760</v>
      </c>
      <c r="C15" s="410"/>
      <c r="D15" s="411"/>
    </row>
    <row r="16" spans="1:4" ht="20.100000000000001" customHeight="1">
      <c r="A16" s="362" t="s">
        <v>37</v>
      </c>
      <c r="B16" s="409">
        <v>1865999</v>
      </c>
      <c r="C16" s="410"/>
      <c r="D16" s="411"/>
    </row>
    <row r="17" spans="1:12" ht="20.100000000000001" customHeight="1">
      <c r="A17" s="362" t="s">
        <v>38</v>
      </c>
      <c r="B17" s="409">
        <v>63141</v>
      </c>
      <c r="C17" s="410"/>
      <c r="D17" s="411"/>
    </row>
    <row r="18" spans="1:12" ht="20.100000000000001" customHeight="1">
      <c r="A18" s="362" t="s">
        <v>96</v>
      </c>
      <c r="B18" s="409">
        <v>845605</v>
      </c>
      <c r="C18" s="410"/>
      <c r="D18" s="411"/>
      <c r="F18" s="413"/>
      <c r="G18" s="413"/>
      <c r="H18" s="413"/>
    </row>
    <row r="19" spans="1:12" ht="20.100000000000001" customHeight="1">
      <c r="A19" s="362" t="s">
        <v>116</v>
      </c>
      <c r="B19" s="409">
        <v>0</v>
      </c>
      <c r="C19" s="410"/>
      <c r="D19" s="411"/>
    </row>
    <row r="20" spans="1:12" ht="20.100000000000001" customHeight="1">
      <c r="A20" s="362" t="s">
        <v>41</v>
      </c>
      <c r="B20" s="409">
        <v>210034</v>
      </c>
      <c r="C20" s="410"/>
      <c r="D20" s="411"/>
    </row>
    <row r="21" spans="1:12" ht="20.100000000000001" customHeight="1">
      <c r="A21" s="27" t="s">
        <v>42</v>
      </c>
      <c r="B21" s="409">
        <v>114079</v>
      </c>
      <c r="C21" s="410"/>
      <c r="D21" s="411"/>
    </row>
    <row r="22" spans="1:12" ht="20.100000000000001" customHeight="1">
      <c r="A22" s="362" t="s">
        <v>43</v>
      </c>
      <c r="B22" s="409">
        <v>0</v>
      </c>
      <c r="C22" s="410"/>
      <c r="D22" s="411"/>
    </row>
    <row r="23" spans="1:12" ht="20.100000000000001" customHeight="1">
      <c r="A23" s="362" t="s">
        <v>44</v>
      </c>
      <c r="B23" s="409">
        <v>0</v>
      </c>
      <c r="C23" s="410"/>
      <c r="D23" s="411"/>
    </row>
    <row r="24" spans="1:12" ht="20.100000000000001" customHeight="1">
      <c r="A24" s="362" t="s">
        <v>45</v>
      </c>
      <c r="B24" s="409">
        <v>0</v>
      </c>
      <c r="C24" s="410"/>
      <c r="D24" s="411"/>
    </row>
    <row r="25" spans="1:12" ht="27.75" customHeight="1" thickBot="1">
      <c r="A25" s="414" t="s">
        <v>46</v>
      </c>
      <c r="B25" s="415">
        <v>35409972</v>
      </c>
      <c r="C25" s="410"/>
      <c r="D25" s="411"/>
    </row>
    <row r="26" spans="1:12">
      <c r="A26" s="202" t="s">
        <v>483</v>
      </c>
      <c r="B26" s="416"/>
    </row>
    <row r="27" spans="1:12">
      <c r="A27" s="162"/>
      <c r="B27" s="416"/>
      <c r="C27" s="417"/>
      <c r="D27" s="417"/>
      <c r="E27" s="417"/>
      <c r="F27" s="417"/>
    </row>
    <row r="28" spans="1:12">
      <c r="A28" s="418"/>
      <c r="B28" s="418"/>
      <c r="C28" s="418"/>
      <c r="D28" s="418"/>
      <c r="E28" s="418"/>
      <c r="F28" s="418"/>
      <c r="G28" s="418"/>
      <c r="H28" s="418"/>
      <c r="I28" s="418"/>
      <c r="J28" s="418"/>
      <c r="K28" s="418"/>
      <c r="L28" s="418"/>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480BB950-1211-42AE-802F-458C24592E1B}"/>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912A-E3AC-47EF-B369-7D483317CFF5}">
  <dimension ref="A1:L47"/>
  <sheetViews>
    <sheetView showGridLines="0" workbookViewId="0"/>
  </sheetViews>
  <sheetFormatPr baseColWidth="10"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554687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554687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554687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554687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554687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554687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554687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554687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554687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554687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554687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554687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554687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554687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554687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554687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554687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554687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554687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554687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554687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554687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554687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554687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554687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554687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554687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554687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554687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554687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554687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554687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554687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554687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554687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554687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554687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554687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554687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554687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554687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554687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554687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554687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554687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554687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554687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554687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554687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554687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554687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554687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554687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554687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554687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554687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554687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554687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554687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554687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554687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554687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554687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5546875" style="115"/>
  </cols>
  <sheetData>
    <row r="1" spans="1:12" s="77" customFormat="1" ht="12.75" customHeight="1">
      <c r="A1" s="1412" t="s">
        <v>1213</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45351</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229</v>
      </c>
      <c r="C10" s="101">
        <v>2148</v>
      </c>
      <c r="D10" s="101">
        <v>24352</v>
      </c>
      <c r="E10" s="101">
        <v>42149</v>
      </c>
      <c r="F10" s="101">
        <v>6631</v>
      </c>
      <c r="G10" s="101">
        <v>832013</v>
      </c>
      <c r="H10" s="101">
        <v>53687</v>
      </c>
      <c r="I10" s="101">
        <v>941725</v>
      </c>
      <c r="J10" s="102"/>
      <c r="K10" s="103"/>
      <c r="L10" s="103"/>
    </row>
    <row r="11" spans="1:12" s="104" customFormat="1" ht="20.100000000000001" customHeight="1">
      <c r="A11" s="100" t="s">
        <v>30</v>
      </c>
      <c r="B11" s="101">
        <v>9</v>
      </c>
      <c r="C11" s="101">
        <v>64</v>
      </c>
      <c r="D11" s="101">
        <v>167</v>
      </c>
      <c r="E11" s="101">
        <v>25</v>
      </c>
      <c r="F11" s="101">
        <v>31</v>
      </c>
      <c r="G11" s="101">
        <v>43618</v>
      </c>
      <c r="H11" s="101">
        <v>1163</v>
      </c>
      <c r="I11" s="101">
        <v>45067</v>
      </c>
      <c r="J11" s="102"/>
      <c r="K11" s="103"/>
      <c r="L11" s="103"/>
    </row>
    <row r="12" spans="1:12" s="104" customFormat="1" ht="20.100000000000001" customHeight="1">
      <c r="A12" s="100" t="s">
        <v>31</v>
      </c>
      <c r="B12" s="101">
        <v>683</v>
      </c>
      <c r="C12" s="101">
        <v>2739</v>
      </c>
      <c r="D12" s="101">
        <v>32271</v>
      </c>
      <c r="E12" s="101">
        <v>86590</v>
      </c>
      <c r="F12" s="101">
        <v>61977</v>
      </c>
      <c r="G12" s="101">
        <v>1250946</v>
      </c>
      <c r="H12" s="101">
        <v>78130</v>
      </c>
      <c r="I12" s="101">
        <v>1458729</v>
      </c>
      <c r="J12" s="102"/>
      <c r="K12" s="103"/>
      <c r="L12" s="103"/>
    </row>
    <row r="13" spans="1:12" s="104" customFormat="1" ht="20.100000000000001" customHeight="1">
      <c r="A13" s="100" t="s">
        <v>32</v>
      </c>
      <c r="B13" s="101">
        <v>57</v>
      </c>
      <c r="C13" s="101">
        <v>480</v>
      </c>
      <c r="D13" s="101">
        <v>886</v>
      </c>
      <c r="E13" s="101">
        <v>8016</v>
      </c>
      <c r="F13" s="101">
        <v>2363</v>
      </c>
      <c r="G13" s="101">
        <v>351180</v>
      </c>
      <c r="H13" s="101">
        <v>13085</v>
      </c>
      <c r="I13" s="101">
        <v>374933</v>
      </c>
      <c r="J13" s="102"/>
      <c r="K13" s="103"/>
      <c r="L13" s="103"/>
    </row>
    <row r="14" spans="1:12" s="104" customFormat="1" ht="20.100000000000001" customHeight="1">
      <c r="A14" s="100" t="s">
        <v>33</v>
      </c>
      <c r="B14" s="101">
        <v>140</v>
      </c>
      <c r="C14" s="101">
        <v>766</v>
      </c>
      <c r="D14" s="101">
        <v>1568</v>
      </c>
      <c r="E14" s="101">
        <v>374</v>
      </c>
      <c r="F14" s="101">
        <v>610</v>
      </c>
      <c r="G14" s="101">
        <v>88254</v>
      </c>
      <c r="H14" s="101">
        <v>17319</v>
      </c>
      <c r="I14" s="101">
        <v>104619</v>
      </c>
      <c r="J14" s="102"/>
      <c r="K14" s="103"/>
      <c r="L14" s="103"/>
    </row>
    <row r="15" spans="1:12" s="104" customFormat="1" ht="20.100000000000001" customHeight="1">
      <c r="A15" s="100" t="s">
        <v>114</v>
      </c>
      <c r="B15" s="101">
        <v>259</v>
      </c>
      <c r="C15" s="101">
        <v>1027</v>
      </c>
      <c r="D15" s="101">
        <v>14397</v>
      </c>
      <c r="E15" s="101">
        <v>20750</v>
      </c>
      <c r="F15" s="101">
        <v>2094</v>
      </c>
      <c r="G15" s="101">
        <v>461279</v>
      </c>
      <c r="H15" s="101">
        <v>37820</v>
      </c>
      <c r="I15" s="101">
        <v>522389</v>
      </c>
      <c r="J15" s="102"/>
      <c r="K15" s="103"/>
      <c r="L15" s="103"/>
    </row>
    <row r="16" spans="1:12" s="104" customFormat="1" ht="20.100000000000001" customHeight="1">
      <c r="A16" s="100" t="s">
        <v>35</v>
      </c>
      <c r="B16" s="101">
        <v>39</v>
      </c>
      <c r="C16" s="101">
        <v>95</v>
      </c>
      <c r="D16" s="101">
        <v>13</v>
      </c>
      <c r="E16" s="101">
        <v>9</v>
      </c>
      <c r="F16" s="101">
        <v>10</v>
      </c>
      <c r="G16" s="101" t="s">
        <v>115</v>
      </c>
      <c r="H16" s="101" t="s">
        <v>115</v>
      </c>
      <c r="I16" s="101">
        <v>166</v>
      </c>
      <c r="J16" s="102"/>
      <c r="K16" s="103"/>
      <c r="L16" s="103"/>
    </row>
    <row r="17" spans="1:12" s="104" customFormat="1" ht="20.100000000000001" customHeight="1">
      <c r="A17" s="100" t="s">
        <v>36</v>
      </c>
      <c r="B17" s="101">
        <v>198</v>
      </c>
      <c r="C17" s="101">
        <v>980</v>
      </c>
      <c r="D17" s="101">
        <v>5180</v>
      </c>
      <c r="E17" s="101">
        <v>15517</v>
      </c>
      <c r="F17" s="101">
        <v>3867</v>
      </c>
      <c r="G17" s="101">
        <v>1050136</v>
      </c>
      <c r="H17" s="101">
        <v>47658</v>
      </c>
      <c r="I17" s="101">
        <v>1099009</v>
      </c>
      <c r="J17" s="102"/>
      <c r="K17" s="103"/>
      <c r="L17" s="103"/>
    </row>
    <row r="18" spans="1:12" s="104" customFormat="1" ht="20.100000000000001" customHeight="1">
      <c r="A18" s="100" t="s">
        <v>37</v>
      </c>
      <c r="B18" s="101">
        <v>0</v>
      </c>
      <c r="C18" s="101" t="s">
        <v>115</v>
      </c>
      <c r="D18" s="101">
        <v>3845</v>
      </c>
      <c r="E18" s="101">
        <v>225409</v>
      </c>
      <c r="F18" s="101">
        <v>498969</v>
      </c>
      <c r="G18" s="101">
        <v>89994</v>
      </c>
      <c r="H18" s="101">
        <v>5128</v>
      </c>
      <c r="I18" s="101">
        <v>820157</v>
      </c>
      <c r="J18" s="102"/>
      <c r="K18" s="103"/>
      <c r="L18" s="103"/>
    </row>
    <row r="19" spans="1:12" s="104" customFormat="1" ht="20.100000000000001" customHeight="1">
      <c r="A19" s="100" t="s">
        <v>38</v>
      </c>
      <c r="B19" s="101">
        <v>34</v>
      </c>
      <c r="C19" s="101">
        <v>95</v>
      </c>
      <c r="D19" s="101">
        <v>65</v>
      </c>
      <c r="E19" s="101">
        <v>6</v>
      </c>
      <c r="F19" s="101" t="s">
        <v>115</v>
      </c>
      <c r="G19" s="101">
        <v>40423</v>
      </c>
      <c r="H19" s="101">
        <v>5620</v>
      </c>
      <c r="I19" s="101">
        <v>46143</v>
      </c>
      <c r="J19" s="102"/>
      <c r="K19" s="103"/>
      <c r="L19" s="103"/>
    </row>
    <row r="20" spans="1:12" s="104" customFormat="1" ht="20.100000000000001" customHeight="1">
      <c r="A20" s="100" t="s">
        <v>96</v>
      </c>
      <c r="B20" s="101">
        <v>0</v>
      </c>
      <c r="C20" s="101" t="s">
        <v>115</v>
      </c>
      <c r="D20" s="101" t="s">
        <v>115</v>
      </c>
      <c r="E20" s="101">
        <v>60</v>
      </c>
      <c r="F20" s="101">
        <v>64</v>
      </c>
      <c r="G20" s="101">
        <v>963869</v>
      </c>
      <c r="H20" s="101">
        <v>4</v>
      </c>
      <c r="I20" s="101">
        <v>963993</v>
      </c>
      <c r="J20" s="102"/>
      <c r="K20" s="103"/>
      <c r="L20" s="103"/>
    </row>
    <row r="21" spans="1:12" s="104" customFormat="1" ht="20.100000000000001" customHeight="1">
      <c r="A21" s="100" t="s">
        <v>116</v>
      </c>
      <c r="B21" s="101">
        <v>116</v>
      </c>
      <c r="C21" s="101">
        <v>253</v>
      </c>
      <c r="D21" s="101">
        <v>82</v>
      </c>
      <c r="E21" s="101">
        <v>2</v>
      </c>
      <c r="F21" s="101" t="s">
        <v>115</v>
      </c>
      <c r="G21" s="101">
        <v>515</v>
      </c>
      <c r="H21" s="101" t="s">
        <v>115</v>
      </c>
      <c r="I21" s="101">
        <v>968</v>
      </c>
      <c r="J21" s="102"/>
      <c r="K21" s="103"/>
      <c r="L21" s="103"/>
    </row>
    <row r="22" spans="1:12" s="104" customFormat="1" ht="20.100000000000001" customHeight="1">
      <c r="A22" s="100" t="s">
        <v>41</v>
      </c>
      <c r="B22" s="101">
        <v>0</v>
      </c>
      <c r="C22" s="101" t="s">
        <v>115</v>
      </c>
      <c r="D22" s="101" t="s">
        <v>115</v>
      </c>
      <c r="E22" s="101" t="s">
        <v>115</v>
      </c>
      <c r="F22" s="101" t="s">
        <v>115</v>
      </c>
      <c r="G22" s="101">
        <v>389921</v>
      </c>
      <c r="H22" s="101" t="s">
        <v>115</v>
      </c>
      <c r="I22" s="101">
        <v>389921</v>
      </c>
      <c r="J22" s="102"/>
      <c r="K22" s="103"/>
      <c r="L22" s="103"/>
    </row>
    <row r="23" spans="1:12" s="104" customFormat="1" ht="20.100000000000001" customHeight="1">
      <c r="A23" s="100" t="s">
        <v>42</v>
      </c>
      <c r="B23" s="101">
        <v>0</v>
      </c>
      <c r="C23" s="101">
        <v>3</v>
      </c>
      <c r="D23" s="101">
        <v>12</v>
      </c>
      <c r="E23" s="101">
        <v>203</v>
      </c>
      <c r="F23" s="101">
        <v>228</v>
      </c>
      <c r="G23" s="101">
        <v>83699</v>
      </c>
      <c r="H23" s="101">
        <v>1</v>
      </c>
      <c r="I23" s="101">
        <v>84146</v>
      </c>
      <c r="J23" s="102"/>
      <c r="K23" s="103"/>
      <c r="L23" s="103"/>
    </row>
    <row r="24" spans="1:12" s="104" customFormat="1" ht="20.100000000000001" customHeight="1">
      <c r="A24" s="105" t="s">
        <v>43</v>
      </c>
      <c r="B24" s="101">
        <v>34</v>
      </c>
      <c r="C24" s="101">
        <v>16</v>
      </c>
      <c r="D24" s="101" t="s">
        <v>115</v>
      </c>
      <c r="E24" s="101" t="s">
        <v>115</v>
      </c>
      <c r="F24" s="101" t="s">
        <v>115</v>
      </c>
      <c r="G24" s="101" t="s">
        <v>115</v>
      </c>
      <c r="H24" s="101" t="s">
        <v>115</v>
      </c>
      <c r="I24" s="101">
        <v>50</v>
      </c>
      <c r="J24" s="102"/>
      <c r="K24" s="103"/>
      <c r="L24" s="103"/>
    </row>
    <row r="25" spans="1:12" s="104" customFormat="1" ht="20.100000000000001" customHeight="1">
      <c r="A25" s="105" t="s">
        <v>44</v>
      </c>
      <c r="B25" s="101">
        <v>8</v>
      </c>
      <c r="C25" s="101" t="s">
        <v>115</v>
      </c>
      <c r="D25" s="101" t="s">
        <v>115</v>
      </c>
      <c r="E25" s="101" t="s">
        <v>115</v>
      </c>
      <c r="F25" s="101" t="s">
        <v>115</v>
      </c>
      <c r="G25" s="101" t="s">
        <v>115</v>
      </c>
      <c r="H25" s="101" t="s">
        <v>115</v>
      </c>
      <c r="I25" s="101">
        <v>8</v>
      </c>
      <c r="J25" s="102"/>
      <c r="K25" s="103"/>
      <c r="L25" s="103"/>
    </row>
    <row r="26" spans="1:12" s="104" customFormat="1" ht="20.100000000000001" customHeight="1">
      <c r="A26" s="105" t="s">
        <v>117</v>
      </c>
      <c r="B26" s="101">
        <v>25</v>
      </c>
      <c r="C26" s="101">
        <v>17</v>
      </c>
      <c r="D26" s="101" t="s">
        <v>115</v>
      </c>
      <c r="E26" s="101" t="s">
        <v>115</v>
      </c>
      <c r="F26" s="101" t="s">
        <v>115</v>
      </c>
      <c r="G26" s="101" t="s">
        <v>115</v>
      </c>
      <c r="H26" s="101" t="s">
        <v>115</v>
      </c>
      <c r="I26" s="101">
        <v>42</v>
      </c>
      <c r="J26" s="102"/>
      <c r="K26" s="103"/>
      <c r="L26" s="103"/>
    </row>
    <row r="27" spans="1:12" s="108" customFormat="1" ht="20.25" customHeight="1" thickBot="1">
      <c r="A27" s="106" t="s">
        <v>118</v>
      </c>
      <c r="B27" s="107">
        <v>889</v>
      </c>
      <c r="C27" s="107">
        <v>3963</v>
      </c>
      <c r="D27" s="107">
        <v>48461</v>
      </c>
      <c r="E27" s="107">
        <v>360554</v>
      </c>
      <c r="F27" s="107">
        <v>573872</v>
      </c>
      <c r="G27" s="107">
        <v>3687553</v>
      </c>
      <c r="H27" s="107">
        <v>255623</v>
      </c>
      <c r="I27" s="107">
        <v>4630260</v>
      </c>
    </row>
    <row r="28" spans="1:12" s="108" customFormat="1" ht="6.75" customHeight="1">
      <c r="A28" s="109"/>
      <c r="B28" s="102"/>
      <c r="C28" s="102"/>
      <c r="D28" s="102"/>
      <c r="E28" s="102"/>
      <c r="F28" s="102"/>
      <c r="G28" s="102"/>
      <c r="H28" s="102"/>
      <c r="I28" s="102"/>
    </row>
    <row r="29" spans="1:12" s="112" customFormat="1" ht="19.5" customHeight="1">
      <c r="A29" s="110" t="s">
        <v>119</v>
      </c>
      <c r="B29" s="111"/>
      <c r="C29" s="111"/>
      <c r="D29" s="111"/>
      <c r="E29" s="111"/>
      <c r="F29" s="111"/>
      <c r="G29" s="111"/>
      <c r="H29" s="111"/>
      <c r="I29" s="111"/>
    </row>
    <row r="30" spans="1:12" s="87" customFormat="1" ht="15.75" customHeight="1">
      <c r="A30" s="110" t="s">
        <v>120</v>
      </c>
    </row>
    <row r="31" spans="1:12" s="87" customFormat="1" ht="16.5" customHeight="1">
      <c r="A31" s="110" t="s">
        <v>121</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9C5CAEB7-9820-434B-9E97-02C8435E5F78}"/>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FC72-6779-4632-9B48-B980DB8CF3AD}">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407" t="s">
        <v>1213</v>
      </c>
      <c r="B1" s="273"/>
      <c r="C1" s="273"/>
      <c r="D1" s="273"/>
      <c r="E1" s="273"/>
      <c r="F1" s="273"/>
      <c r="G1" s="273"/>
      <c r="H1" s="273"/>
    </row>
    <row r="2" spans="1:9" s="351" customFormat="1" ht="24" customHeight="1">
      <c r="A2" s="350" t="s">
        <v>459</v>
      </c>
      <c r="B2" s="350"/>
      <c r="C2" s="350"/>
      <c r="D2" s="350"/>
      <c r="E2" s="350"/>
      <c r="F2" s="350"/>
      <c r="G2" s="350"/>
      <c r="H2" s="350"/>
    </row>
    <row r="3" spans="1:9" s="276" customFormat="1" ht="26.25" customHeight="1">
      <c r="A3" s="352">
        <v>45351</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460</v>
      </c>
      <c r="C5" s="354" t="s">
        <v>461</v>
      </c>
      <c r="D5" s="354" t="s">
        <v>158</v>
      </c>
      <c r="E5" s="354" t="s">
        <v>462</v>
      </c>
      <c r="F5" s="354" t="s">
        <v>163</v>
      </c>
      <c r="G5" s="354" t="s">
        <v>463</v>
      </c>
      <c r="H5" s="354" t="s">
        <v>464</v>
      </c>
    </row>
    <row r="6" spans="1:9" s="355" customFormat="1" ht="9" customHeight="1">
      <c r="A6" s="356"/>
      <c r="B6" s="357"/>
      <c r="C6" s="357"/>
      <c r="D6" s="357"/>
      <c r="E6" s="357"/>
      <c r="F6" s="357"/>
      <c r="G6" s="357"/>
      <c r="H6" s="358"/>
    </row>
    <row r="7" spans="1:9" s="24" customFormat="1" ht="20.100000000000001" customHeight="1">
      <c r="A7" s="288" t="s">
        <v>29</v>
      </c>
      <c r="B7" s="359">
        <v>883814</v>
      </c>
      <c r="C7" s="359">
        <v>83</v>
      </c>
      <c r="D7" s="359">
        <v>708</v>
      </c>
      <c r="E7" s="359">
        <v>8807</v>
      </c>
      <c r="F7" s="359">
        <v>15708</v>
      </c>
      <c r="G7" s="359">
        <v>3044</v>
      </c>
      <c r="H7" s="360">
        <v>912164</v>
      </c>
    </row>
    <row r="8" spans="1:9" s="24" customFormat="1" ht="20.100000000000001" customHeight="1">
      <c r="A8" s="288" t="s">
        <v>30</v>
      </c>
      <c r="B8" s="359">
        <v>1184</v>
      </c>
      <c r="C8" s="359">
        <v>0</v>
      </c>
      <c r="D8" s="359">
        <v>0</v>
      </c>
      <c r="E8" s="359">
        <v>0</v>
      </c>
      <c r="F8" s="359">
        <v>0</v>
      </c>
      <c r="G8" s="359">
        <v>0</v>
      </c>
      <c r="H8" s="360">
        <v>1184</v>
      </c>
    </row>
    <row r="9" spans="1:9" s="24" customFormat="1" ht="20.100000000000001" customHeight="1">
      <c r="A9" s="288" t="s">
        <v>31</v>
      </c>
      <c r="B9" s="359">
        <v>1333803</v>
      </c>
      <c r="C9" s="359">
        <v>1217</v>
      </c>
      <c r="D9" s="359">
        <v>3782</v>
      </c>
      <c r="E9" s="359">
        <v>9320</v>
      </c>
      <c r="F9" s="359">
        <v>9940</v>
      </c>
      <c r="G9" s="359">
        <v>3749</v>
      </c>
      <c r="H9" s="360">
        <v>1361811</v>
      </c>
    </row>
    <row r="10" spans="1:9" s="24" customFormat="1" ht="20.100000000000001" customHeight="1">
      <c r="A10" s="288" t="s">
        <v>32</v>
      </c>
      <c r="B10" s="359">
        <v>307257</v>
      </c>
      <c r="C10" s="359">
        <v>7</v>
      </c>
      <c r="D10" s="359">
        <v>109</v>
      </c>
      <c r="E10" s="359">
        <v>151</v>
      </c>
      <c r="F10" s="359">
        <v>68</v>
      </c>
      <c r="G10" s="359">
        <v>35</v>
      </c>
      <c r="H10" s="360">
        <v>307627</v>
      </c>
    </row>
    <row r="11" spans="1:9" s="24" customFormat="1" ht="20.100000000000001" customHeight="1">
      <c r="A11" s="288" t="s">
        <v>33</v>
      </c>
      <c r="B11" s="359">
        <v>56993</v>
      </c>
      <c r="C11" s="359">
        <v>25</v>
      </c>
      <c r="D11" s="359">
        <v>107</v>
      </c>
      <c r="E11" s="359">
        <v>271</v>
      </c>
      <c r="F11" s="359">
        <v>13767</v>
      </c>
      <c r="G11" s="359">
        <v>145</v>
      </c>
      <c r="H11" s="360">
        <v>71308</v>
      </c>
    </row>
    <row r="12" spans="1:9" s="24" customFormat="1" ht="20.100000000000001" customHeight="1">
      <c r="A12" s="288" t="s">
        <v>114</v>
      </c>
      <c r="B12" s="359">
        <v>331264</v>
      </c>
      <c r="C12" s="359">
        <v>192</v>
      </c>
      <c r="D12" s="359">
        <v>483</v>
      </c>
      <c r="E12" s="359">
        <v>1192</v>
      </c>
      <c r="F12" s="359">
        <v>168</v>
      </c>
      <c r="G12" s="359">
        <v>224</v>
      </c>
      <c r="H12" s="360">
        <v>333523</v>
      </c>
    </row>
    <row r="13" spans="1:9" s="24" customFormat="1" ht="20.100000000000001" customHeight="1">
      <c r="A13" s="288" t="s">
        <v>35</v>
      </c>
      <c r="B13" s="359">
        <v>0</v>
      </c>
      <c r="C13" s="359">
        <v>952</v>
      </c>
      <c r="D13" s="359">
        <v>1635</v>
      </c>
      <c r="E13" s="359">
        <v>143</v>
      </c>
      <c r="F13" s="359">
        <v>121</v>
      </c>
      <c r="G13" s="359">
        <v>97</v>
      </c>
      <c r="H13" s="360">
        <v>2948</v>
      </c>
    </row>
    <row r="14" spans="1:9" s="24" customFormat="1" ht="20.100000000000001" customHeight="1">
      <c r="A14" s="288" t="s">
        <v>36</v>
      </c>
      <c r="B14" s="359">
        <v>1067122</v>
      </c>
      <c r="C14" s="359">
        <v>0</v>
      </c>
      <c r="D14" s="359">
        <v>0</v>
      </c>
      <c r="E14" s="359">
        <v>0</v>
      </c>
      <c r="F14" s="359">
        <v>0</v>
      </c>
      <c r="G14" s="359">
        <v>0</v>
      </c>
      <c r="H14" s="360">
        <v>1067122</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3329</v>
      </c>
      <c r="C16" s="359">
        <v>0</v>
      </c>
      <c r="D16" s="359">
        <v>0</v>
      </c>
      <c r="E16" s="359">
        <v>0</v>
      </c>
      <c r="F16" s="359">
        <v>0</v>
      </c>
      <c r="G16" s="359">
        <v>0</v>
      </c>
      <c r="H16" s="360">
        <v>3329</v>
      </c>
    </row>
    <row r="17" spans="1:24" s="24" customFormat="1" ht="20.100000000000001" customHeight="1">
      <c r="A17" s="362" t="s">
        <v>96</v>
      </c>
      <c r="B17" s="359">
        <v>1331591</v>
      </c>
      <c r="C17" s="359">
        <v>0</v>
      </c>
      <c r="D17" s="359">
        <v>1</v>
      </c>
      <c r="E17" s="359">
        <v>0</v>
      </c>
      <c r="F17" s="359">
        <v>0</v>
      </c>
      <c r="G17" s="359">
        <v>0</v>
      </c>
      <c r="H17" s="360">
        <v>1331592</v>
      </c>
    </row>
    <row r="18" spans="1:24" s="24" customFormat="1" ht="20.100000000000001" customHeight="1">
      <c r="A18" s="362" t="s">
        <v>116</v>
      </c>
      <c r="B18" s="359">
        <v>0</v>
      </c>
      <c r="C18" s="359">
        <v>0</v>
      </c>
      <c r="D18" s="359">
        <v>0</v>
      </c>
      <c r="E18" s="359">
        <v>0</v>
      </c>
      <c r="F18" s="359">
        <v>0</v>
      </c>
      <c r="G18" s="359">
        <v>0</v>
      </c>
      <c r="H18" s="360">
        <v>0</v>
      </c>
    </row>
    <row r="19" spans="1:24" s="24" customFormat="1" ht="20.100000000000001" customHeight="1">
      <c r="A19" s="362" t="s">
        <v>41</v>
      </c>
      <c r="B19" s="359">
        <v>902519</v>
      </c>
      <c r="C19" s="359">
        <v>0</v>
      </c>
      <c r="D19" s="359">
        <v>0</v>
      </c>
      <c r="E19" s="359">
        <v>0</v>
      </c>
      <c r="F19" s="359">
        <v>0</v>
      </c>
      <c r="G19" s="359">
        <v>0</v>
      </c>
      <c r="H19" s="360">
        <v>902519</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465</v>
      </c>
      <c r="B24" s="364">
        <v>6218876</v>
      </c>
      <c r="C24" s="364">
        <v>2476</v>
      </c>
      <c r="D24" s="364">
        <v>6825</v>
      </c>
      <c r="E24" s="364">
        <v>19884</v>
      </c>
      <c r="F24" s="364">
        <v>39772</v>
      </c>
      <c r="G24" s="364">
        <v>7294</v>
      </c>
      <c r="H24" s="364">
        <v>6295127</v>
      </c>
    </row>
    <row r="25" spans="1:24" s="365" customFormat="1" ht="18" customHeight="1">
      <c r="A25" s="30" t="s">
        <v>466</v>
      </c>
      <c r="B25" s="70"/>
      <c r="C25" s="70"/>
      <c r="D25" s="70"/>
      <c r="E25" s="70"/>
      <c r="F25" s="70"/>
      <c r="G25" s="70"/>
      <c r="H25" s="70"/>
    </row>
    <row r="26" spans="1:24" s="365" customFormat="1" ht="15.75" customHeight="1">
      <c r="A26" s="30" t="s">
        <v>467</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03A5772E-FAED-4A7C-894B-A40AF8208793}"/>
    <hyperlink ref="A1" location="Índice!A1" display="Volver al Índice" xr:uid="{FDC35416-83AE-4A48-A738-42CC2264B0E0}"/>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4A56-9001-4B30-95EE-8C86C693473D}">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07" t="s">
        <v>1213</v>
      </c>
    </row>
    <row r="2" spans="1:4" ht="28.5" customHeight="1">
      <c r="A2" s="350" t="s">
        <v>468</v>
      </c>
      <c r="B2" s="350"/>
      <c r="C2" s="350"/>
      <c r="D2" s="350"/>
    </row>
    <row r="3" spans="1:4" ht="17.399999999999999">
      <c r="A3" s="366">
        <v>45351</v>
      </c>
      <c r="B3" s="366"/>
      <c r="C3" s="366"/>
      <c r="D3" s="366"/>
    </row>
    <row r="4" spans="1:4" ht="15.6">
      <c r="A4" s="367"/>
      <c r="B4" s="368"/>
      <c r="C4" s="368"/>
      <c r="D4" s="7"/>
    </row>
    <row r="5" spans="1:4" ht="16.2" thickBot="1">
      <c r="A5" s="367"/>
      <c r="B5" s="367"/>
      <c r="C5" s="367"/>
      <c r="D5" s="367"/>
    </row>
    <row r="6" spans="1:4" ht="62.25" customHeight="1">
      <c r="A6" s="369" t="s">
        <v>1</v>
      </c>
      <c r="B6" s="370" t="s">
        <v>469</v>
      </c>
      <c r="C6" s="370" t="s">
        <v>470</v>
      </c>
      <c r="D6" s="370" t="s">
        <v>471</v>
      </c>
    </row>
    <row r="7" spans="1:4" ht="18" customHeight="1">
      <c r="A7" s="288" t="s">
        <v>29</v>
      </c>
      <c r="B7" s="371">
        <v>717</v>
      </c>
      <c r="C7" s="371">
        <v>277806.81800000003</v>
      </c>
      <c r="D7" s="371">
        <v>2767.212</v>
      </c>
    </row>
    <row r="8" spans="1:4" ht="18" customHeight="1">
      <c r="A8" s="288" t="s">
        <v>30</v>
      </c>
      <c r="B8" s="371">
        <v>6</v>
      </c>
      <c r="C8" s="371">
        <v>913.54</v>
      </c>
      <c r="D8" s="371" t="s">
        <v>132</v>
      </c>
    </row>
    <row r="9" spans="1:4" ht="18" customHeight="1">
      <c r="A9" s="288" t="s">
        <v>31</v>
      </c>
      <c r="B9" s="371">
        <v>766</v>
      </c>
      <c r="C9" s="371">
        <v>305633.47399999999</v>
      </c>
      <c r="D9" s="371">
        <v>4370.6859999999997</v>
      </c>
    </row>
    <row r="10" spans="1:4" ht="18" customHeight="1">
      <c r="A10" s="288" t="s">
        <v>32</v>
      </c>
      <c r="B10" s="371">
        <v>98</v>
      </c>
      <c r="C10" s="371">
        <v>17551.305</v>
      </c>
      <c r="D10" s="371" t="s">
        <v>132</v>
      </c>
    </row>
    <row r="11" spans="1:4" ht="18" customHeight="1">
      <c r="A11" s="288" t="s">
        <v>33</v>
      </c>
      <c r="B11" s="371">
        <v>160</v>
      </c>
      <c r="C11" s="371">
        <v>46726.989000000001</v>
      </c>
      <c r="D11" s="371">
        <v>258.14699999999999</v>
      </c>
    </row>
    <row r="12" spans="1:4" ht="18" customHeight="1">
      <c r="A12" s="288" t="s">
        <v>114</v>
      </c>
      <c r="B12" s="371">
        <v>260</v>
      </c>
      <c r="C12" s="371">
        <v>90020.274000000005</v>
      </c>
      <c r="D12" s="371">
        <v>1037.8320000000001</v>
      </c>
    </row>
    <row r="13" spans="1:4" ht="18" customHeight="1">
      <c r="A13" s="288" t="s">
        <v>35</v>
      </c>
      <c r="B13" s="371" t="s">
        <v>132</v>
      </c>
      <c r="C13" s="371" t="s">
        <v>132</v>
      </c>
      <c r="D13" s="371" t="s">
        <v>132</v>
      </c>
    </row>
    <row r="14" spans="1:4" ht="18" customHeight="1">
      <c r="A14" s="288" t="s">
        <v>36</v>
      </c>
      <c r="B14" s="371">
        <v>446</v>
      </c>
      <c r="C14" s="371">
        <v>147304.041</v>
      </c>
      <c r="D14" s="371">
        <v>983.02700000000004</v>
      </c>
    </row>
    <row r="15" spans="1:4" ht="18" customHeight="1">
      <c r="A15" s="288" t="s">
        <v>37</v>
      </c>
      <c r="B15" s="371">
        <v>73</v>
      </c>
      <c r="C15" s="371">
        <v>7708.9229999999998</v>
      </c>
      <c r="D15" s="371" t="s">
        <v>132</v>
      </c>
    </row>
    <row r="16" spans="1:4" ht="18" customHeight="1">
      <c r="A16" s="288" t="s">
        <v>38</v>
      </c>
      <c r="B16" s="371">
        <v>2</v>
      </c>
      <c r="C16" s="371">
        <v>579</v>
      </c>
      <c r="D16" s="371" t="s">
        <v>132</v>
      </c>
    </row>
    <row r="17" spans="1:24" ht="18" customHeight="1">
      <c r="A17" s="288" t="s">
        <v>96</v>
      </c>
      <c r="B17" s="371" t="s">
        <v>132</v>
      </c>
      <c r="C17" s="371" t="s">
        <v>132</v>
      </c>
      <c r="D17" s="371" t="s">
        <v>132</v>
      </c>
    </row>
    <row r="18" spans="1:24" ht="18" customHeight="1">
      <c r="A18" s="288" t="s">
        <v>116</v>
      </c>
      <c r="B18" s="371" t="s">
        <v>132</v>
      </c>
      <c r="C18" s="371" t="s">
        <v>132</v>
      </c>
      <c r="D18" s="371" t="s">
        <v>132</v>
      </c>
    </row>
    <row r="19" spans="1:24" ht="18" customHeight="1">
      <c r="A19" s="288" t="s">
        <v>41</v>
      </c>
      <c r="B19" s="371" t="s">
        <v>132</v>
      </c>
      <c r="C19" s="371" t="s">
        <v>132</v>
      </c>
      <c r="D19" s="371" t="s">
        <v>132</v>
      </c>
    </row>
    <row r="20" spans="1:24" ht="18" customHeight="1">
      <c r="A20" s="27" t="s">
        <v>42</v>
      </c>
      <c r="B20" s="371" t="s">
        <v>132</v>
      </c>
      <c r="C20" s="371" t="s">
        <v>132</v>
      </c>
      <c r="D20" s="371" t="s">
        <v>132</v>
      </c>
    </row>
    <row r="21" spans="1:24" ht="18" customHeight="1">
      <c r="A21" s="288" t="s">
        <v>43</v>
      </c>
      <c r="B21" s="371" t="s">
        <v>132</v>
      </c>
      <c r="C21" s="371" t="s">
        <v>132</v>
      </c>
      <c r="D21" s="371" t="s">
        <v>132</v>
      </c>
    </row>
    <row r="22" spans="1:24" ht="18" customHeight="1">
      <c r="A22" s="288" t="s">
        <v>44</v>
      </c>
      <c r="B22" s="371" t="s">
        <v>132</v>
      </c>
      <c r="C22" s="371" t="s">
        <v>132</v>
      </c>
      <c r="D22" s="371" t="s">
        <v>132</v>
      </c>
    </row>
    <row r="23" spans="1:24" ht="18" customHeight="1">
      <c r="A23" s="288" t="s">
        <v>45</v>
      </c>
      <c r="B23" s="371" t="s">
        <v>132</v>
      </c>
      <c r="C23" s="371" t="s">
        <v>132</v>
      </c>
      <c r="D23" s="371" t="s">
        <v>132</v>
      </c>
    </row>
    <row r="24" spans="1:24" ht="20.25" customHeight="1" thickBot="1">
      <c r="A24" s="372" t="s">
        <v>46</v>
      </c>
      <c r="B24" s="373">
        <v>2528</v>
      </c>
      <c r="C24" s="373">
        <v>894244.36399999983</v>
      </c>
      <c r="D24" s="373">
        <v>9416.9039999999986</v>
      </c>
    </row>
    <row r="25" spans="1:24" ht="17.25" customHeight="1">
      <c r="A25" s="24" t="s">
        <v>472</v>
      </c>
      <c r="B25" s="374"/>
      <c r="C25" s="374"/>
      <c r="D25" s="374"/>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A2D9B8F1-7169-48E9-AF53-B8EDC44CF7BB}"/>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7E37-9D09-468B-82FD-E9E79834AA28}">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07" t="s">
        <v>1213</v>
      </c>
    </row>
    <row r="2" spans="1:20" ht="28.5" customHeight="1">
      <c r="A2" s="350" t="s">
        <v>484</v>
      </c>
      <c r="B2" s="350"/>
      <c r="C2" s="350"/>
      <c r="D2" s="350"/>
      <c r="E2" s="350"/>
      <c r="F2" s="350"/>
      <c r="G2" s="350"/>
      <c r="H2" s="350"/>
      <c r="I2" s="350"/>
      <c r="J2" s="350"/>
      <c r="K2" s="350"/>
      <c r="L2" s="350"/>
      <c r="M2" s="350"/>
      <c r="N2" s="350"/>
      <c r="O2" s="350"/>
      <c r="P2" s="350"/>
      <c r="Q2" s="350"/>
      <c r="R2" s="350"/>
      <c r="S2" s="350"/>
      <c r="T2" s="350"/>
    </row>
    <row r="3" spans="1:20" ht="27.75" customHeight="1">
      <c r="A3" s="366">
        <v>45351</v>
      </c>
      <c r="B3" s="366"/>
      <c r="C3" s="366"/>
      <c r="D3" s="366"/>
      <c r="E3" s="366"/>
      <c r="F3" s="366"/>
      <c r="G3" s="366"/>
      <c r="H3" s="366"/>
      <c r="I3" s="366"/>
      <c r="J3" s="366"/>
      <c r="K3" s="366"/>
      <c r="L3" s="366"/>
      <c r="M3" s="366"/>
      <c r="N3" s="366"/>
      <c r="O3" s="366"/>
      <c r="P3" s="366"/>
      <c r="Q3" s="366"/>
      <c r="R3" s="366"/>
      <c r="S3" s="366"/>
      <c r="T3" s="366"/>
    </row>
    <row r="4" spans="1:20" ht="6" customHeight="1">
      <c r="A4" s="419"/>
      <c r="B4" s="419"/>
      <c r="C4" s="419"/>
      <c r="D4" s="419"/>
      <c r="E4" s="419"/>
      <c r="F4" s="419"/>
      <c r="G4" s="419"/>
      <c r="H4" s="419"/>
      <c r="I4" s="419"/>
      <c r="J4" s="419"/>
      <c r="K4" s="419"/>
      <c r="L4" s="419"/>
      <c r="M4" s="419"/>
      <c r="N4" s="419"/>
      <c r="O4" s="419"/>
      <c r="P4" s="419"/>
      <c r="Q4" s="419"/>
      <c r="R4" s="419"/>
      <c r="S4" s="419"/>
      <c r="T4" s="419"/>
    </row>
    <row r="5" spans="1:20" ht="15.75" customHeight="1" thickBot="1">
      <c r="A5" s="420"/>
      <c r="B5" s="367"/>
      <c r="C5" s="367"/>
      <c r="D5" s="367"/>
      <c r="E5" s="367"/>
      <c r="F5" s="7"/>
    </row>
    <row r="6" spans="1:20" ht="36.75" customHeight="1">
      <c r="A6" s="421"/>
      <c r="B6" s="422" t="s">
        <v>485</v>
      </c>
      <c r="C6" s="422"/>
      <c r="D6" s="422"/>
      <c r="E6" s="423"/>
      <c r="F6" s="422" t="s">
        <v>486</v>
      </c>
      <c r="G6" s="422"/>
      <c r="H6" s="422"/>
      <c r="I6" s="423"/>
      <c r="J6" s="422" t="s">
        <v>487</v>
      </c>
      <c r="K6" s="422"/>
      <c r="L6" s="422"/>
      <c r="M6" s="423"/>
      <c r="N6" s="422" t="s">
        <v>488</v>
      </c>
      <c r="O6" s="422"/>
      <c r="P6" s="422"/>
      <c r="Q6" s="423"/>
      <c r="R6" s="422" t="s">
        <v>489</v>
      </c>
      <c r="S6" s="422"/>
      <c r="T6" s="422"/>
    </row>
    <row r="7" spans="1:20" ht="67.5" customHeight="1">
      <c r="A7" s="424" t="s">
        <v>1</v>
      </c>
      <c r="B7" s="385" t="s">
        <v>490</v>
      </c>
      <c r="C7" s="385" t="s">
        <v>491</v>
      </c>
      <c r="D7" s="385" t="s">
        <v>492</v>
      </c>
      <c r="E7" s="385"/>
      <c r="F7" s="385" t="s">
        <v>490</v>
      </c>
      <c r="G7" s="385" t="s">
        <v>491</v>
      </c>
      <c r="H7" s="385" t="s">
        <v>492</v>
      </c>
      <c r="I7" s="385"/>
      <c r="J7" s="385" t="s">
        <v>490</v>
      </c>
      <c r="K7" s="385" t="s">
        <v>491</v>
      </c>
      <c r="L7" s="385" t="s">
        <v>492</v>
      </c>
      <c r="M7" s="385"/>
      <c r="N7" s="385" t="s">
        <v>490</v>
      </c>
      <c r="O7" s="385" t="s">
        <v>491</v>
      </c>
      <c r="P7" s="385" t="s">
        <v>492</v>
      </c>
      <c r="Q7" s="385"/>
      <c r="R7" s="385" t="s">
        <v>490</v>
      </c>
      <c r="S7" s="385" t="s">
        <v>491</v>
      </c>
      <c r="T7" s="385" t="s">
        <v>492</v>
      </c>
    </row>
    <row r="8" spans="1:20" ht="20.100000000000001" customHeight="1">
      <c r="A8" s="288" t="s">
        <v>29</v>
      </c>
      <c r="B8" s="425">
        <v>196</v>
      </c>
      <c r="C8" s="425">
        <v>66883.649000000005</v>
      </c>
      <c r="D8" s="425">
        <v>60644.116000000002</v>
      </c>
      <c r="E8" s="425">
        <v>0</v>
      </c>
      <c r="F8" s="425">
        <v>67</v>
      </c>
      <c r="G8" s="425">
        <v>14171.483</v>
      </c>
      <c r="H8" s="425">
        <v>32755.223999999998</v>
      </c>
      <c r="I8" s="18">
        <v>30560071</v>
      </c>
      <c r="J8" s="425">
        <v>2332</v>
      </c>
      <c r="K8" s="425">
        <v>694792.16700000002</v>
      </c>
      <c r="L8" s="425">
        <v>376585.77799999999</v>
      </c>
      <c r="M8" s="18">
        <v>0</v>
      </c>
      <c r="N8" s="425">
        <v>758</v>
      </c>
      <c r="O8" s="425">
        <v>113228.72500000001</v>
      </c>
      <c r="P8" s="425">
        <v>13708.459000000001</v>
      </c>
      <c r="R8" s="425">
        <v>7802</v>
      </c>
      <c r="S8" s="425">
        <v>1289794.2590000001</v>
      </c>
      <c r="T8" s="425">
        <v>183554.405</v>
      </c>
    </row>
    <row r="9" spans="1:20" ht="20.100000000000001" customHeight="1">
      <c r="A9" s="288" t="s">
        <v>30</v>
      </c>
      <c r="B9" s="425">
        <v>3</v>
      </c>
      <c r="C9" s="425">
        <v>0</v>
      </c>
      <c r="D9" s="425">
        <v>960</v>
      </c>
      <c r="E9" s="425">
        <v>0</v>
      </c>
      <c r="F9" s="425">
        <v>0</v>
      </c>
      <c r="G9" s="425">
        <v>0</v>
      </c>
      <c r="H9" s="425">
        <v>0</v>
      </c>
      <c r="I9" s="18">
        <v>0</v>
      </c>
      <c r="J9" s="425">
        <v>16</v>
      </c>
      <c r="K9" s="425">
        <v>240.21899999999999</v>
      </c>
      <c r="L9" s="425">
        <v>3981.0390000000002</v>
      </c>
      <c r="M9" s="18">
        <v>0</v>
      </c>
      <c r="N9" s="425">
        <v>1</v>
      </c>
      <c r="O9" s="425">
        <v>0</v>
      </c>
      <c r="P9" s="425">
        <v>102.756</v>
      </c>
      <c r="R9" s="425">
        <v>11</v>
      </c>
      <c r="S9" s="425">
        <v>2010.6679999999999</v>
      </c>
      <c r="T9" s="425">
        <v>1018.427</v>
      </c>
    </row>
    <row r="10" spans="1:20" ht="20.100000000000001" customHeight="1">
      <c r="A10" s="288" t="s">
        <v>31</v>
      </c>
      <c r="B10" s="425">
        <v>1828</v>
      </c>
      <c r="C10" s="425">
        <v>324116.03200000001</v>
      </c>
      <c r="D10" s="425">
        <v>99428.407000000007</v>
      </c>
      <c r="E10" s="425">
        <v>0</v>
      </c>
      <c r="F10" s="425">
        <v>1056</v>
      </c>
      <c r="G10" s="425">
        <v>40626.754000000001</v>
      </c>
      <c r="H10" s="425">
        <v>715872.69700000004</v>
      </c>
      <c r="I10" s="18">
        <v>0</v>
      </c>
      <c r="J10" s="425">
        <v>36094</v>
      </c>
      <c r="K10" s="425">
        <v>3628170.6940000001</v>
      </c>
      <c r="L10" s="425">
        <v>1091363.254</v>
      </c>
      <c r="M10" s="18">
        <v>0</v>
      </c>
      <c r="N10" s="425">
        <v>5112</v>
      </c>
      <c r="O10" s="425">
        <v>199170.11</v>
      </c>
      <c r="P10" s="425">
        <v>38403.97</v>
      </c>
      <c r="R10" s="425">
        <v>69698</v>
      </c>
      <c r="S10" s="425">
        <v>1505665.1159999999</v>
      </c>
      <c r="T10" s="425">
        <v>572753.16599999997</v>
      </c>
    </row>
    <row r="11" spans="1:20" ht="20.100000000000001" customHeight="1">
      <c r="A11" s="288" t="s">
        <v>32</v>
      </c>
      <c r="B11" s="425">
        <v>24</v>
      </c>
      <c r="C11" s="425">
        <v>7557.8869999999997</v>
      </c>
      <c r="D11" s="425">
        <v>11625.777</v>
      </c>
      <c r="E11" s="425">
        <v>0</v>
      </c>
      <c r="F11" s="425">
        <v>9</v>
      </c>
      <c r="G11" s="425">
        <v>0</v>
      </c>
      <c r="H11" s="425">
        <v>5934.4989999999998</v>
      </c>
      <c r="I11" s="18">
        <v>0</v>
      </c>
      <c r="J11" s="425">
        <v>129</v>
      </c>
      <c r="K11" s="425">
        <v>13483.052</v>
      </c>
      <c r="L11" s="425">
        <v>15256.762000000001</v>
      </c>
      <c r="M11" s="18">
        <v>0</v>
      </c>
      <c r="N11" s="425">
        <v>30</v>
      </c>
      <c r="O11" s="425">
        <v>13188.634</v>
      </c>
      <c r="P11" s="425">
        <v>4386.5020000000004</v>
      </c>
      <c r="R11" s="425">
        <v>286</v>
      </c>
      <c r="S11" s="425">
        <v>50870.915999999997</v>
      </c>
      <c r="T11" s="425">
        <v>50169.466</v>
      </c>
    </row>
    <row r="12" spans="1:20" ht="20.100000000000001" customHeight="1">
      <c r="A12" s="288" t="s">
        <v>33</v>
      </c>
      <c r="B12" s="425">
        <v>60</v>
      </c>
      <c r="C12" s="425">
        <v>11049.839</v>
      </c>
      <c r="D12" s="425">
        <v>11855.472</v>
      </c>
      <c r="E12" s="425">
        <v>0</v>
      </c>
      <c r="F12" s="425">
        <v>17</v>
      </c>
      <c r="G12" s="425">
        <v>2864.2449999999999</v>
      </c>
      <c r="H12" s="425">
        <v>9214.0580000000009</v>
      </c>
      <c r="I12" s="18">
        <v>0</v>
      </c>
      <c r="J12" s="425">
        <v>390</v>
      </c>
      <c r="K12" s="425">
        <v>70609.293999999994</v>
      </c>
      <c r="L12" s="425">
        <v>54865.349000000002</v>
      </c>
      <c r="M12" s="18">
        <v>0</v>
      </c>
      <c r="N12" s="425">
        <v>70</v>
      </c>
      <c r="O12" s="425">
        <v>14181.629000000001</v>
      </c>
      <c r="P12" s="425">
        <v>2401.6060000000002</v>
      </c>
      <c r="R12" s="425">
        <v>696</v>
      </c>
      <c r="S12" s="425">
        <v>155116.86799999999</v>
      </c>
      <c r="T12" s="425">
        <v>42006.328000000001</v>
      </c>
    </row>
    <row r="13" spans="1:20" ht="20.100000000000001" customHeight="1">
      <c r="A13" s="288" t="s">
        <v>114</v>
      </c>
      <c r="B13" s="425">
        <v>82</v>
      </c>
      <c r="C13" s="425">
        <v>17803.321</v>
      </c>
      <c r="D13" s="425">
        <v>19487.646000000001</v>
      </c>
      <c r="E13" s="425">
        <v>0</v>
      </c>
      <c r="F13" s="425">
        <v>30</v>
      </c>
      <c r="G13" s="425">
        <v>15393.704</v>
      </c>
      <c r="H13" s="425">
        <v>82056.240000000005</v>
      </c>
      <c r="I13" s="18">
        <v>0</v>
      </c>
      <c r="J13" s="425">
        <v>558</v>
      </c>
      <c r="K13" s="425">
        <v>524113.071</v>
      </c>
      <c r="L13" s="425">
        <v>143838.29500000001</v>
      </c>
      <c r="M13" s="18">
        <v>0</v>
      </c>
      <c r="N13" s="425">
        <v>48</v>
      </c>
      <c r="O13" s="425">
        <v>11926.019</v>
      </c>
      <c r="P13" s="425">
        <v>1057.893</v>
      </c>
      <c r="R13" s="425">
        <v>1545</v>
      </c>
      <c r="S13" s="425">
        <v>361880.18800000002</v>
      </c>
      <c r="T13" s="425">
        <v>109812.716</v>
      </c>
    </row>
    <row r="14" spans="1:20" ht="20.100000000000001" customHeight="1">
      <c r="A14" s="288" t="s">
        <v>35</v>
      </c>
      <c r="B14" s="425">
        <v>0</v>
      </c>
      <c r="C14" s="425">
        <v>0</v>
      </c>
      <c r="D14" s="425">
        <v>0</v>
      </c>
      <c r="E14" s="425">
        <v>0</v>
      </c>
      <c r="F14" s="425">
        <v>191</v>
      </c>
      <c r="G14" s="425">
        <v>29738.800999999999</v>
      </c>
      <c r="H14" s="425">
        <v>15854.998</v>
      </c>
      <c r="I14" s="18">
        <v>0</v>
      </c>
      <c r="J14" s="425">
        <v>2456</v>
      </c>
      <c r="K14" s="425">
        <v>47283.947</v>
      </c>
      <c r="L14" s="425">
        <v>19948.222000000002</v>
      </c>
      <c r="M14" s="18">
        <v>0</v>
      </c>
      <c r="N14" s="425">
        <v>33</v>
      </c>
      <c r="O14" s="425">
        <v>8030.5559999999996</v>
      </c>
      <c r="P14" s="425">
        <v>38.405999999999999</v>
      </c>
      <c r="R14" s="425">
        <v>611</v>
      </c>
      <c r="S14" s="425">
        <v>245273.234</v>
      </c>
      <c r="T14" s="425">
        <v>10755.694</v>
      </c>
    </row>
    <row r="15" spans="1:20" ht="20.100000000000001" customHeight="1">
      <c r="A15" s="288" t="s">
        <v>36</v>
      </c>
      <c r="B15" s="425">
        <v>85</v>
      </c>
      <c r="C15" s="425">
        <v>52748.665999999997</v>
      </c>
      <c r="D15" s="425">
        <v>28039.398000000001</v>
      </c>
      <c r="E15" s="425">
        <v>0</v>
      </c>
      <c r="F15" s="425">
        <v>31</v>
      </c>
      <c r="G15" s="425">
        <v>8202.1949999999997</v>
      </c>
      <c r="H15" s="425">
        <v>8218.3040000000001</v>
      </c>
      <c r="I15" s="18">
        <v>0</v>
      </c>
      <c r="J15" s="425">
        <v>685</v>
      </c>
      <c r="K15" s="425">
        <v>550652.39500000002</v>
      </c>
      <c r="L15" s="425">
        <v>78981.016000000003</v>
      </c>
      <c r="M15" s="18">
        <v>0</v>
      </c>
      <c r="N15" s="425">
        <v>28</v>
      </c>
      <c r="O15" s="425">
        <v>14826.365</v>
      </c>
      <c r="P15" s="425">
        <v>1886.0170000000001</v>
      </c>
      <c r="R15" s="425">
        <v>982</v>
      </c>
      <c r="S15" s="425">
        <v>246166.73300000001</v>
      </c>
      <c r="T15" s="425">
        <v>108256.921</v>
      </c>
    </row>
    <row r="16" spans="1:20" ht="20.100000000000001" customHeight="1">
      <c r="A16" s="288" t="s">
        <v>37</v>
      </c>
      <c r="B16" s="425">
        <v>3245</v>
      </c>
      <c r="C16" s="425">
        <v>38710.521000000001</v>
      </c>
      <c r="D16" s="425">
        <v>0</v>
      </c>
      <c r="E16" s="425">
        <v>0</v>
      </c>
      <c r="F16" s="425">
        <v>27</v>
      </c>
      <c r="G16" s="425">
        <v>487.34500000000003</v>
      </c>
      <c r="H16" s="425">
        <v>0</v>
      </c>
      <c r="I16" s="18">
        <v>0</v>
      </c>
      <c r="J16" s="425">
        <v>8349</v>
      </c>
      <c r="K16" s="425">
        <v>91554.164999999994</v>
      </c>
      <c r="L16" s="425">
        <v>0</v>
      </c>
      <c r="M16" s="18">
        <v>0</v>
      </c>
      <c r="N16" s="425">
        <v>6057</v>
      </c>
      <c r="O16" s="425">
        <v>41400.339999999997</v>
      </c>
      <c r="P16" s="425">
        <v>0</v>
      </c>
      <c r="R16" s="425">
        <v>53755</v>
      </c>
      <c r="S16" s="425">
        <v>592269.83299999998</v>
      </c>
      <c r="T16" s="425">
        <v>0</v>
      </c>
    </row>
    <row r="17" spans="1:24" ht="20.100000000000001" customHeight="1">
      <c r="A17" s="288" t="s">
        <v>38</v>
      </c>
      <c r="B17" s="425">
        <v>2</v>
      </c>
      <c r="C17" s="425">
        <v>0</v>
      </c>
      <c r="D17" s="425">
        <v>150</v>
      </c>
      <c r="E17" s="425">
        <v>0</v>
      </c>
      <c r="F17" s="425">
        <v>1</v>
      </c>
      <c r="G17" s="425">
        <v>0</v>
      </c>
      <c r="H17" s="425">
        <v>131.5</v>
      </c>
      <c r="I17" s="18">
        <v>0</v>
      </c>
      <c r="J17" s="425">
        <v>24</v>
      </c>
      <c r="K17" s="425">
        <v>4680</v>
      </c>
      <c r="L17" s="425">
        <v>16006.005999999999</v>
      </c>
      <c r="M17" s="18">
        <v>0</v>
      </c>
      <c r="N17" s="425">
        <v>6</v>
      </c>
      <c r="O17" s="425">
        <v>775.55600000000004</v>
      </c>
      <c r="P17" s="425">
        <v>1515</v>
      </c>
      <c r="R17" s="425">
        <v>106</v>
      </c>
      <c r="S17" s="425">
        <v>113026.52899999999</v>
      </c>
      <c r="T17" s="425">
        <v>6726.7430000000004</v>
      </c>
    </row>
    <row r="18" spans="1:24" ht="20.100000000000001" customHeight="1">
      <c r="A18" s="288" t="s">
        <v>96</v>
      </c>
      <c r="B18" s="425">
        <v>0</v>
      </c>
      <c r="C18" s="425">
        <v>0</v>
      </c>
      <c r="D18" s="425">
        <v>0</v>
      </c>
      <c r="E18" s="425">
        <v>0</v>
      </c>
      <c r="F18" s="425">
        <v>1</v>
      </c>
      <c r="G18" s="425">
        <v>12.162000000000001</v>
      </c>
      <c r="H18" s="425">
        <v>0</v>
      </c>
      <c r="I18" s="18">
        <v>0</v>
      </c>
      <c r="J18" s="425">
        <v>0</v>
      </c>
      <c r="K18" s="425">
        <v>0</v>
      </c>
      <c r="L18" s="425">
        <v>0</v>
      </c>
      <c r="M18" s="18">
        <v>0</v>
      </c>
      <c r="N18" s="425">
        <v>0</v>
      </c>
      <c r="O18" s="425">
        <v>0</v>
      </c>
      <c r="P18" s="425">
        <v>0</v>
      </c>
      <c r="R18" s="425">
        <v>0</v>
      </c>
      <c r="S18" s="425">
        <v>0</v>
      </c>
      <c r="T18" s="425">
        <v>0</v>
      </c>
    </row>
    <row r="19" spans="1:24" ht="20.100000000000001" customHeight="1">
      <c r="A19" s="288" t="s">
        <v>116</v>
      </c>
      <c r="B19" s="425">
        <v>1022</v>
      </c>
      <c r="C19" s="425">
        <v>9086.7510000000002</v>
      </c>
      <c r="D19" s="425">
        <v>66425.672999999995</v>
      </c>
      <c r="E19" s="425">
        <v>0</v>
      </c>
      <c r="F19" s="425">
        <v>145</v>
      </c>
      <c r="G19" s="425">
        <v>7933.1189999999997</v>
      </c>
      <c r="H19" s="425">
        <v>75916.826000000001</v>
      </c>
      <c r="I19" s="18">
        <v>0</v>
      </c>
      <c r="J19" s="425">
        <v>2309</v>
      </c>
      <c r="K19" s="425">
        <v>34306.891000000003</v>
      </c>
      <c r="L19" s="425">
        <v>48482.214999999997</v>
      </c>
      <c r="M19" s="18">
        <v>0</v>
      </c>
      <c r="N19" s="425">
        <v>45</v>
      </c>
      <c r="O19" s="425">
        <v>4883.5249999999996</v>
      </c>
      <c r="P19" s="425">
        <v>51406.411999999997</v>
      </c>
      <c r="R19" s="425">
        <v>9879</v>
      </c>
      <c r="S19" s="425">
        <v>38570.858999999997</v>
      </c>
      <c r="T19" s="425">
        <v>296974.23300000001</v>
      </c>
    </row>
    <row r="20" spans="1:24" ht="20.100000000000001" customHeight="1">
      <c r="A20" s="288" t="s">
        <v>41</v>
      </c>
      <c r="B20" s="425">
        <v>0</v>
      </c>
      <c r="C20" s="425">
        <v>0</v>
      </c>
      <c r="D20" s="425">
        <v>0</v>
      </c>
      <c r="E20" s="425">
        <v>0</v>
      </c>
      <c r="F20" s="425">
        <v>0</v>
      </c>
      <c r="G20" s="425">
        <v>0</v>
      </c>
      <c r="H20" s="425">
        <v>0</v>
      </c>
      <c r="I20" s="18">
        <v>0</v>
      </c>
      <c r="J20" s="425">
        <v>0</v>
      </c>
      <c r="K20" s="425">
        <v>0</v>
      </c>
      <c r="L20" s="425">
        <v>0</v>
      </c>
      <c r="M20" s="18">
        <v>0</v>
      </c>
      <c r="N20" s="425">
        <v>0</v>
      </c>
      <c r="O20" s="425">
        <v>0</v>
      </c>
      <c r="P20" s="425">
        <v>0</v>
      </c>
      <c r="R20" s="425">
        <v>0</v>
      </c>
      <c r="S20" s="425">
        <v>0</v>
      </c>
      <c r="T20" s="425">
        <v>0</v>
      </c>
    </row>
    <row r="21" spans="1:24" ht="20.100000000000001" customHeight="1">
      <c r="A21" s="27" t="s">
        <v>42</v>
      </c>
      <c r="B21" s="425">
        <v>0</v>
      </c>
      <c r="C21" s="425">
        <v>0</v>
      </c>
      <c r="D21" s="425">
        <v>0</v>
      </c>
      <c r="E21" s="425">
        <v>0</v>
      </c>
      <c r="F21" s="425">
        <v>0</v>
      </c>
      <c r="G21" s="425">
        <v>0</v>
      </c>
      <c r="H21" s="425">
        <v>0</v>
      </c>
      <c r="I21" s="18">
        <v>0</v>
      </c>
      <c r="J21" s="425">
        <v>0</v>
      </c>
      <c r="K21" s="425">
        <v>0</v>
      </c>
      <c r="L21" s="425">
        <v>0</v>
      </c>
      <c r="M21" s="18">
        <v>0</v>
      </c>
      <c r="N21" s="425">
        <v>0</v>
      </c>
      <c r="O21" s="425">
        <v>0</v>
      </c>
      <c r="P21" s="425">
        <v>0</v>
      </c>
      <c r="R21" s="425">
        <v>2</v>
      </c>
      <c r="S21" s="425">
        <v>120</v>
      </c>
      <c r="T21" s="425">
        <v>0</v>
      </c>
    </row>
    <row r="22" spans="1:24" ht="20.100000000000001" customHeight="1">
      <c r="A22" s="288" t="s">
        <v>43</v>
      </c>
      <c r="B22" s="425">
        <v>5</v>
      </c>
      <c r="C22" s="425">
        <v>2900</v>
      </c>
      <c r="D22" s="425">
        <v>2700</v>
      </c>
      <c r="E22" s="425">
        <v>0</v>
      </c>
      <c r="F22" s="425">
        <v>2</v>
      </c>
      <c r="G22" s="425">
        <v>0</v>
      </c>
      <c r="H22" s="425">
        <v>609.26599999999996</v>
      </c>
      <c r="I22" s="18">
        <v>0</v>
      </c>
      <c r="J22" s="425">
        <v>23</v>
      </c>
      <c r="K22" s="425">
        <v>0</v>
      </c>
      <c r="L22" s="425">
        <v>24634.977999999999</v>
      </c>
      <c r="M22" s="18">
        <v>0</v>
      </c>
      <c r="N22" s="425">
        <v>0</v>
      </c>
      <c r="O22" s="425">
        <v>0</v>
      </c>
      <c r="P22" s="425">
        <v>0</v>
      </c>
      <c r="R22" s="425">
        <v>5</v>
      </c>
      <c r="S22" s="425">
        <v>10300</v>
      </c>
      <c r="T22" s="425">
        <v>3200</v>
      </c>
    </row>
    <row r="23" spans="1:24" ht="20.100000000000001" customHeight="1">
      <c r="A23" s="288" t="s">
        <v>44</v>
      </c>
      <c r="B23" s="425">
        <v>0</v>
      </c>
      <c r="C23" s="425">
        <v>0</v>
      </c>
      <c r="D23" s="425">
        <v>0</v>
      </c>
      <c r="E23" s="425">
        <v>0</v>
      </c>
      <c r="F23" s="425">
        <v>0</v>
      </c>
      <c r="G23" s="425">
        <v>0</v>
      </c>
      <c r="H23" s="425">
        <v>0</v>
      </c>
      <c r="I23" s="18">
        <v>0</v>
      </c>
      <c r="J23" s="425">
        <v>0</v>
      </c>
      <c r="K23" s="425">
        <v>0</v>
      </c>
      <c r="L23" s="425">
        <v>0</v>
      </c>
      <c r="M23" s="18">
        <v>0</v>
      </c>
      <c r="N23" s="425">
        <v>0</v>
      </c>
      <c r="O23" s="425">
        <v>0</v>
      </c>
      <c r="P23" s="425">
        <v>0</v>
      </c>
      <c r="R23" s="425">
        <v>1</v>
      </c>
      <c r="S23" s="425">
        <v>20000</v>
      </c>
      <c r="T23" s="425">
        <v>0</v>
      </c>
    </row>
    <row r="24" spans="1:24" ht="20.100000000000001" customHeight="1">
      <c r="A24" s="288" t="s">
        <v>45</v>
      </c>
      <c r="B24" s="425">
        <v>0</v>
      </c>
      <c r="C24" s="425">
        <v>0</v>
      </c>
      <c r="D24" s="425">
        <v>0</v>
      </c>
      <c r="E24" s="425">
        <v>0</v>
      </c>
      <c r="F24" s="425">
        <v>1</v>
      </c>
      <c r="G24" s="425">
        <v>0</v>
      </c>
      <c r="H24" s="425">
        <v>1500</v>
      </c>
      <c r="I24" s="18">
        <v>0</v>
      </c>
      <c r="J24" s="425">
        <v>4</v>
      </c>
      <c r="K24" s="425">
        <v>1000</v>
      </c>
      <c r="L24" s="425">
        <v>7000</v>
      </c>
      <c r="M24" s="18">
        <v>0</v>
      </c>
      <c r="N24" s="425">
        <v>0</v>
      </c>
      <c r="O24" s="425">
        <v>0</v>
      </c>
      <c r="P24" s="425">
        <v>0</v>
      </c>
      <c r="R24" s="425">
        <v>3</v>
      </c>
      <c r="S24" s="425">
        <v>10000</v>
      </c>
      <c r="T24" s="425">
        <v>7500</v>
      </c>
    </row>
    <row r="25" spans="1:24" ht="20.25" customHeight="1" thickBot="1">
      <c r="A25" s="372" t="s">
        <v>46</v>
      </c>
      <c r="B25" s="426">
        <v>6552</v>
      </c>
      <c r="C25" s="426">
        <v>530856.66599999997</v>
      </c>
      <c r="D25" s="426">
        <v>301316.48900000006</v>
      </c>
      <c r="E25" s="426">
        <v>0</v>
      </c>
      <c r="F25" s="426">
        <v>1578</v>
      </c>
      <c r="G25" s="426">
        <v>119429.808</v>
      </c>
      <c r="H25" s="426">
        <v>948063.61199999996</v>
      </c>
      <c r="I25" s="426">
        <v>30560071</v>
      </c>
      <c r="J25" s="426">
        <v>53369</v>
      </c>
      <c r="K25" s="426">
        <v>5660885.8949999996</v>
      </c>
      <c r="L25" s="426">
        <v>1880942.9140000001</v>
      </c>
      <c r="M25" s="426">
        <v>0</v>
      </c>
      <c r="N25" s="426">
        <v>12188</v>
      </c>
      <c r="O25" s="426">
        <v>421611.45899999992</v>
      </c>
      <c r="P25" s="426">
        <v>114907.02100000001</v>
      </c>
      <c r="Q25" s="426"/>
      <c r="R25" s="426">
        <v>145382</v>
      </c>
      <c r="S25" s="426">
        <v>4641065.2030000007</v>
      </c>
      <c r="T25" s="426">
        <v>1392728.0989999999</v>
      </c>
    </row>
    <row r="26" spans="1:24" ht="17.25" customHeight="1">
      <c r="A26" s="24" t="s">
        <v>472</v>
      </c>
    </row>
    <row r="27" spans="1:24" ht="12" customHeight="1">
      <c r="A27" s="418"/>
      <c r="B27" s="418"/>
      <c r="C27" s="418"/>
      <c r="D27" s="418"/>
      <c r="E27" s="418"/>
      <c r="F27" s="418"/>
      <c r="G27" s="418"/>
      <c r="H27" s="418"/>
      <c r="I27" s="418"/>
      <c r="J27" s="418"/>
      <c r="K27" s="418"/>
      <c r="L27" s="418"/>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7"/>
      <c r="C29" s="427"/>
      <c r="D29" s="427"/>
      <c r="E29" s="427"/>
      <c r="F29" s="427"/>
      <c r="G29" s="427"/>
      <c r="H29" s="427"/>
      <c r="I29" s="427"/>
      <c r="J29" s="427"/>
      <c r="K29" s="427"/>
      <c r="L29" s="427"/>
      <c r="M29" s="427"/>
      <c r="N29" s="427"/>
      <c r="O29" s="427"/>
      <c r="P29" s="427"/>
      <c r="Q29" s="427"/>
      <c r="R29" s="427"/>
      <c r="S29" s="427"/>
      <c r="T29" s="427"/>
    </row>
    <row r="201" spans="3:3">
      <c r="C201" s="18" t="s">
        <v>115</v>
      </c>
    </row>
    <row r="202" spans="3:3">
      <c r="C202" s="18" t="s">
        <v>115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ACA5F45C-5A9D-4114-9158-85EA77EF9682}"/>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2024-05-10T20:21:07Z</dcterms:created>
  <dcterms:modified xsi:type="dcterms:W3CDTF">2024-05-10T20:21:44Z</dcterms:modified>
</cp:coreProperties>
</file>