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4E3D56B2-E1D5-49EF-AC6B-92A1779396E4}" xr6:coauthVersionLast="47" xr6:coauthVersionMax="47" xr10:uidLastSave="{00000000-0000-0000-0000-000000000000}"/>
  <bookViews>
    <workbookView xWindow="-108" yWindow="-108" windowWidth="23256" windowHeight="14016" xr2:uid="{DFFD215B-A1E6-46D3-82D5-04F7C9DC65C2}"/>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A_IMPRESIÓN_IM">#REF!</definedName>
    <definedName name="_xlnm.Print_Area" localSheetId="3">'1'!$A$1:$AR$142</definedName>
    <definedName name="_xlnm.Print_Area" localSheetId="13">'11'!$A$2:$Z$21</definedName>
    <definedName name="_xlnm.Print_Area" localSheetId="16">'14'!$A$1:$D$68</definedName>
    <definedName name="_xlnm.Print_Area" localSheetId="18">'16'!$A$1:$F$25</definedName>
    <definedName name="_xlnm.Print_Area" localSheetId="19">'17'!$A$1:$K$21</definedName>
    <definedName name="_xlnm.Print_Area" localSheetId="20">'18'!$A$1:$L$33</definedName>
    <definedName name="_xlnm.Print_Area" localSheetId="4">'2'!$A$1:$AR$80</definedName>
    <definedName name="_xlnm.Print_Area" localSheetId="5">'3'!$A$1:$L$32</definedName>
    <definedName name="_xlnm.Print_Area" localSheetId="8">'6'!$A$2:$T$91</definedName>
    <definedName name="_xlnm.Print_Area" localSheetId="10">'8'!$A$1:$M$23</definedName>
    <definedName name="_xlnm.Print_Area" localSheetId="11">'9'!$A$2:$X$25</definedName>
    <definedName name="_xlnm.Print_Area" localSheetId="1">Índice!$A$1:$C$65</definedName>
    <definedName name="BANCOS">#REF!</definedName>
    <definedName name="CM" localSheetId="19">[7]Data!$B$1</definedName>
    <definedName name="CM">[7]Data!$B$1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[7]Data!$Q$1</definedName>
    <definedName name="CR">[7]Data!$Q$1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[7]Data!$AD$1</definedName>
    <definedName name="EDPYME">[7]Data!$AD$1</definedName>
    <definedName name="Fecha" localSheetId="13">[22]Datos!$D$4</definedName>
    <definedName name="Fecha" localSheetId="14">[31]Datos!$D$4</definedName>
    <definedName name="Fecha" localSheetId="15">[22]Datos!$D$4</definedName>
    <definedName name="Fecha" localSheetId="16">[22]Datos!$D$4</definedName>
    <definedName name="Fecha" localSheetId="23">[41]Datos!$D$4</definedName>
    <definedName name="fecha" localSheetId="27">#REF!</definedName>
    <definedName name="fecha" localSheetId="28">#REF!</definedName>
    <definedName name="fecha" localSheetId="29">#REF!</definedName>
    <definedName name="fecha" localSheetId="37">#REF!</definedName>
    <definedName name="Fecha" localSheetId="39">[25]Datos!$D$4</definedName>
    <definedName name="Fecha" localSheetId="41">[22]Datos!$D$4</definedName>
    <definedName name="fecha" localSheetId="10">#REF!</definedName>
    <definedName name="fecha" localSheetId="11">#REF!</definedName>
    <definedName name="Fecha">[9]Datos!$D$4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'[10]Ctas-Ind (1)'!#REF!</definedName>
    <definedName name="Indic.Propuestos" localSheetId="13">'[10]Ctas-Ind (1)'!#REF!</definedName>
    <definedName name="Indic.Propuestos" localSheetId="14">'[10]Ctas-Ind (1)'!#REF!</definedName>
    <definedName name="Indic.Propuestos" localSheetId="15">'[10]Ctas-Ind (1)'!#REF!</definedName>
    <definedName name="Indic.Propuestos" localSheetId="16">'[10]Ctas-Ind (1)'!#REF!</definedName>
    <definedName name="Indic.Propuestos" localSheetId="17">'[10]Ctas-Ind (1)'!#REF!</definedName>
    <definedName name="Indic.Propuestos" localSheetId="18">'[10]Ctas-Ind (1)'!#REF!</definedName>
    <definedName name="Indic.Propuestos" localSheetId="19">'[10]Ctas-Ind (1)'!#REF!</definedName>
    <definedName name="Indic.Propuestos" localSheetId="20">'[10]Ctas-Ind (1)'!#REF!</definedName>
    <definedName name="Indic.Propuestos" localSheetId="39">'[10]Ctas-Ind (1)'!#REF!</definedName>
    <definedName name="Indic.Propuestos" localSheetId="41">'[10]Ctas-Ind (1)'!#REF!</definedName>
    <definedName name="Indic.Propuestos" localSheetId="6">'[10]Ctas-Ind (1)'!#REF!</definedName>
    <definedName name="Indic.Propuestos" localSheetId="8">'[10]Ctas-Ind (1)'!#REF!</definedName>
    <definedName name="Indic.Propuestos" localSheetId="9">'[10]Ctas-Ind (1)'!#REF!</definedName>
    <definedName name="Indic.Propuestos">'[10]Ctas-Ind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'[16]02-T_DEP'!#REF!</definedName>
    <definedName name="Inicio" localSheetId="13">'[16]02-T_DEP'!#REF!</definedName>
    <definedName name="Inicio" localSheetId="14">'[11]02-T_DEP'!#REF!</definedName>
    <definedName name="Inicio" localSheetId="15">'[16]02-T_DEP'!#REF!</definedName>
    <definedName name="Inicio" localSheetId="16">'[16]02-T_DEP'!#REF!</definedName>
    <definedName name="Inicio" localSheetId="17">'[16]02-T_DEP'!#REF!</definedName>
    <definedName name="Inicio" localSheetId="18">'[16]02-T_DEP'!#REF!</definedName>
    <definedName name="Inicio" localSheetId="19">'[16]02-T_DEP'!#REF!</definedName>
    <definedName name="Inicio" localSheetId="20">'[11]02-T_DEP'!#REF!</definedName>
    <definedName name="Inicio" localSheetId="21">'[16]02-T_DEP'!#REF!</definedName>
    <definedName name="Inicio" localSheetId="27">#REF!</definedName>
    <definedName name="Inicio" localSheetId="28">#REF!</definedName>
    <definedName name="Inicio" localSheetId="29">#REF!</definedName>
    <definedName name="Inicio" localSheetId="30">'[11]02-T_DEP'!#REF!</definedName>
    <definedName name="Inicio" localSheetId="31">'[16]02-T_DEP'!#REF!</definedName>
    <definedName name="Inicio" localSheetId="32">'[16]02-T_DEP'!#REF!</definedName>
    <definedName name="Inicio" localSheetId="33">'[16]02-T_DEP'!#REF!</definedName>
    <definedName name="Inicio" localSheetId="34">'[11]02-T_DEP'!#REF!</definedName>
    <definedName name="Inicio" localSheetId="35">'[16]02-T_DEP'!#REF!</definedName>
    <definedName name="Inicio" localSheetId="36">'[16]02-T_DEP'!#REF!</definedName>
    <definedName name="Inicio" localSheetId="37">#REF!</definedName>
    <definedName name="Inicio" localSheetId="38">'[11]02-T_DEP'!#REF!</definedName>
    <definedName name="Inicio" localSheetId="39">'[16]02-T_DEP'!#REF!</definedName>
    <definedName name="Inicio" localSheetId="40">'[11]02-T_DEP'!#REF!</definedName>
    <definedName name="Inicio" localSheetId="41">'[16]02-T_DEP'!#REF!</definedName>
    <definedName name="Inicio" localSheetId="6">'[16]02-T_DEP'!#REF!</definedName>
    <definedName name="Inicio" localSheetId="8">'[16]02-T_DEP'!#REF!</definedName>
    <definedName name="Inicio" localSheetId="9">'[11]02-T_DEP'!#REF!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#REF!</definedName>
    <definedName name="periodo" localSheetId="28">#REF!</definedName>
    <definedName name="periodo" localSheetId="29">#REF!</definedName>
    <definedName name="periodo" localSheetId="37">#REF!</definedName>
    <definedName name="periodo" localSheetId="10">#REF!</definedName>
    <definedName name="periodo" localSheetId="11">#REF!</definedName>
    <definedName name="Periodo">'[6]05-BG'!$B$3</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'[6]05-BG'!$B$62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 r="A3" i="3"/>
  <c r="C200" i="3"/>
</calcChain>
</file>

<file path=xl/sharedStrings.xml><?xml version="1.0" encoding="utf-8"?>
<sst xmlns="http://schemas.openxmlformats.org/spreadsheetml/2006/main" count="6476" uniqueCount="1442">
  <si>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</si>
  <si>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</si>
  <si>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</si>
  <si>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</si>
  <si>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</si>
  <si>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</si>
  <si>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</si>
  <si>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</si>
  <si>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</si>
  <si>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</si>
  <si>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</si>
  <si>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</si>
  <si>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</si>
  <si>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</si>
  <si>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</si>
  <si>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</si>
  <si>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</si>
  <si>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</si>
  <si>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</si>
  <si>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</si>
  <si>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</si>
  <si>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</si>
  <si>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</si>
  <si>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</si>
  <si>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</si>
  <si>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</si>
  <si>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</si>
  <si>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</si>
  <si>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</si>
  <si>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</si>
  <si>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</si>
  <si>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</si>
  <si>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</si>
  <si>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</si>
  <si>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</si>
  <si>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</si>
  <si>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</si>
  <si>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Financiera Surgir*</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</si>
  <si>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</si>
  <si>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</si>
  <si>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</si>
  <si>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</si>
  <si>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</si>
  <si>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</si>
  <si>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</si>
  <si>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</si>
  <si>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</si>
  <si>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</si>
  <si>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Actualizado el 24.09.2024</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</si>
  <si>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</si>
  <si>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</si>
  <si>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</si>
  <si>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</si>
  <si>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</si>
  <si>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</si>
  <si>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</si>
  <si>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</si>
  <si>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</si>
  <si>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</si>
  <si>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t>Financiera Surgir</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</si>
  <si>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</si>
  <si>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</si>
  <si>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</si>
  <si>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</si>
  <si>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</si>
  <si>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</si>
  <si>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</si>
  <si>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</si>
  <si>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</si>
  <si>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</si>
  <si>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</si>
  <si>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</si>
  <si>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</si>
  <si>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</si>
  <si>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</si>
  <si>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</si>
  <si>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</si>
  <si>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</si>
  <si>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</si>
  <si>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</si>
  <si>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</si>
  <si>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</si>
  <si>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</si>
  <si>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</si>
  <si>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</si>
  <si>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</si>
  <si>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</si>
  <si>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</si>
  <si>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</si>
  <si>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</si>
  <si>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</si>
  <si>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</si>
  <si>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</si>
  <si>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</si>
  <si>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</si>
  <si>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</si>
  <si>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</si>
  <si>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</si>
  <si>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</si>
  <si>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</si>
  <si>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</si>
  <si>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</si>
  <si>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</si>
  <si>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</si>
  <si>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</si>
  <si>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</si>
  <si>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</si>
  <si>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</si>
  <si>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</si>
  <si>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</si>
  <si>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</si>
  <si>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</si>
  <si>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</si>
  <si>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</si>
  <si>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</si>
  <si>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</si>
  <si>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</si>
  <si>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</si>
  <si>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</si>
  <si>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</si>
  <si>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</si>
  <si>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</si>
  <si>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</si>
  <si>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</si>
  <si>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</si>
  <si>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Tarma</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</si>
  <si>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</si>
  <si>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</si>
  <si>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</si>
  <si>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</si>
  <si>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</si>
  <si>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</si>
  <si>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</si>
  <si>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</si>
  <si>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</si>
  <si>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</si>
  <si>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</si>
  <si>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</si>
  <si>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</si>
  <si>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</si>
  <si>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</si>
  <si>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</si>
  <si>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</si>
  <si>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</si>
  <si>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</si>
  <si>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</si>
  <si>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</si>
  <si>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</si>
  <si>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</si>
  <si>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</si>
  <si>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</si>
  <si>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</si>
  <si>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</si>
  <si>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</si>
  <si>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</si>
  <si>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</si>
  <si>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</si>
  <si>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</si>
  <si>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</si>
  <si>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</si>
  <si>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</si>
  <si>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</si>
  <si>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</si>
  <si>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</si>
  <si>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</si>
  <si>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</si>
  <si>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</si>
  <si>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</si>
  <si>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</si>
  <si>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</si>
  <si>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</si>
  <si>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</si>
  <si>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</si>
  <si>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</si>
  <si>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</si>
  <si>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</si>
  <si>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</si>
  <si>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</si>
  <si>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</si>
  <si>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</si>
  <si>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</si>
  <si>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</si>
  <si>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</si>
  <si>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</si>
  <si>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</si>
  <si>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</si>
  <si>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</si>
  <si>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</si>
  <si>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</si>
  <si>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</si>
  <si>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</si>
  <si>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</si>
  <si>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</si>
  <si>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</si>
  <si>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</si>
  <si>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</si>
  <si>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</si>
  <si>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</si>
  <si>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</si>
  <si>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</si>
  <si>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</si>
  <si>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</si>
  <si>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</si>
  <si>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</si>
  <si>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</si>
  <si>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</si>
  <si>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</si>
  <si>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</si>
  <si>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</si>
  <si>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</si>
  <si>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</si>
  <si>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</si>
  <si>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</si>
  <si>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</si>
  <si>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</si>
  <si>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</si>
  <si>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</si>
  <si>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</si>
  <si>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Marcavelica</t>
  </si>
  <si>
    <t>Mancora</t>
  </si>
  <si>
    <t>Coronel Gregorio Albarracín L</t>
  </si>
  <si>
    <t>FINANCIERA CONFIANZA</t>
  </si>
  <si>
    <t>Chachapoyas</t>
  </si>
  <si>
    <t>Moro</t>
  </si>
  <si>
    <t>Andahuaylas</t>
  </si>
  <si>
    <t>La Joya</t>
  </si>
  <si>
    <t>Uraca</t>
  </si>
  <si>
    <t>Chivay</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</si>
  <si>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</si>
  <si>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</si>
  <si>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</si>
  <si>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</si>
  <si>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</si>
  <si>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</si>
  <si>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</si>
  <si>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</si>
  <si>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</si>
  <si>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</si>
  <si>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</si>
  <si>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</si>
  <si>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</si>
  <si>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</si>
  <si>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</si>
  <si>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</si>
  <si>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</si>
  <si>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</si>
  <si>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</si>
  <si>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</si>
  <si>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</si>
  <si>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</si>
  <si>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</si>
  <si>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</si>
  <si>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</si>
  <si>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</si>
  <si>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</si>
  <si>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</si>
  <si>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</si>
  <si>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</si>
  <si>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</si>
  <si>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</si>
  <si>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</si>
  <si>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</si>
  <si>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</si>
  <si>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</si>
  <si>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</si>
  <si>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</si>
  <si>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</si>
  <si>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</si>
  <si>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</si>
  <si>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</si>
  <si>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</si>
  <si>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</si>
  <si>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</si>
  <si>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</si>
  <si>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</si>
  <si>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</si>
  <si>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</si>
  <si>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</si>
  <si>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</si>
  <si>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</si>
  <si>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</si>
  <si>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</si>
  <si>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</si>
  <si>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</si>
  <si>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</si>
  <si>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</si>
  <si>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</si>
  <si>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</si>
  <si>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</si>
  <si>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</si>
  <si>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</si>
  <si>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</si>
  <si>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</si>
  <si>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Chancay</t>
  </si>
  <si>
    <t>Mariscal Caceres</t>
  </si>
  <si>
    <t>Juanjui</t>
  </si>
  <si>
    <t>Tocache</t>
  </si>
  <si>
    <t>Zarumilla</t>
  </si>
  <si>
    <t>Aguas Verdes</t>
  </si>
  <si>
    <t>FINANCIERA QAPAQ</t>
  </si>
  <si>
    <t>La Molina</t>
  </si>
  <si>
    <t>Magdalena del Mar</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</si>
  <si>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</si>
  <si>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</si>
  <si>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</si>
  <si>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</si>
  <si>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</si>
  <si>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</si>
  <si>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</si>
  <si>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</si>
  <si>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</si>
  <si>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</si>
  <si>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</si>
  <si>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</si>
  <si>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</si>
  <si>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</si>
  <si>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</si>
  <si>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</si>
  <si>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</si>
  <si>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</si>
  <si>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</si>
  <si>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</si>
  <si>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</si>
  <si>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</si>
  <si>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</si>
  <si>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</si>
  <si>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</si>
  <si>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</si>
  <si>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</si>
  <si>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</si>
  <si>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</si>
  <si>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</si>
  <si>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</si>
  <si>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</si>
  <si>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</si>
  <si>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</si>
  <si>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</si>
  <si>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</si>
  <si>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</si>
  <si>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</si>
  <si>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</si>
  <si>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</si>
  <si>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</si>
  <si>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</si>
  <si>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</si>
  <si>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MITSUI AUTO FINANCE</t>
  </si>
  <si>
    <t>FINANCIERA OH</t>
  </si>
  <si>
    <t>Yanahuara</t>
  </si>
  <si>
    <t>Breña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</si>
  <si>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</si>
  <si>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</si>
  <si>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</si>
  <si>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</si>
  <si>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</si>
  <si>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</si>
  <si>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</si>
  <si>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</si>
  <si>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</si>
  <si>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</si>
  <si>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</si>
  <si>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</si>
  <si>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</si>
  <si>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</si>
  <si>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</si>
  <si>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</si>
  <si>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</si>
  <si>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</si>
  <si>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</si>
  <si>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</si>
  <si>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</si>
  <si>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</si>
  <si>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</si>
  <si>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</si>
  <si>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</si>
  <si>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</si>
  <si>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</si>
  <si>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</si>
  <si>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</si>
  <si>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</si>
  <si>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</si>
  <si>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</si>
  <si>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</si>
  <si>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</si>
  <si>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</si>
  <si>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</si>
  <si>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</si>
  <si>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</si>
  <si>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</si>
  <si>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</si>
  <si>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</si>
  <si>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</si>
  <si>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</si>
  <si>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</si>
  <si>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</si>
  <si>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</si>
  <si>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Financiera Surgir**</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</si>
  <si>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</si>
  <si>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</si>
  <si>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</si>
  <si>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</si>
  <si>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</si>
  <si>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</si>
  <si>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</si>
  <si>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r>
      <t>Nuevos créditos corporativos, a grandes, medianas, pequeñas y a micro empresas por sector económico</t>
    </r>
    <r>
      <rPr>
        <vertAlign val="superscript"/>
        <sz val="22"/>
        <rFont val="Times New Roman"/>
        <family val="1"/>
      </rPr>
      <t>1/</t>
    </r>
    <r>
      <rPr>
        <sz val="22"/>
        <rFont val="Times New Roman"/>
        <family val="1"/>
      </rPr>
      <t xml:space="preserve"> y Empresa Financiera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</si>
  <si>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</si>
  <si>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</si>
  <si>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</si>
  <si>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</si>
  <si>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</si>
  <si>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</si>
  <si>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</si>
  <si>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</si>
  <si>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</si>
  <si>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1/  A partir de julio del 2024, se modificó el Anexo 3 para que considere las secciones y divisiones adoptadas por INEI en la revisión 4 del CIIU, por lo que la lista de sectores y su agrupamiento han variado.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</si>
  <si>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</si>
  <si>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</si>
  <si>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</si>
  <si>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</si>
  <si>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</si>
  <si>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</si>
  <si>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</si>
  <si>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</si>
  <si>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</si>
  <si>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</si>
  <si>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</si>
  <si>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</si>
  <si>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</si>
  <si>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</si>
  <si>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</si>
  <si>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</si>
  <si>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</si>
  <si>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</si>
  <si>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</si>
  <si>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</si>
  <si>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</si>
  <si>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</si>
  <si>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</si>
  <si>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</si>
  <si>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</si>
  <si>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</si>
  <si>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</si>
  <si>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</si>
  <si>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</si>
  <si>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</si>
  <si>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</si>
  <si>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</si>
  <si>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</si>
  <si>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</si>
  <si>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</si>
  <si>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</si>
  <si>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</si>
  <si>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</si>
  <si>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</si>
  <si>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</si>
  <si>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</si>
  <si>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</si>
  <si>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</si>
  <si>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</si>
  <si>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</si>
  <si>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</si>
  <si>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</si>
  <si>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</si>
  <si>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</si>
  <si>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</si>
  <si>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</si>
  <si>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</si>
  <si>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</si>
  <si>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</si>
  <si>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</si>
  <si>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</si>
  <si>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3.717</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</si>
  <si>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</si>
  <si>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</si>
  <si>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</si>
  <si>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</si>
  <si>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</si>
  <si>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</si>
  <si>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</si>
  <si>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</si>
  <si>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</si>
  <si>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</si>
  <si>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</si>
  <si>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</si>
  <si>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</si>
  <si>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</si>
  <si>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</si>
  <si>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</si>
  <si>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</si>
  <si>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</si>
  <si>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</si>
  <si>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</si>
  <si>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</si>
  <si>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</si>
  <si>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</si>
  <si>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</si>
  <si>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</si>
  <si>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</si>
  <si>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</si>
  <si>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</si>
  <si>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</si>
  <si>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</si>
  <si>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</si>
  <si>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</si>
  <si>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</si>
  <si>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</si>
  <si>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</si>
  <si>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</si>
  <si>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</si>
  <si>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</si>
  <si>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</si>
  <si>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</si>
  <si>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</si>
  <si>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</si>
  <si>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</si>
  <si>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</si>
  <si>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</si>
  <si>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</si>
  <si>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</si>
  <si>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</si>
  <si>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</si>
  <si>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</si>
  <si>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</si>
  <si>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</si>
  <si>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</si>
  <si>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</si>
  <si>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</si>
  <si>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</si>
  <si>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</si>
  <si>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</si>
  <si>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</si>
  <si>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</si>
  <si>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</si>
  <si>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</si>
  <si>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</si>
  <si>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</si>
  <si>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</si>
  <si>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</si>
  <si>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</si>
  <si>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</si>
  <si>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</si>
  <si>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</si>
  <si>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</si>
  <si>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</si>
  <si>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</si>
  <si>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</si>
  <si>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</si>
  <si>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</si>
  <si>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</si>
  <si>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</si>
  <si>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</si>
  <si>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</si>
  <si>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</si>
  <si>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</si>
  <si>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</si>
  <si>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</si>
  <si>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</si>
  <si>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</si>
  <si>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</si>
  <si>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</si>
  <si>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</si>
  <si>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</si>
  <si>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</si>
  <si>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</si>
  <si>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</si>
  <si>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</si>
  <si>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</si>
  <si>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</si>
  <si>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</si>
  <si>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</si>
  <si>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</si>
  <si>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</si>
  <si>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</si>
  <si>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</si>
  <si>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</si>
  <si>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</si>
  <si>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</si>
  <si>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</si>
  <si>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Empresas*</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</si>
  <si>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</si>
  <si>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</si>
  <si>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</si>
  <si>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</si>
  <si>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</si>
  <si>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</si>
  <si>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</si>
  <si>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</si>
  <si>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</si>
  <si>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</si>
  <si>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</si>
  <si>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</si>
  <si>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</si>
  <si>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</si>
  <si>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</si>
  <si>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</si>
  <si>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</si>
  <si>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</si>
  <si>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</si>
  <si>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</si>
  <si>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</si>
  <si>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</si>
  <si>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</si>
  <si>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</si>
  <si>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</si>
  <si>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</si>
  <si>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</si>
  <si>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</si>
  <si>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</si>
  <si>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</si>
  <si>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</si>
  <si>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</si>
  <si>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</si>
  <si>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</si>
  <si>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</si>
  <si>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</si>
  <si>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</si>
  <si>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</si>
  <si>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</si>
  <si>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</si>
  <si>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</si>
  <si>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</si>
  <si>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</si>
  <si>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</si>
  <si>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</si>
  <si>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</si>
  <si>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</si>
  <si>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</si>
  <si>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</si>
  <si>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</si>
  <si>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</si>
  <si>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</si>
  <si>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</si>
  <si>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</si>
  <si>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</si>
  <si>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</si>
  <si>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</si>
  <si>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</si>
  <si>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</si>
  <si>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</si>
  <si>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</si>
  <si>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</si>
  <si>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</si>
  <si>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</si>
  <si>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</si>
  <si>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</si>
  <si>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</si>
  <si>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</si>
  <si>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</si>
  <si>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</si>
  <si>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</si>
  <si>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</si>
  <si>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</si>
  <si>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</si>
  <si>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</si>
  <si>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</si>
  <si>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</si>
  <si>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</si>
  <si>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</si>
  <si>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</si>
  <si>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</si>
  <si>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</si>
  <si>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</si>
  <si>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</si>
  <si>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</si>
  <si>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</si>
  <si>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</si>
  <si>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</si>
  <si>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</si>
  <si>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</si>
  <si>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</si>
  <si>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</si>
  <si>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</si>
  <si>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</si>
  <si>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</si>
  <si>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</si>
  <si>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</si>
  <si>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</si>
  <si>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</si>
  <si>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</si>
  <si>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</si>
  <si>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</si>
  <si>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</si>
  <si>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</si>
  <si>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</si>
  <si>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</si>
  <si>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</si>
  <si>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</si>
  <si>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</si>
  <si>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</si>
  <si>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</si>
  <si>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</si>
  <si>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</si>
  <si>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</si>
  <si>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</si>
  <si>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</si>
  <si>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</si>
  <si>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</si>
  <si>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</si>
  <si>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</si>
  <si>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</si>
  <si>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</si>
  <si>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</si>
  <si>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</si>
  <si>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</si>
  <si>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</si>
  <si>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</si>
  <si>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</si>
  <si>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</si>
  <si>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</si>
  <si>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</si>
  <si>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</si>
  <si>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</si>
  <si>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</si>
  <si>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</si>
  <si>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</si>
  <si>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</si>
  <si>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</si>
  <si>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</si>
  <si>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</si>
  <si>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</si>
  <si>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</si>
  <si>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</si>
  <si>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</si>
  <si>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</si>
  <si>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</si>
  <si>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</si>
  <si>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</si>
  <si>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</si>
  <si>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</si>
  <si>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</si>
  <si>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</si>
  <si>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</si>
  <si>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</si>
  <si>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Financiera Credinka*</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</si>
  <si>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</si>
  <si>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</si>
  <si>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</si>
  <si>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</si>
  <si>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</si>
  <si>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</si>
  <si>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</si>
  <si>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</si>
  <si>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 Mediante la Resolución SBS N° 3341-2024 del 19/09/2024, esta Superintendencia sometió a régimen de intervención a Financiera Credinka S.A. por haber incurrido en la causal establecida en el numeral 4 del artículo 104 de la Ley General del Sistema Financiero y del Sistema de Seguros y Orgánica de la Superintendencia de Banca y Seguros - Ley N° 26702 y sus modificatorias. Mediante la Resolución SBS N° 03376-2024 del 20/09/2024, se declaró la disolución e inicio de liquidación de la Financiera Credinka S.A. en intervención, sometida a Régimen Especial Transitorio.</t>
  </si>
  <si>
    <t>Indicadores Financieros por Empresa Financiera</t>
  </si>
  <si>
    <t>( En porcentaje )</t>
  </si>
  <si>
    <t>SOLVENCIA</t>
  </si>
  <si>
    <t>Ratio de Capital Global (al 30/06/2024)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</si>
  <si>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</si>
  <si>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</si>
  <si>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</si>
  <si>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</si>
  <si>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</si>
  <si>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</si>
  <si>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</si>
  <si>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</si>
  <si>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n.d.</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</si>
  <si>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</si>
  <si>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</si>
  <si>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</si>
  <si>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</si>
  <si>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</si>
  <si>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</si>
  <si>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</si>
  <si>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</si>
  <si>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</si>
  <si>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</si>
  <si>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</si>
  <si>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</si>
  <si>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</si>
  <si>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</si>
  <si>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</si>
  <si>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</si>
  <si>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</si>
  <si>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</si>
  <si>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</si>
  <si>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</si>
  <si>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</si>
  <si>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</si>
  <si>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</si>
  <si>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</si>
  <si>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</si>
  <si>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</si>
  <si>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</si>
  <si>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Créditos Directos y Número de Deudores de las Empresas Financieras</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</si>
  <si>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</si>
  <si>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</si>
  <si>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</si>
  <si>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</si>
  <si>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</si>
  <si>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</si>
  <si>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</si>
  <si>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</si>
  <si>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</si>
  <si>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</si>
  <si>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</si>
  <si>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</si>
  <si>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</si>
  <si>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</si>
  <si>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</si>
  <si>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</si>
  <si>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</si>
  <si>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</si>
  <si>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</si>
  <si>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</si>
  <si>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</si>
  <si>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</si>
  <si>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</si>
  <si>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</si>
  <si>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</si>
  <si>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</si>
  <si>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</si>
  <si>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</si>
  <si>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</si>
  <si>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</si>
  <si>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</si>
  <si>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</si>
  <si>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</si>
  <si>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</si>
  <si>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</si>
  <si>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</si>
  <si>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</si>
  <si>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</si>
  <si>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</si>
  <si>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</si>
  <si>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</si>
  <si>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</si>
  <si>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</si>
  <si>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</si>
  <si>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</si>
  <si>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</si>
  <si>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</si>
  <si>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</si>
  <si>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</si>
  <si>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</si>
  <si>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</si>
  <si>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</si>
  <si>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</si>
  <si>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</si>
  <si>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</si>
  <si>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</si>
  <si>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</si>
  <si>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</si>
  <si>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</si>
  <si>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</si>
  <si>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</si>
  <si>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</si>
  <si>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</si>
  <si>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</si>
  <si>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</si>
  <si>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</si>
  <si>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</si>
  <si>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</si>
  <si>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</si>
  <si>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</si>
  <si>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</si>
  <si>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</si>
  <si>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</si>
  <si>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</si>
  <si>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</si>
  <si>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</si>
  <si>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</si>
  <si>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</si>
  <si>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</si>
  <si>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</si>
  <si>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</si>
  <si>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</si>
  <si>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</si>
  <si>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</si>
  <si>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</si>
  <si>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</si>
  <si>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</si>
  <si>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</si>
  <si>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</si>
  <si>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</si>
  <si>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</si>
  <si>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</si>
  <si>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</si>
  <si>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</si>
  <si>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</si>
  <si>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</si>
  <si>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</si>
  <si>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</si>
  <si>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</si>
  <si>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</si>
  <si>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</si>
  <si>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</si>
  <si>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</si>
  <si>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</si>
  <si>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</si>
  <si>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</si>
  <si>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</si>
  <si>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</si>
  <si>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</si>
  <si>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</si>
  <si>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</si>
  <si>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</si>
  <si>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</si>
  <si>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</si>
  <si>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</si>
  <si>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</si>
  <si>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</si>
  <si>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</si>
  <si>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</si>
  <si>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</si>
  <si>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</si>
  <si>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</si>
  <si>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</si>
  <si>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</si>
  <si>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</si>
  <si>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</si>
  <si>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</si>
  <si>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</si>
  <si>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</si>
  <si>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</si>
  <si>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</si>
  <si>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</si>
  <si>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</si>
  <si>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</si>
  <si>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</si>
  <si>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</si>
  <si>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</si>
  <si>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</si>
  <si>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</si>
  <si>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</si>
  <si>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</si>
  <si>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</si>
  <si>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</si>
  <si>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Electricidad, Gas, Vapor y Aire Acondicionado</t>
  </si>
  <si>
    <t>Agua, Gestión de Desechos y Descontaminación</t>
  </si>
  <si>
    <t>Construcción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</si>
  <si>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</si>
  <si>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</si>
  <si>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</si>
  <si>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</si>
  <si>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</si>
  <si>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</si>
  <si>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</si>
  <si>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</si>
  <si>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Enseñanza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</si>
  <si>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</si>
  <si>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</si>
  <si>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</si>
  <si>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</si>
  <si>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</si>
  <si>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</si>
  <si>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</si>
  <si>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</si>
  <si>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</si>
  <si>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</si>
  <si>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</si>
  <si>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</si>
  <si>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</si>
  <si>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</si>
  <si>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</si>
  <si>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</si>
  <si>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</si>
  <si>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</si>
  <si>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</si>
  <si>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Julio de 2024</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</si>
  <si>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</si>
  <si>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</si>
  <si>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</si>
  <si>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</si>
  <si>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</si>
  <si>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</si>
  <si>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</si>
  <si>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</si>
  <si>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 Con Resolucion SBS N° 169-2024 de fecha 17.01.2024, se autorizó el funcionamiento de Financiera Surgir, la que comunica el inicio de sus operaciones desde el 15.04.2024.</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</si>
  <si>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</si>
  <si>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</si>
  <si>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</si>
  <si>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</si>
  <si>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</si>
  <si>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</si>
  <si>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</si>
  <si>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</si>
  <si>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</si>
  <si>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</si>
  <si>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</si>
  <si>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</si>
  <si>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</si>
  <si>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</si>
  <si>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</si>
  <si>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</si>
  <si>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</si>
  <si>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</si>
  <si>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</si>
  <si>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</si>
  <si>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</si>
  <si>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</si>
  <si>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</si>
  <si>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</si>
  <si>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</si>
  <si>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</si>
  <si>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</si>
  <si>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</si>
  <si>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</si>
  <si>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</si>
  <si>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</si>
  <si>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</si>
  <si>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</si>
  <si>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</si>
  <si>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</si>
  <si>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</si>
  <si>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</si>
  <si>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</si>
  <si>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</si>
  <si>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</si>
  <si>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</si>
  <si>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</si>
  <si>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</si>
  <si>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</si>
  <si>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</si>
  <si>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</si>
  <si>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</si>
  <si>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</si>
  <si>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</si>
  <si>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</si>
  <si>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</si>
  <si>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</si>
  <si>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</si>
  <si>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</si>
  <si>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</si>
  <si>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</si>
  <si>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</si>
  <si>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</si>
  <si>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</si>
  <si>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</si>
  <si>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</si>
  <si>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</si>
  <si>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</si>
  <si>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</si>
  <si>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</si>
  <si>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</si>
  <si>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</si>
  <si>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</si>
  <si>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</si>
  <si>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</si>
  <si>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</si>
  <si>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Actualizado el 12.09.2024</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</si>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</sst>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quot;Publicado el&quot;\ dd/mm/yyyy"/>
    <numFmt numFmtId="210" formatCode="* #\ ###\ ###____________;\ * #\ ###\ ###\____________ ;* &quot;-&quot;?????;_(@_)"/>
    <numFmt numFmtId="211" formatCode="0.00_);\(0.00\)"/>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62">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sz val="9"/>
      <color rgb="FF0070C0"/>
      <name val="Arial"/>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sz val="7"/>
      <name val="Arial"/>
      <family val="2"/>
    </font>
    <font>
      <b/>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vertAlign val="superscript"/>
      <sz val="22"/>
      <name val="Times New Roman"/>
      <family val="1"/>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0"/>
      <color rgb="FF0000FF"/>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8">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0"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9"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101"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31"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64">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6"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6" fontId="33" fillId="0" borderId="0" xfId="2" applyFont="1" applyAlignment="1">
      <alignment vertical="center"/>
    </xf>
    <xf numFmtId="169" fontId="16" fillId="0" borderId="0" xfId="5" applyNumberFormat="1" applyFont="1" applyAlignment="1">
      <alignment horizontal="left" vertical="center"/>
    </xf>
    <xf numFmtId="166" fontId="34" fillId="0" borderId="0" xfId="2" applyFont="1" applyAlignment="1">
      <alignment vertical="center"/>
    </xf>
    <xf numFmtId="166" fontId="3" fillId="0" borderId="0" xfId="2"/>
    <xf numFmtId="3" fontId="3" fillId="0" borderId="0" xfId="2" applyNumberFormat="1"/>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7"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6" applyFont="1" applyAlignment="1">
      <alignment vertical="center"/>
    </xf>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3"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5"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6"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7" fillId="0" borderId="0" xfId="11" applyFont="1"/>
    <xf numFmtId="0" fontId="45"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7"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3" fillId="0" borderId="0" xfId="1" applyFont="1" applyAlignment="1">
      <alignment vertical="center"/>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6"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6"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7"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2"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3"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3" applyNumberFormat="1" applyFont="1" applyBorder="1" applyAlignment="1">
      <alignment horizontal="center" vertical="center"/>
    </xf>
    <xf numFmtId="181" fontId="61" fillId="0" borderId="0" xfId="1" applyNumberFormat="1" applyFont="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6" fillId="0" borderId="4" xfId="13" applyNumberFormat="1" applyFont="1" applyBorder="1" applyAlignment="1">
      <alignment horizontal="center" vertical="center"/>
    </xf>
    <xf numFmtId="0" fontId="66" fillId="0" borderId="0" xfId="1" applyFont="1"/>
    <xf numFmtId="171" fontId="66"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6"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7" fillId="0" borderId="0" xfId="14" applyNumberFormat="1" applyFont="1" applyAlignment="1" applyProtection="1">
      <alignment horizontal="centerContinuous" vertical="center"/>
      <protection locked="0"/>
    </xf>
    <xf numFmtId="0" fontId="67" fillId="0" borderId="0" xfId="14" applyFont="1" applyAlignment="1" applyProtection="1">
      <alignment vertical="center"/>
      <protection locked="0"/>
    </xf>
    <xf numFmtId="0" fontId="36"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8"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8"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6"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6"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7" fillId="0" borderId="0" xfId="14" applyFont="1" applyAlignment="1" applyProtection="1">
      <alignment vertical="center"/>
      <protection locked="0"/>
    </xf>
    <xf numFmtId="2" fontId="69" fillId="0" borderId="0" xfId="14" applyNumberFormat="1" applyFont="1" applyAlignment="1" applyProtection="1">
      <alignment horizontal="left" vertical="center"/>
      <protection locked="0"/>
    </xf>
    <xf numFmtId="180" fontId="57" fillId="0" borderId="0" xfId="15" applyNumberFormat="1" applyFont="1" applyFill="1" applyBorder="1" applyAlignment="1" applyProtection="1">
      <alignment horizontal="right" vertical="center"/>
      <protection locked="0"/>
    </xf>
    <xf numFmtId="2" fontId="57" fillId="0" borderId="0" xfId="15"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70" fillId="0" borderId="0" xfId="14" applyFont="1" applyAlignment="1" applyProtection="1">
      <alignment vertical="center"/>
      <protection locked="0"/>
    </xf>
    <xf numFmtId="0" fontId="57" fillId="0" borderId="4" xfId="14" applyFont="1" applyBorder="1" applyAlignment="1" applyProtection="1">
      <alignment vertical="center"/>
      <protection locked="0"/>
    </xf>
    <xf numFmtId="2" fontId="34" fillId="0" borderId="0" xfId="14" applyNumberFormat="1" applyFont="1" applyAlignment="1" applyProtection="1">
      <alignment horizontal="left" vertical="center"/>
      <protection locked="0"/>
    </xf>
    <xf numFmtId="3" fontId="33" fillId="0" borderId="0" xfId="15" applyNumberFormat="1" applyFont="1" applyFill="1" applyBorder="1" applyAlignment="1" applyProtection="1">
      <alignment horizontal="center" vertical="center"/>
      <protection locked="0"/>
    </xf>
    <xf numFmtId="2" fontId="33" fillId="0" borderId="0" xfId="15" applyNumberFormat="1" applyFont="1" applyFill="1" applyBorder="1" applyAlignment="1" applyProtection="1">
      <alignment horizontal="center" vertical="center"/>
      <protection locked="0"/>
    </xf>
    <xf numFmtId="180" fontId="56"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1" fillId="0" borderId="0" xfId="14" applyFont="1" applyAlignment="1" applyProtection="1">
      <alignment vertical="center"/>
      <protection locked="0"/>
    </xf>
    <xf numFmtId="0" fontId="72"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2"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6" fillId="0" borderId="0" xfId="14" applyFont="1" applyAlignment="1">
      <alignment horizontal="centerContinuous" vertical="center"/>
    </xf>
    <xf numFmtId="0" fontId="5" fillId="0" borderId="0" xfId="14" applyFont="1" applyAlignment="1">
      <alignment vertical="center"/>
    </xf>
    <xf numFmtId="0" fontId="38"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70"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6"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6"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7"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3" fillId="0" borderId="0" xfId="15" applyNumberFormat="1" applyFont="1" applyFill="1" applyBorder="1" applyAlignment="1">
      <alignment horizontal="center" vertical="center"/>
    </xf>
    <xf numFmtId="4" fontId="33"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2"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4" fillId="0" borderId="0" xfId="15" applyFont="1" applyFill="1" applyBorder="1" applyAlignment="1">
      <alignment horizontal="right"/>
    </xf>
    <xf numFmtId="176" fontId="8" fillId="0" borderId="0" xfId="1" applyNumberFormat="1" applyFont="1" applyAlignment="1">
      <alignment horizontal="center" wrapText="1"/>
    </xf>
    <xf numFmtId="167" fontId="74" fillId="0" borderId="1" xfId="1" applyNumberFormat="1" applyFont="1" applyBorder="1" applyAlignment="1">
      <alignment horizontal="left" vertical="center"/>
    </xf>
    <xf numFmtId="167" fontId="11" fillId="0" borderId="27"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7" fillId="0" borderId="0" xfId="6" applyFont="1" applyAlignment="1">
      <alignment vertical="center"/>
    </xf>
    <xf numFmtId="174" fontId="16" fillId="0" borderId="0" xfId="10" applyNumberFormat="1" applyFont="1"/>
    <xf numFmtId="168" fontId="14" fillId="0" borderId="0" xfId="1" applyNumberFormat="1" applyFont="1"/>
    <xf numFmtId="0" fontId="6" fillId="0" borderId="0" xfId="1" applyFont="1" applyAlignment="1">
      <alignment horizontal="centerContinuous" vertical="center"/>
    </xf>
    <xf numFmtId="0" fontId="35" fillId="0" borderId="0" xfId="1" applyFont="1"/>
    <xf numFmtId="0" fontId="22" fillId="0" borderId="0" xfId="1" applyFont="1"/>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7"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3"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2" fillId="0" borderId="28" xfId="16" applyFont="1" applyBorder="1" applyAlignment="1">
      <alignment horizontal="left" vertical="center"/>
    </xf>
    <xf numFmtId="14" fontId="11" fillId="0" borderId="28"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5" fillId="0" borderId="0" xfId="18" applyNumberFormat="1" applyFont="1" applyAlignment="1" applyProtection="1">
      <alignment horizontal="center" wrapText="1"/>
    </xf>
    <xf numFmtId="184" fontId="75"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6" fillId="0" borderId="0" xfId="18" applyNumberFormat="1" applyFont="1" applyAlignment="1" applyProtection="1">
      <alignment horizontal="center" wrapText="1"/>
    </xf>
    <xf numFmtId="0" fontId="56" fillId="0" borderId="0" xfId="18" applyFont="1" applyProtection="1"/>
    <xf numFmtId="0" fontId="74" fillId="0" borderId="0" xfId="18" applyFont="1" applyAlignment="1" applyProtection="1">
      <alignment horizontal="left"/>
    </xf>
    <xf numFmtId="0" fontId="74" fillId="0" borderId="0" xfId="18" applyFont="1" applyProtection="1"/>
    <xf numFmtId="0" fontId="74"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29" xfId="18" applyFont="1" applyBorder="1" applyAlignment="1" applyProtection="1">
      <alignment horizontal="center" vertical="center"/>
    </xf>
    <xf numFmtId="0" fontId="11" fillId="0" borderId="30" xfId="1" applyFont="1" applyBorder="1" applyAlignment="1">
      <alignment horizontal="center" vertical="center"/>
    </xf>
    <xf numFmtId="186" fontId="11" fillId="0" borderId="29" xfId="18" applyNumberFormat="1" applyFont="1" applyBorder="1" applyAlignment="1" applyProtection="1">
      <alignment horizontal="center"/>
    </xf>
    <xf numFmtId="0" fontId="11" fillId="0" borderId="29" xfId="1" applyFont="1" applyBorder="1" applyAlignment="1">
      <alignment horizontal="center" vertical="center"/>
    </xf>
    <xf numFmtId="184" fontId="11" fillId="0" borderId="29" xfId="18" applyNumberFormat="1" applyFont="1" applyBorder="1" applyAlignment="1" applyProtection="1">
      <alignment horizontal="center"/>
    </xf>
    <xf numFmtId="0" fontId="76" fillId="0" borderId="30" xfId="1" applyFont="1" applyBorder="1" applyAlignment="1">
      <alignment horizontal="center" vertical="center"/>
    </xf>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8" xfId="18" applyFont="1" applyBorder="1" applyAlignment="1" applyProtection="1">
      <alignment horizontal="center" vertical="center"/>
    </xf>
    <xf numFmtId="186" fontId="64" fillId="0" borderId="28" xfId="18" applyNumberFormat="1" applyFont="1" applyBorder="1" applyAlignment="1" applyProtection="1">
      <alignment horizontal="center" vertical="center"/>
    </xf>
    <xf numFmtId="184" fontId="14"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1"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1"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7" fillId="0" borderId="0" xfId="18" applyNumberFormat="1" applyFont="1" applyAlignment="1" applyProtection="1">
      <alignment horizontal="left" vertical="center"/>
    </xf>
    <xf numFmtId="187" fontId="15" fillId="0" borderId="32" xfId="18" applyNumberFormat="1" applyFont="1" applyBorder="1" applyAlignment="1" applyProtection="1">
      <alignment horizontal="left" vertical="center"/>
    </xf>
    <xf numFmtId="184" fontId="15" fillId="0" borderId="32" xfId="18" applyNumberFormat="1" applyFont="1" applyBorder="1" applyAlignment="1" applyProtection="1">
      <alignment horizontal="center" vertical="center"/>
    </xf>
    <xf numFmtId="187" fontId="61" fillId="0" borderId="33" xfId="18" applyNumberFormat="1" applyFont="1" applyBorder="1" applyAlignment="1" applyProtection="1">
      <alignment horizontal="center" vertical="center"/>
    </xf>
    <xf numFmtId="187" fontId="63" fillId="0" borderId="33" xfId="18" applyNumberFormat="1" applyFont="1" applyBorder="1" applyAlignment="1" applyProtection="1">
      <alignment horizontal="center" vertical="center"/>
    </xf>
    <xf numFmtId="184" fontId="61" fillId="0" borderId="33" xfId="18" applyNumberFormat="1" applyFont="1" applyBorder="1" applyAlignment="1" applyProtection="1">
      <alignment vertical="center"/>
    </xf>
    <xf numFmtId="184" fontId="63" fillId="0" borderId="33" xfId="18" applyNumberFormat="1" applyFont="1" applyBorder="1" applyAlignment="1" applyProtection="1">
      <alignment vertical="center"/>
    </xf>
    <xf numFmtId="188" fontId="17" fillId="0" borderId="0" xfId="18" applyNumberFormat="1" applyFont="1" applyAlignment="1" applyProtection="1">
      <alignment horizontal="left"/>
    </xf>
    <xf numFmtId="187" fontId="40" fillId="0" borderId="0" xfId="18" applyNumberFormat="1" applyFont="1" applyAlignment="1" applyProtection="1">
      <alignment horizontal="center"/>
    </xf>
    <xf numFmtId="184" fontId="17" fillId="0" borderId="0" xfId="18" applyNumberFormat="1" applyFont="1" applyProtection="1"/>
    <xf numFmtId="184" fontId="40" fillId="0" borderId="0" xfId="18" applyNumberFormat="1" applyFont="1" applyAlignment="1" applyProtection="1">
      <alignment horizontal="right" vertical="center"/>
    </xf>
    <xf numFmtId="184" fontId="40" fillId="0" borderId="0" xfId="18" applyNumberFormat="1" applyFont="1" applyAlignment="1" applyProtection="1">
      <alignment horizontal="right"/>
    </xf>
    <xf numFmtId="189" fontId="17" fillId="0" borderId="0" xfId="18" applyNumberFormat="1" applyFont="1" applyAlignment="1" applyProtection="1">
      <alignment horizontal="left"/>
    </xf>
    <xf numFmtId="187" fontId="40" fillId="0" borderId="0" xfId="18" applyNumberFormat="1" applyFont="1" applyAlignment="1" applyProtection="1">
      <alignment horizontal="left"/>
    </xf>
    <xf numFmtId="184" fontId="34" fillId="0" borderId="0" xfId="18" applyNumberFormat="1" applyFont="1" applyAlignment="1" applyProtection="1">
      <alignment horizontal="center" vertical="center" wrapText="1"/>
    </xf>
    <xf numFmtId="184" fontId="33" fillId="0" borderId="0" xfId="18" applyNumberFormat="1" applyFont="1" applyAlignment="1" applyProtection="1">
      <alignment horizontal="right" vertical="center"/>
    </xf>
    <xf numFmtId="184" fontId="40" fillId="0" borderId="0" xfId="18" applyNumberFormat="1" applyFont="1" applyProtection="1"/>
    <xf numFmtId="184" fontId="33"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1" fillId="0" borderId="0" xfId="18" applyNumberFormat="1" applyFont="1" applyAlignment="1" applyProtection="1">
      <alignment horizontal="center"/>
    </xf>
    <xf numFmtId="184" fontId="61" fillId="0" borderId="0" xfId="18" applyNumberFormat="1" applyFont="1" applyAlignment="1" applyProtection="1">
      <alignment horizontal="right" vertical="center"/>
    </xf>
    <xf numFmtId="184" fontId="61"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29"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8" xfId="18" applyNumberFormat="1" applyFont="1" applyBorder="1" applyAlignment="1" applyProtection="1">
      <alignment horizontal="center" vertical="center"/>
    </xf>
    <xf numFmtId="187" fontId="63" fillId="0" borderId="28" xfId="18" applyNumberFormat="1" applyFont="1" applyBorder="1" applyAlignment="1" applyProtection="1">
      <alignment horizontal="center" vertical="center"/>
    </xf>
    <xf numFmtId="184" fontId="63" fillId="0" borderId="28"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3"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9"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9" fillId="0" borderId="0" xfId="18" applyNumberFormat="1" applyFont="1" applyAlignment="1" applyProtection="1">
      <alignment vertical="center"/>
    </xf>
    <xf numFmtId="187" fontId="40" fillId="0" borderId="0" xfId="18" applyNumberFormat="1" applyFont="1" applyAlignment="1" applyProtection="1">
      <alignment horizontal="center" vertical="center"/>
    </xf>
    <xf numFmtId="0" fontId="80" fillId="0" borderId="0" xfId="18" applyFont="1" applyProtection="1">
      <protection locked="0"/>
    </xf>
    <xf numFmtId="190" fontId="3" fillId="0" borderId="0" xfId="18" applyNumberFormat="1" applyProtection="1">
      <protection locked="0"/>
    </xf>
    <xf numFmtId="184" fontId="80" fillId="0" borderId="0" xfId="18" applyNumberFormat="1" applyFont="1" applyProtection="1">
      <protection locked="0"/>
    </xf>
    <xf numFmtId="0" fontId="80" fillId="0" borderId="0" xfId="1" applyFont="1" applyProtection="1">
      <protection locked="0"/>
    </xf>
    <xf numFmtId="187" fontId="4" fillId="0" borderId="0" xfId="18" applyNumberFormat="1" applyFont="1" applyAlignment="1" applyProtection="1">
      <alignment wrapText="1"/>
    </xf>
    <xf numFmtId="184" fontId="81" fillId="0" borderId="0" xfId="18" applyNumberFormat="1" applyFont="1" applyAlignment="1" applyProtection="1">
      <alignment horizontal="center" wrapText="1"/>
    </xf>
    <xf numFmtId="184" fontId="81" fillId="0" borderId="0" xfId="18" applyNumberFormat="1" applyFont="1" applyAlignment="1" applyProtection="1">
      <alignment horizontal="center" vertical="center" wrapText="1"/>
    </xf>
    <xf numFmtId="0" fontId="82"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4" fillId="0" borderId="0" xfId="18" applyNumberFormat="1" applyFont="1" applyAlignment="1" applyProtection="1">
      <alignment horizontal="center"/>
    </xf>
    <xf numFmtId="184" fontId="74" fillId="0" borderId="0" xfId="18" applyNumberFormat="1" applyFont="1" applyProtection="1"/>
    <xf numFmtId="184" fontId="74" fillId="0" borderId="0" xfId="18" applyNumberFormat="1" applyFont="1" applyAlignment="1" applyProtection="1">
      <alignment vertical="center"/>
    </xf>
    <xf numFmtId="184" fontId="74" fillId="0" borderId="0" xfId="18" applyNumberFormat="1" applyFont="1" applyAlignment="1" applyProtection="1">
      <alignment horizontal="right"/>
    </xf>
    <xf numFmtId="0" fontId="80" fillId="0" borderId="0" xfId="1" applyFont="1"/>
    <xf numFmtId="187" fontId="11" fillId="0" borderId="29" xfId="18" applyNumberFormat="1" applyFont="1" applyBorder="1" applyAlignment="1" applyProtection="1">
      <alignment horizontal="center" vertical="center"/>
    </xf>
    <xf numFmtId="184" fontId="11" fillId="0" borderId="29" xfId="18" applyNumberFormat="1" applyFont="1" applyBorder="1" applyAlignment="1" applyProtection="1">
      <alignment horizontal="center" vertical="center"/>
    </xf>
    <xf numFmtId="174" fontId="3" fillId="0" borderId="0" xfId="10"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8" xfId="18" applyNumberFormat="1" applyFont="1" applyBorder="1" applyAlignment="1" applyProtection="1">
      <alignment horizontal="center" vertical="center"/>
    </xf>
    <xf numFmtId="184" fontId="15" fillId="0" borderId="28"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3" fillId="0" borderId="33" xfId="18" applyNumberFormat="1" applyFont="1" applyBorder="1" applyAlignment="1" applyProtection="1">
      <alignment horizontal="left" vertical="center"/>
    </xf>
    <xf numFmtId="184" fontId="63" fillId="0" borderId="33" xfId="18" applyNumberFormat="1" applyFont="1" applyBorder="1" applyAlignment="1" applyProtection="1">
      <alignment horizontal="center" vertical="center"/>
    </xf>
    <xf numFmtId="184" fontId="63" fillId="0" borderId="33" xfId="18" applyNumberFormat="1" applyFont="1" applyBorder="1" applyProtection="1"/>
    <xf numFmtId="184" fontId="17" fillId="0" borderId="0" xfId="1" applyNumberFormat="1" applyFont="1"/>
    <xf numFmtId="0" fontId="83" fillId="0" borderId="0" xfId="1" applyFont="1"/>
    <xf numFmtId="174" fontId="0" fillId="0" borderId="0" xfId="10"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6" fillId="0" borderId="0" xfId="1" applyFont="1" applyAlignment="1">
      <alignment horizontal="center"/>
    </xf>
    <xf numFmtId="0" fontId="84" fillId="0" borderId="0" xfId="1" applyFont="1"/>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14" fillId="0" borderId="31" xfId="1" applyFont="1" applyBorder="1" applyAlignment="1">
      <alignment horizontal="left" vertical="center" wrapText="1"/>
    </xf>
    <xf numFmtId="43" fontId="14" fillId="0" borderId="31" xfId="20" applyNumberFormat="1" applyFont="1" applyBorder="1" applyAlignment="1">
      <alignment horizontal="right"/>
    </xf>
    <xf numFmtId="43" fontId="14" fillId="0" borderId="31" xfId="20" applyNumberFormat="1" applyFont="1" applyBorder="1" applyAlignment="1">
      <alignment horizontal="right" wrapText="1"/>
    </xf>
    <xf numFmtId="174" fontId="14" fillId="0" borderId="31" xfId="20" applyNumberFormat="1" applyFont="1" applyBorder="1" applyAlignment="1">
      <alignment horizontal="right" wrapText="1"/>
    </xf>
    <xf numFmtId="0" fontId="15" fillId="0" borderId="31"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6" fillId="0" borderId="0" xfId="1" applyNumberFormat="1" applyFont="1"/>
    <xf numFmtId="2" fontId="86" fillId="0" borderId="0" xfId="1" applyNumberFormat="1" applyFont="1" applyAlignment="1">
      <alignment horizontal="center"/>
    </xf>
    <xf numFmtId="0" fontId="86" fillId="0" borderId="0" xfId="1" applyFont="1"/>
    <xf numFmtId="2" fontId="3" fillId="0" borderId="0" xfId="1" applyNumberFormat="1"/>
    <xf numFmtId="0" fontId="11" fillId="0" borderId="27"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4"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4" fillId="0" borderId="0" xfId="22" applyNumberFormat="1" applyFont="1" applyBorder="1" applyAlignment="1">
      <alignment horizontal="right" vertical="center"/>
    </xf>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4" fillId="0" borderId="0" xfId="1" applyFont="1" applyAlignment="1">
      <alignment horizontal="center"/>
    </xf>
    <xf numFmtId="0" fontId="11" fillId="0" borderId="27" xfId="1" applyFont="1" applyBorder="1" applyAlignment="1">
      <alignment horizontal="center" vertical="center"/>
    </xf>
    <xf numFmtId="0" fontId="11" fillId="0" borderId="2" xfId="1" applyFont="1" applyBorder="1"/>
    <xf numFmtId="0" fontId="56"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7" xfId="1" applyFont="1" applyBorder="1" applyAlignment="1">
      <alignment horizontal="center" vertical="center"/>
    </xf>
    <xf numFmtId="0" fontId="12" fillId="0" borderId="27"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7" fillId="0" borderId="0" xfId="1" applyFont="1" applyAlignment="1">
      <alignment horizontal="left"/>
    </xf>
    <xf numFmtId="0" fontId="88" fillId="0" borderId="2" xfId="1" applyFont="1" applyBorder="1" applyAlignment="1">
      <alignment vertical="center"/>
    </xf>
    <xf numFmtId="0" fontId="87" fillId="0" borderId="0" xfId="1" applyFont="1"/>
    <xf numFmtId="0" fontId="12" fillId="0" borderId="35" xfId="1" applyFont="1" applyBorder="1" applyAlignment="1">
      <alignment horizontal="center" textRotation="90" wrapText="1"/>
    </xf>
    <xf numFmtId="0" fontId="12" fillId="0" borderId="27" xfId="1" applyFont="1" applyBorder="1" applyAlignment="1">
      <alignment horizontal="center" textRotation="90" wrapText="1"/>
    </xf>
    <xf numFmtId="0" fontId="11" fillId="0" borderId="27" xfId="1" applyFont="1" applyBorder="1" applyAlignment="1">
      <alignment horizontal="center" textRotation="90" wrapText="1"/>
    </xf>
    <xf numFmtId="0" fontId="15" fillId="0" borderId="32" xfId="1" applyFont="1" applyBorder="1" applyAlignment="1">
      <alignment vertical="center" wrapText="1"/>
    </xf>
    <xf numFmtId="43" fontId="15" fillId="0" borderId="36" xfId="1" applyNumberFormat="1" applyFont="1" applyBorder="1" applyAlignment="1">
      <alignment horizontal="center"/>
    </xf>
    <xf numFmtId="43" fontId="15" fillId="0" borderId="32" xfId="1" applyNumberFormat="1" applyFont="1" applyBorder="1" applyAlignment="1">
      <alignment horizontal="center"/>
    </xf>
    <xf numFmtId="0" fontId="14" fillId="0" borderId="0" xfId="1" quotePrefix="1" applyFont="1" applyAlignment="1">
      <alignment horizontal="left" vertical="center" indent="1"/>
    </xf>
    <xf numFmtId="43" fontId="14" fillId="0" borderId="37" xfId="1" applyNumberFormat="1" applyFont="1" applyBorder="1" applyAlignment="1">
      <alignment horizontal="center"/>
    </xf>
    <xf numFmtId="43" fontId="14" fillId="0" borderId="0" xfId="1" applyNumberFormat="1" applyFont="1" applyAlignment="1">
      <alignment horizontal="center"/>
    </xf>
    <xf numFmtId="43" fontId="14" fillId="0" borderId="37" xfId="1" applyNumberFormat="1" applyFont="1" applyBorder="1"/>
    <xf numFmtId="43" fontId="14" fillId="0" borderId="0" xfId="1" applyNumberFormat="1" applyFont="1"/>
    <xf numFmtId="43" fontId="15" fillId="0" borderId="36" xfId="1" applyNumberFormat="1" applyFont="1" applyBorder="1"/>
    <xf numFmtId="43" fontId="15" fillId="0" borderId="32"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7" xfId="1" applyFont="1" applyBorder="1"/>
    <xf numFmtId="0" fontId="15" fillId="0" borderId="31" xfId="1" applyFont="1" applyBorder="1" applyAlignment="1">
      <alignment vertical="center" wrapText="1"/>
    </xf>
    <xf numFmtId="174" fontId="15" fillId="0" borderId="38" xfId="10" applyNumberFormat="1" applyFont="1" applyBorder="1" applyAlignment="1">
      <alignment vertical="center"/>
    </xf>
    <xf numFmtId="174" fontId="15" fillId="0" borderId="31" xfId="10" applyNumberFormat="1" applyFont="1" applyBorder="1" applyAlignment="1">
      <alignment vertical="center"/>
    </xf>
    <xf numFmtId="0" fontId="14" fillId="0" borderId="3" xfId="1" applyFont="1" applyBorder="1" applyAlignment="1">
      <alignment horizontal="left"/>
    </xf>
    <xf numFmtId="201" fontId="71" fillId="0" borderId="0" xfId="1" applyNumberFormat="1" applyFont="1"/>
    <xf numFmtId="0" fontId="90" fillId="0" borderId="0" xfId="24" applyFont="1" applyAlignment="1" applyProtection="1"/>
    <xf numFmtId="201" fontId="71" fillId="0" borderId="0" xfId="10" applyNumberFormat="1" applyFont="1" applyBorder="1"/>
    <xf numFmtId="174" fontId="71" fillId="0" borderId="0" xfId="1" applyNumberFormat="1" applyFont="1"/>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8" fillId="0" borderId="0" xfId="1" applyFont="1" applyAlignment="1">
      <alignment horizontal="center" vertical="center"/>
    </xf>
    <xf numFmtId="0" fontId="20" fillId="0" borderId="0" xfId="1" applyFont="1" applyAlignment="1">
      <alignment horizontal="center"/>
    </xf>
    <xf numFmtId="0" fontId="36" fillId="0" borderId="0" xfId="1" applyFont="1" applyAlignment="1">
      <alignment horizontal="center"/>
    </xf>
    <xf numFmtId="0" fontId="91" fillId="0" borderId="0" xfId="1" applyFont="1"/>
    <xf numFmtId="0" fontId="92" fillId="0" borderId="27"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3" fillId="0" borderId="0" xfId="1" applyFont="1" applyAlignment="1">
      <alignment vertical="center"/>
    </xf>
    <xf numFmtId="0" fontId="94" fillId="0" borderId="0" xfId="1" applyFont="1"/>
    <xf numFmtId="0" fontId="41" fillId="0" borderId="0" xfId="1" applyFont="1"/>
    <xf numFmtId="0" fontId="24" fillId="0" borderId="0" xfId="1" applyFont="1" applyAlignment="1">
      <alignment horizontal="center"/>
    </xf>
    <xf numFmtId="0" fontId="76"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1"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5" fillId="0" borderId="0" xfId="1" applyFont="1" applyAlignment="1">
      <alignment horizontal="center"/>
    </xf>
    <xf numFmtId="0" fontId="12" fillId="0" borderId="4" xfId="1" applyFont="1" applyBorder="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0" fontId="98"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0" fontId="93" fillId="0" borderId="0" xfId="1" applyFont="1" applyAlignment="1">
      <alignment horizontal="centerContinuous" vertical="center"/>
    </xf>
    <xf numFmtId="0" fontId="11" fillId="0" borderId="5" xfId="1" applyFont="1" applyBorder="1" applyAlignment="1">
      <alignment horizontal="center" vertical="center"/>
    </xf>
    <xf numFmtId="0" fontId="12" fillId="0" borderId="34"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6"/>
    <xf numFmtId="0" fontId="6" fillId="2" borderId="0" xfId="6" applyFont="1" applyFill="1" applyAlignment="1">
      <alignment horizontal="center"/>
    </xf>
    <xf numFmtId="167" fontId="8" fillId="0" borderId="0" xfId="6" applyNumberFormat="1" applyFont="1" applyAlignment="1">
      <alignment horizontal="center" vertical="center"/>
    </xf>
    <xf numFmtId="0" fontId="36" fillId="2" borderId="0" xfId="6" applyFont="1" applyFill="1" applyAlignment="1">
      <alignment horizontal="center"/>
    </xf>
    <xf numFmtId="209" fontId="99" fillId="0" borderId="0" xfId="6" applyNumberFormat="1" applyFont="1" applyAlignment="1">
      <alignment horizontal="left"/>
    </xf>
    <xf numFmtId="0" fontId="36" fillId="2" borderId="0" xfId="6" applyFont="1" applyFill="1" applyAlignment="1">
      <alignment horizontal="center"/>
    </xf>
    <xf numFmtId="0" fontId="100" fillId="2" borderId="1" xfId="6" applyFont="1" applyFill="1" applyBorder="1" applyAlignment="1">
      <alignment horizontal="center" vertical="center"/>
    </xf>
    <xf numFmtId="0" fontId="10" fillId="2" borderId="1" xfId="6" applyFont="1" applyFill="1" applyBorder="1" applyAlignment="1">
      <alignment horizontal="center"/>
    </xf>
    <xf numFmtId="0" fontId="11" fillId="3" borderId="1" xfId="27" applyFont="1" applyFill="1" applyBorder="1" applyAlignment="1">
      <alignment horizontal="center" vertical="center" wrapText="1"/>
    </xf>
    <xf numFmtId="0" fontId="100" fillId="2" borderId="0" xfId="6" applyFont="1" applyFill="1" applyAlignment="1">
      <alignment horizontal="center" vertical="center"/>
    </xf>
    <xf numFmtId="0" fontId="12" fillId="0" borderId="39"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100" fillId="2" borderId="4" xfId="6" applyFont="1" applyFill="1" applyBorder="1"/>
    <xf numFmtId="37" fontId="102" fillId="2" borderId="4" xfId="6" quotePrefix="1" applyNumberFormat="1" applyFont="1" applyFill="1" applyBorder="1" applyAlignment="1">
      <alignment horizontal="center" vertical="center"/>
    </xf>
    <xf numFmtId="0" fontId="103" fillId="2" borderId="28" xfId="6" applyFont="1" applyFill="1" applyBorder="1"/>
    <xf numFmtId="37" fontId="103" fillId="2" borderId="28" xfId="6" applyNumberFormat="1" applyFont="1" applyFill="1" applyBorder="1"/>
    <xf numFmtId="37" fontId="103" fillId="2" borderId="0" xfId="6" applyNumberFormat="1" applyFont="1" applyFill="1"/>
    <xf numFmtId="0" fontId="12" fillId="2" borderId="0" xfId="6" applyFont="1" applyFill="1"/>
    <xf numFmtId="210" fontId="103" fillId="2" borderId="0" xfId="6" applyNumberFormat="1" applyFont="1" applyFill="1" applyAlignment="1">
      <alignment vertical="center"/>
    </xf>
    <xf numFmtId="210" fontId="3" fillId="0" borderId="0" xfId="6" applyNumberFormat="1"/>
    <xf numFmtId="210" fontId="104" fillId="2" borderId="0" xfId="6" applyNumberFormat="1" applyFont="1" applyFill="1" applyAlignment="1">
      <alignment vertical="center"/>
    </xf>
    <xf numFmtId="210" fontId="104" fillId="2" borderId="3" xfId="6" applyNumberFormat="1" applyFont="1" applyFill="1" applyBorder="1" applyAlignment="1">
      <alignment horizontal="left" vertical="center"/>
    </xf>
    <xf numFmtId="210" fontId="104" fillId="2" borderId="3" xfId="6" applyNumberFormat="1" applyFont="1" applyFill="1" applyBorder="1" applyAlignment="1">
      <alignment vertical="center"/>
    </xf>
    <xf numFmtId="210" fontId="103" fillId="2" borderId="0" xfId="6" applyNumberFormat="1" applyFont="1" applyFill="1" applyAlignment="1">
      <alignment horizontal="left" vertical="center"/>
    </xf>
    <xf numFmtId="0" fontId="14" fillId="0" borderId="0" xfId="6" applyFont="1"/>
    <xf numFmtId="0" fontId="14" fillId="0" borderId="0" xfId="6" applyFont="1" applyAlignment="1">
      <alignment horizontal="left" vertical="top" wrapText="1"/>
    </xf>
    <xf numFmtId="0" fontId="14" fillId="0" borderId="0" xfId="6" applyFont="1" applyAlignment="1">
      <alignment wrapText="1"/>
    </xf>
    <xf numFmtId="0" fontId="105"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1"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1"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3" fillId="0" borderId="0" xfId="29" applyFont="1" applyBorder="1" applyAlignment="1">
      <alignment horizontal="center"/>
    </xf>
    <xf numFmtId="173" fontId="14" fillId="0" borderId="0" xfId="1" applyNumberFormat="1" applyFont="1"/>
    <xf numFmtId="0" fontId="106" fillId="0" borderId="0" xfId="1" applyFont="1"/>
    <xf numFmtId="14" fontId="106" fillId="0" borderId="0" xfId="1" applyNumberFormat="1" applyFont="1"/>
    <xf numFmtId="209" fontId="99" fillId="0" borderId="0" xfId="1" applyNumberFormat="1" applyFont="1" applyAlignment="1">
      <alignment horizontal="left"/>
    </xf>
    <xf numFmtId="0" fontId="100" fillId="0" borderId="1" xfId="1" applyFont="1" applyBorder="1"/>
    <xf numFmtId="0" fontId="11" fillId="0" borderId="27" xfId="27" applyFont="1" applyBorder="1" applyAlignment="1">
      <alignment horizontal="center"/>
    </xf>
    <xf numFmtId="0" fontId="11" fillId="0" borderId="1" xfId="27" applyFont="1" applyBorder="1" applyAlignment="1">
      <alignment horizontal="center" vertical="center" wrapText="1"/>
    </xf>
    <xf numFmtId="0" fontId="100" fillId="0" borderId="0" xfId="1" applyFont="1"/>
    <xf numFmtId="0" fontId="11" fillId="0" borderId="0" xfId="27" applyFont="1" applyAlignment="1">
      <alignment horizontal="center" vertical="center" wrapText="1"/>
    </xf>
    <xf numFmtId="0" fontId="11" fillId="0" borderId="31" xfId="27" applyFont="1" applyBorder="1" applyAlignment="1">
      <alignment horizontal="center" vertical="center" wrapText="1"/>
    </xf>
    <xf numFmtId="0" fontId="11" fillId="3" borderId="31" xfId="27" applyFont="1" applyFill="1" applyBorder="1" applyAlignment="1">
      <alignment horizontal="center" vertical="center" wrapText="1"/>
    </xf>
    <xf numFmtId="0" fontId="100" fillId="0" borderId="0" xfId="1" applyFont="1" applyAlignment="1">
      <alignment horizontal="center"/>
    </xf>
    <xf numFmtId="0" fontId="100" fillId="0" borderId="4" xfId="1" applyFont="1" applyBorder="1"/>
    <xf numFmtId="37" fontId="100" fillId="0" borderId="4" xfId="1" quotePrefix="1" applyNumberFormat="1" applyFont="1" applyBorder="1" applyAlignment="1">
      <alignment horizontal="center" vertical="center"/>
    </xf>
    <xf numFmtId="37" fontId="100"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7" fillId="0" borderId="28" xfId="1" applyFont="1" applyBorder="1"/>
    <xf numFmtId="37" fontId="107" fillId="0" borderId="28" xfId="1" applyNumberFormat="1" applyFont="1" applyBorder="1"/>
    <xf numFmtId="37" fontId="107" fillId="0" borderId="0" xfId="1" applyNumberFormat="1" applyFont="1"/>
    <xf numFmtId="0" fontId="16" fillId="0" borderId="28" xfId="1" applyFont="1" applyBorder="1" applyAlignment="1">
      <alignment horizontal="center"/>
    </xf>
    <xf numFmtId="174" fontId="103"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4" fillId="0" borderId="3" xfId="1" applyFont="1" applyBorder="1" applyAlignment="1">
      <alignment vertical="center"/>
    </xf>
    <xf numFmtId="174" fontId="104"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8" fillId="0" borderId="0" xfId="1" applyFont="1"/>
    <xf numFmtId="0" fontId="103" fillId="0" borderId="0" xfId="1" applyFont="1"/>
    <xf numFmtId="0" fontId="103" fillId="3" borderId="0" xfId="1" applyFont="1" applyFill="1" applyAlignment="1">
      <alignment horizontal="left" vertical="center" wrapText="1"/>
    </xf>
    <xf numFmtId="0" fontId="103" fillId="3" borderId="0" xfId="1" applyFont="1" applyFill="1" applyAlignment="1">
      <alignment vertical="center"/>
    </xf>
    <xf numFmtId="0" fontId="103" fillId="0" borderId="0" xfId="1" applyFont="1" applyAlignment="1">
      <alignment vertical="top" wrapText="1"/>
    </xf>
    <xf numFmtId="0" fontId="103" fillId="3" borderId="0" xfId="1" applyFont="1" applyFill="1" applyAlignment="1">
      <alignment vertical="top" wrapText="1"/>
    </xf>
    <xf numFmtId="0" fontId="14" fillId="0" borderId="0" xfId="1" applyFont="1" applyAlignment="1">
      <alignment horizontal="left" vertical="center" wrapText="1"/>
    </xf>
    <xf numFmtId="0" fontId="12" fillId="0" borderId="0" xfId="1" applyFont="1" applyAlignment="1">
      <alignment horizontal="left" wrapText="1"/>
    </xf>
    <xf numFmtId="0" fontId="12" fillId="0" borderId="0" xfId="1" applyFont="1" applyAlignment="1">
      <alignment horizontal="left" vertical="center" wrapText="1"/>
    </xf>
    <xf numFmtId="0" fontId="4" fillId="0" borderId="0" xfId="30" applyFont="1"/>
    <xf numFmtId="0" fontId="3" fillId="0" borderId="0" xfId="30"/>
    <xf numFmtId="0" fontId="6" fillId="0" borderId="0" xfId="30" applyFont="1" applyAlignment="1">
      <alignment horizontal="center"/>
    </xf>
    <xf numFmtId="0" fontId="35" fillId="0" borderId="0" xfId="30" applyFont="1"/>
    <xf numFmtId="167" fontId="8" fillId="0" borderId="0" xfId="30" applyNumberFormat="1" applyFont="1" applyAlignment="1">
      <alignment horizontal="center"/>
    </xf>
    <xf numFmtId="0" fontId="22" fillId="0" borderId="0" xfId="30" applyFont="1"/>
    <xf numFmtId="0" fontId="36" fillId="0" borderId="0" xfId="30" applyFont="1" applyAlignment="1">
      <alignment horizontal="center"/>
    </xf>
    <xf numFmtId="0" fontId="55" fillId="0" borderId="0" xfId="30" applyFont="1"/>
    <xf numFmtId="0" fontId="109" fillId="0" borderId="0" xfId="18" applyFont="1" applyProtection="1"/>
    <xf numFmtId="0" fontId="12" fillId="0" borderId="0" xfId="30" applyFont="1"/>
    <xf numFmtId="0" fontId="20" fillId="0" borderId="27" xfId="30" applyFont="1" applyBorder="1" applyAlignment="1">
      <alignment horizontal="center" vertical="center" wrapText="1"/>
    </xf>
    <xf numFmtId="0" fontId="12" fillId="0" borderId="27" xfId="30" applyFont="1" applyBorder="1" applyAlignment="1">
      <alignment horizontal="center" vertical="center" wrapText="1"/>
    </xf>
    <xf numFmtId="0" fontId="11" fillId="0" borderId="27"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center"/>
    </xf>
    <xf numFmtId="0" fontId="14" fillId="0" borderId="0" xfId="30" applyFont="1"/>
    <xf numFmtId="212" fontId="14" fillId="0" borderId="0" xfId="32" applyNumberFormat="1" applyFont="1" applyFill="1" applyBorder="1" applyAlignment="1">
      <alignment horizontal="right"/>
    </xf>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center"/>
    </xf>
    <xf numFmtId="215"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0" fontId="95" fillId="0" borderId="3" xfId="30" applyFont="1" applyBorder="1"/>
    <xf numFmtId="216" fontId="95"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3" fillId="0" borderId="0" xfId="30" applyFont="1"/>
    <xf numFmtId="1" fontId="12" fillId="0" borderId="0" xfId="30" applyNumberFormat="1" applyFont="1"/>
    <xf numFmtId="217" fontId="16" fillId="0" borderId="0" xfId="33" applyNumberFormat="1" applyFont="1" applyFill="1" applyBorder="1"/>
    <xf numFmtId="0" fontId="11" fillId="0" borderId="30" xfId="1" applyFont="1" applyBorder="1" applyAlignment="1">
      <alignment horizontal="center" vertical="center"/>
    </xf>
    <xf numFmtId="187" fontId="11" fillId="0" borderId="29" xfId="18" applyNumberFormat="1" applyFont="1" applyBorder="1" applyAlignment="1" applyProtection="1">
      <alignment horizontal="center"/>
    </xf>
    <xf numFmtId="0" fontId="12" fillId="0" borderId="27"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10" fillId="0" borderId="0" xfId="6" applyFont="1" applyAlignment="1">
      <alignment horizontal="centerContinuous" vertical="center"/>
    </xf>
    <xf numFmtId="0" fontId="111" fillId="0" borderId="0" xfId="6" applyFont="1" applyAlignment="1">
      <alignment vertical="center"/>
    </xf>
    <xf numFmtId="0" fontId="6" fillId="0" borderId="0" xfId="6" applyFont="1" applyAlignment="1">
      <alignment horizontal="centerContinuous" vertical="center"/>
    </xf>
    <xf numFmtId="0" fontId="112" fillId="0" borderId="0" xfId="6" applyFont="1" applyAlignment="1">
      <alignment vertical="center"/>
    </xf>
    <xf numFmtId="167" fontId="8" fillId="0" borderId="0" xfId="6" applyNumberFormat="1" applyFont="1" applyAlignment="1">
      <alignment horizontal="centerContinuous" vertical="center"/>
    </xf>
    <xf numFmtId="0" fontId="20" fillId="0" borderId="0" xfId="6" applyFont="1" applyAlignment="1">
      <alignment horizontal="centerContinuous" vertical="center"/>
    </xf>
    <xf numFmtId="0" fontId="38" fillId="0" borderId="0" xfId="6" applyFont="1" applyAlignment="1">
      <alignment vertical="center"/>
    </xf>
    <xf numFmtId="0" fontId="36" fillId="0" borderId="0" xfId="6" applyFont="1" applyAlignment="1">
      <alignment horizontal="centerContinuous" vertical="center"/>
    </xf>
    <xf numFmtId="0" fontId="38" fillId="0" borderId="0" xfId="6" applyFont="1" applyAlignment="1">
      <alignment horizontal="centerContinuous" vertical="center"/>
    </xf>
    <xf numFmtId="0" fontId="3" fillId="0" borderId="0" xfId="6" applyAlignment="1">
      <alignment vertical="center"/>
    </xf>
    <xf numFmtId="0" fontId="3" fillId="0" borderId="0" xfId="6" applyAlignment="1">
      <alignment horizontal="center" vertical="center"/>
    </xf>
    <xf numFmtId="0" fontId="100" fillId="0" borderId="27" xfId="6" applyFont="1" applyBorder="1" applyAlignment="1">
      <alignment horizontal="center" vertical="center" wrapText="1"/>
    </xf>
    <xf numFmtId="0" fontId="12" fillId="0" borderId="27" xfId="6" applyFont="1" applyBorder="1" applyAlignment="1">
      <alignment horizontal="center" vertical="center" wrapText="1"/>
    </xf>
    <xf numFmtId="0" fontId="11" fillId="0" borderId="27" xfId="6" applyFont="1" applyBorder="1" applyAlignment="1">
      <alignment horizontal="center" vertical="center" wrapText="1"/>
    </xf>
    <xf numFmtId="17" fontId="12" fillId="0" borderId="27" xfId="6" applyNumberFormat="1" applyFont="1" applyBorder="1" applyAlignment="1">
      <alignment horizontal="center" vertical="center" wrapText="1"/>
    </xf>
    <xf numFmtId="0" fontId="11" fillId="0" borderId="28" xfId="6" applyFont="1" applyBorder="1" applyAlignment="1">
      <alignment horizontal="center" vertical="center" wrapText="1"/>
    </xf>
    <xf numFmtId="0" fontId="12" fillId="0" borderId="0" xfId="6" applyFont="1"/>
    <xf numFmtId="0" fontId="113" fillId="0" borderId="0" xfId="6" applyFont="1" applyAlignment="1">
      <alignment horizontal="center" vertical="center" wrapText="1"/>
    </xf>
    <xf numFmtId="0" fontId="114" fillId="0" borderId="0" xfId="6" applyFont="1" applyAlignment="1">
      <alignment horizontal="center" vertical="center" wrapText="1"/>
    </xf>
    <xf numFmtId="0" fontId="19" fillId="0" borderId="0" xfId="6" applyFont="1" applyAlignment="1">
      <alignment horizontal="center" vertical="center" wrapText="1"/>
    </xf>
    <xf numFmtId="0" fontId="15" fillId="0" borderId="0" xfId="6" applyFont="1" applyAlignment="1">
      <alignment horizontal="left" vertical="center" wrapText="1"/>
    </xf>
    <xf numFmtId="174" fontId="104" fillId="0" borderId="0" xfId="10" applyNumberFormat="1" applyFont="1" applyFill="1" applyBorder="1" applyAlignment="1">
      <alignment horizontal="center" vertical="center"/>
    </xf>
    <xf numFmtId="4" fontId="15" fillId="0" borderId="0" xfId="34" applyNumberFormat="1" applyFont="1" applyFill="1" applyBorder="1" applyAlignment="1">
      <alignment horizontal="center" vertical="center"/>
    </xf>
    <xf numFmtId="171" fontId="15" fillId="4" borderId="0" xfId="34" applyFont="1" applyFill="1" applyBorder="1" applyAlignment="1">
      <alignment horizontal="center" vertical="center"/>
    </xf>
    <xf numFmtId="0" fontId="16" fillId="0" borderId="0" xfId="6" applyFont="1"/>
    <xf numFmtId="37" fontId="16" fillId="0" borderId="0" xfId="6" applyNumberFormat="1" applyFont="1"/>
    <xf numFmtId="0" fontId="14" fillId="0" borderId="0" xfId="6" applyFont="1" applyAlignment="1">
      <alignment horizontal="left" vertical="center"/>
    </xf>
    <xf numFmtId="174" fontId="103" fillId="0" borderId="0" xfId="10" applyNumberFormat="1" applyFont="1" applyFill="1" applyBorder="1" applyAlignment="1">
      <alignment horizontal="center" vertical="center"/>
    </xf>
    <xf numFmtId="171" fontId="14" fillId="0" borderId="0" xfId="34" applyFont="1" applyBorder="1" applyAlignment="1">
      <alignment horizontal="center" vertical="center"/>
    </xf>
    <xf numFmtId="171" fontId="14" fillId="4" borderId="0" xfId="34" applyFont="1" applyFill="1" applyBorder="1" applyAlignment="1">
      <alignment horizontal="center" vertical="center"/>
    </xf>
    <xf numFmtId="0" fontId="15" fillId="0" borderId="0" xfId="6" applyFont="1" applyAlignment="1">
      <alignment horizontal="left" vertical="center"/>
    </xf>
    <xf numFmtId="171" fontId="15" fillId="0" borderId="0" xfId="34" applyFont="1" applyBorder="1" applyAlignment="1">
      <alignment horizontal="center" vertical="center"/>
    </xf>
    <xf numFmtId="0" fontId="19" fillId="0" borderId="0" xfId="6" applyFont="1"/>
    <xf numFmtId="0" fontId="19" fillId="0" borderId="0" xfId="6" applyFont="1" applyAlignment="1">
      <alignment horizontal="left" vertical="center"/>
    </xf>
    <xf numFmtId="171" fontId="19" fillId="0" borderId="0" xfId="34" applyFont="1" applyBorder="1" applyAlignment="1">
      <alignment horizontal="center" vertical="center"/>
    </xf>
    <xf numFmtId="0" fontId="115" fillId="0" borderId="3" xfId="6" applyFont="1" applyBorder="1" applyAlignment="1">
      <alignment horizontal="left" vertical="center"/>
    </xf>
    <xf numFmtId="171" fontId="115" fillId="0" borderId="3" xfId="34" applyFont="1" applyFill="1" applyBorder="1" applyAlignment="1">
      <alignment horizontal="center" vertical="center"/>
    </xf>
    <xf numFmtId="171" fontId="115" fillId="0" borderId="0" xfId="34" applyFont="1" applyFill="1" applyBorder="1" applyAlignment="1">
      <alignment horizontal="center" vertical="center"/>
    </xf>
    <xf numFmtId="0" fontId="24" fillId="0" borderId="0" xfId="6" applyFont="1" applyAlignment="1">
      <alignment horizontal="center" vertical="center"/>
    </xf>
    <xf numFmtId="171" fontId="24" fillId="0" borderId="0" xfId="34" applyFont="1" applyBorder="1" applyAlignment="1">
      <alignment horizontal="center" vertical="center"/>
    </xf>
    <xf numFmtId="218" fontId="17" fillId="0" borderId="0" xfId="6" applyNumberFormat="1" applyFont="1" applyAlignment="1">
      <alignment vertical="center"/>
    </xf>
    <xf numFmtId="0" fontId="17" fillId="0" borderId="0" xfId="6" applyFont="1" applyAlignment="1">
      <alignment horizontal="left" vertical="center" wrapText="1"/>
    </xf>
    <xf numFmtId="0" fontId="116" fillId="0" borderId="0" xfId="35" applyFont="1" applyAlignment="1">
      <alignment horizontal="centerContinuous" vertical="center"/>
    </xf>
    <xf numFmtId="0" fontId="45" fillId="0" borderId="0" xfId="35" applyFont="1"/>
    <xf numFmtId="0" fontId="117" fillId="0" borderId="0" xfId="35" applyFont="1" applyAlignment="1">
      <alignment horizontal="centerContinuous" vertical="center"/>
    </xf>
    <xf numFmtId="0" fontId="6" fillId="0" borderId="0" xfId="35" applyFont="1" applyAlignment="1">
      <alignment horizontal="centerContinuous" vertical="center"/>
    </xf>
    <xf numFmtId="167" fontId="75" fillId="0" borderId="0" xfId="35" applyNumberFormat="1" applyFont="1" applyAlignment="1">
      <alignment horizontal="center"/>
    </xf>
    <xf numFmtId="0" fontId="60" fillId="0" borderId="0" xfId="35" applyFont="1" applyAlignment="1">
      <alignment horizontal="centerContinuous" vertical="center"/>
    </xf>
    <xf numFmtId="0" fontId="9" fillId="0" borderId="0" xfId="35" applyFont="1" applyAlignment="1">
      <alignment horizontal="centerContinuous" vertical="center"/>
    </xf>
    <xf numFmtId="0" fontId="11" fillId="0" borderId="6" xfId="35" applyFont="1" applyBorder="1" applyAlignment="1">
      <alignment horizontal="center" vertical="center"/>
    </xf>
    <xf numFmtId="0" fontId="11" fillId="0" borderId="6" xfId="35" applyFont="1" applyBorder="1" applyAlignment="1">
      <alignment horizontal="center" vertical="center" wrapText="1"/>
    </xf>
    <xf numFmtId="0" fontId="11" fillId="0" borderId="40" xfId="35" applyFont="1" applyBorder="1" applyAlignment="1">
      <alignment horizontal="center" vertical="center"/>
    </xf>
    <xf numFmtId="0" fontId="11" fillId="0" borderId="34" xfId="35" applyFont="1" applyBorder="1" applyAlignment="1">
      <alignment horizontal="center" vertical="center"/>
    </xf>
    <xf numFmtId="0" fontId="11" fillId="0" borderId="41" xfId="35" applyFont="1" applyBorder="1" applyAlignment="1">
      <alignment horizontal="center" vertical="center"/>
    </xf>
    <xf numFmtId="0" fontId="11" fillId="0" borderId="15" xfId="35" applyFont="1" applyBorder="1" applyAlignment="1">
      <alignment horizontal="center" vertical="center"/>
    </xf>
    <xf numFmtId="0" fontId="11" fillId="0" borderId="15" xfId="35" applyFont="1" applyBorder="1" applyAlignment="1">
      <alignment horizontal="center" vertical="center" wrapText="1"/>
    </xf>
    <xf numFmtId="0" fontId="11" fillId="0" borderId="42" xfId="35" applyFont="1" applyBorder="1" applyAlignment="1">
      <alignment horizontal="center" vertical="center"/>
    </xf>
    <xf numFmtId="0" fontId="11" fillId="0" borderId="4" xfId="35" applyFont="1" applyBorder="1" applyAlignment="1">
      <alignment horizontal="center" vertical="center"/>
    </xf>
    <xf numFmtId="0" fontId="11" fillId="0" borderId="43" xfId="35" applyFont="1" applyBorder="1" applyAlignment="1">
      <alignment horizontal="center" vertical="center"/>
    </xf>
    <xf numFmtId="0" fontId="14" fillId="0" borderId="0" xfId="35" applyFont="1"/>
    <xf numFmtId="0" fontId="3" fillId="0" borderId="44" xfId="1" applyBorder="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2" xfId="1" applyFont="1" applyBorder="1" applyAlignment="1">
      <alignment horizontal="centerContinuous" vertical="center" wrapText="1"/>
    </xf>
    <xf numFmtId="0" fontId="12"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1" xfId="1" applyFont="1" applyBorder="1" applyAlignment="1">
      <alignment horizontal="center" vertical="center"/>
    </xf>
    <xf numFmtId="0" fontId="12" fillId="0" borderId="31" xfId="1" applyFont="1" applyBorder="1" applyAlignment="1">
      <alignment horizontal="center" vertical="center"/>
    </xf>
    <xf numFmtId="0" fontId="118" fillId="0" borderId="0" xfId="1" applyFont="1" applyAlignment="1">
      <alignment horizontal="center" vertical="top"/>
    </xf>
    <xf numFmtId="0" fontId="118" fillId="0" borderId="0" xfId="1" applyFont="1" applyAlignment="1">
      <alignment horizontal="center" vertical="center"/>
    </xf>
    <xf numFmtId="0" fontId="65" fillId="0" borderId="0" xfId="1" applyFont="1" applyAlignment="1">
      <alignment vertical="center"/>
    </xf>
    <xf numFmtId="0" fontId="119" fillId="0" borderId="0" xfId="1" applyFont="1" applyAlignment="1">
      <alignment vertical="center"/>
    </xf>
    <xf numFmtId="0" fontId="62" fillId="0" borderId="0" xfId="1" applyFont="1" applyAlignment="1">
      <alignment horizontal="center" vertical="center"/>
    </xf>
    <xf numFmtId="174" fontId="120" fillId="0" borderId="0" xfId="36" applyNumberFormat="1" applyFont="1" applyFill="1" applyBorder="1" applyAlignment="1" applyProtection="1">
      <alignment vertical="center"/>
      <protection hidden="1"/>
    </xf>
    <xf numFmtId="3" fontId="121" fillId="0" borderId="0" xfId="37" applyNumberFormat="1" applyFont="1" applyFill="1" applyBorder="1" applyAlignment="1" applyProtection="1">
      <alignment vertical="center"/>
    </xf>
    <xf numFmtId="0" fontId="15" fillId="0" borderId="0" xfId="1" applyFont="1" applyAlignment="1">
      <alignment horizontal="left" vertical="center"/>
    </xf>
    <xf numFmtId="0" fontId="121" fillId="0" borderId="0" xfId="1" applyFont="1" applyAlignment="1" applyProtection="1">
      <alignment vertical="center"/>
      <protection hidden="1"/>
    </xf>
    <xf numFmtId="3" fontId="15" fillId="0" borderId="0" xfId="37"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7"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7" applyNumberFormat="1" applyFont="1" applyFill="1" applyBorder="1" applyAlignment="1" applyProtection="1">
      <alignment vertical="center"/>
    </xf>
    <xf numFmtId="0" fontId="106" fillId="0" borderId="0" xfId="1" applyFont="1" applyAlignment="1">
      <alignment horizontal="centerContinuous"/>
    </xf>
    <xf numFmtId="0" fontId="105" fillId="0" borderId="0" xfId="1" applyFont="1" applyAlignment="1">
      <alignment horizontal="centerContinuous"/>
    </xf>
    <xf numFmtId="0" fontId="100" fillId="0" borderId="1" xfId="1" applyFont="1" applyBorder="1" applyAlignment="1">
      <alignment horizontal="center" vertical="center" wrapText="1"/>
    </xf>
    <xf numFmtId="0" fontId="100" fillId="0" borderId="2" xfId="1" applyFont="1" applyBorder="1" applyAlignment="1">
      <alignment horizontal="center"/>
    </xf>
    <xf numFmtId="0" fontId="100"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102" fillId="0" borderId="0" xfId="1" applyFont="1" applyAlignment="1">
      <alignment horizontal="center"/>
    </xf>
    <xf numFmtId="0" fontId="100" fillId="0" borderId="0" xfId="1" applyFont="1" applyAlignment="1">
      <alignment horizontal="center" vertical="center"/>
    </xf>
    <xf numFmtId="9" fontId="11" fillId="0" borderId="0" xfId="27" applyNumberFormat="1" applyFont="1" applyAlignment="1">
      <alignment horizontal="center" vertical="center" wrapText="1"/>
    </xf>
    <xf numFmtId="0" fontId="100" fillId="0" borderId="2" xfId="1" applyFont="1" applyBorder="1" applyAlignment="1">
      <alignment horizontal="center" vertical="center"/>
    </xf>
    <xf numFmtId="0" fontId="100"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100" fillId="0" borderId="3" xfId="1" applyFont="1" applyBorder="1" applyAlignment="1">
      <alignment horizontal="center" vertical="center" wrapText="1"/>
    </xf>
    <xf numFmtId="37" fontId="103" fillId="0" borderId="0" xfId="1" applyNumberFormat="1" applyFont="1"/>
    <xf numFmtId="171" fontId="103" fillId="0" borderId="0" xfId="1" applyNumberFormat="1" applyFont="1" applyAlignment="1">
      <alignment horizontal="center" vertical="center"/>
    </xf>
    <xf numFmtId="171" fontId="104" fillId="0" borderId="0" xfId="1" applyNumberFormat="1" applyFont="1" applyAlignment="1">
      <alignment horizontal="center" vertical="center"/>
    </xf>
    <xf numFmtId="0" fontId="14" fillId="0" borderId="0" xfId="38" applyFont="1" applyAlignment="1">
      <alignment vertical="center"/>
    </xf>
    <xf numFmtId="171" fontId="104" fillId="0" borderId="3" xfId="1" applyNumberFormat="1" applyFont="1" applyBorder="1" applyAlignment="1">
      <alignment horizontal="center" vertical="center"/>
    </xf>
    <xf numFmtId="3" fontId="104" fillId="0" borderId="3" xfId="1" applyNumberFormat="1" applyFont="1" applyBorder="1" applyAlignment="1">
      <alignment vertical="center"/>
    </xf>
    <xf numFmtId="2" fontId="123" fillId="0" borderId="0" xfId="27" applyNumberFormat="1" applyFont="1" applyAlignment="1">
      <alignment horizontal="right"/>
    </xf>
    <xf numFmtId="219" fontId="104"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20" fontId="14" fillId="0" borderId="0" xfId="1" applyNumberFormat="1" applyFont="1"/>
    <xf numFmtId="0" fontId="124" fillId="0" borderId="0" xfId="1" applyFont="1" applyAlignment="1">
      <alignment vertical="center"/>
    </xf>
    <xf numFmtId="221" fontId="12" fillId="0" borderId="0" xfId="39" applyNumberFormat="1" applyFont="1" applyBorder="1"/>
    <xf numFmtId="171" fontId="14" fillId="0" borderId="0" xfId="40" applyNumberFormat="1" applyFont="1" applyBorder="1" applyAlignment="1">
      <alignment horizontal="right" vertical="center"/>
    </xf>
    <xf numFmtId="171" fontId="15" fillId="0" borderId="0" xfId="40" applyNumberFormat="1" applyFont="1" applyBorder="1" applyAlignment="1">
      <alignment horizontal="right" vertical="center"/>
    </xf>
    <xf numFmtId="222" fontId="14" fillId="0" borderId="0" xfId="40" applyNumberFormat="1" applyFont="1" applyBorder="1" applyAlignment="1">
      <alignment horizontal="right" vertical="center"/>
    </xf>
    <xf numFmtId="222" fontId="14" fillId="0" borderId="0" xfId="1" applyNumberFormat="1" applyFont="1" applyAlignment="1">
      <alignment vertical="center"/>
    </xf>
    <xf numFmtId="171" fontId="15" fillId="0" borderId="3" xfId="40" applyNumberFormat="1" applyFont="1" applyBorder="1" applyAlignment="1">
      <alignment horizontal="right"/>
    </xf>
    <xf numFmtId="222" fontId="15" fillId="0" borderId="0" xfId="40"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7" xfId="1" applyFont="1" applyBorder="1" applyAlignment="1" applyProtection="1">
      <alignment horizontal="centerContinuous" vertical="center"/>
      <protection locked="0"/>
    </xf>
    <xf numFmtId="0" fontId="11" fillId="0" borderId="27"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4" fillId="0" borderId="0" xfId="41" applyNumberFormat="1" applyFont="1" applyFill="1" applyBorder="1" applyAlignment="1" applyProtection="1">
      <alignment horizontal="left" vertical="center"/>
      <protection locked="0"/>
    </xf>
    <xf numFmtId="223" fontId="15" fillId="0" borderId="0" xfId="41"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1" applyNumberFormat="1" applyFont="1" applyFill="1" applyBorder="1" applyAlignment="1" applyProtection="1">
      <alignment horizontal="left" vertical="center"/>
      <protection locked="0"/>
    </xf>
    <xf numFmtId="223" fontId="15" fillId="0" borderId="3" xfId="41"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1" applyNumberFormat="1" applyFont="1" applyFill="1" applyBorder="1" applyAlignment="1" applyProtection="1">
      <alignment horizontal="left" vertical="center"/>
      <protection locked="0"/>
    </xf>
    <xf numFmtId="174" fontId="14" fillId="0" borderId="0" xfId="1" applyNumberFormat="1" applyFont="1" applyAlignment="1" applyProtection="1">
      <alignment vertical="center"/>
      <protection locked="0"/>
    </xf>
    <xf numFmtId="174" fontId="14" fillId="0" borderId="0" xfId="10" applyNumberFormat="1" applyFont="1" applyFill="1" applyAlignment="1" applyProtection="1">
      <alignment vertical="center"/>
      <protection locked="0"/>
    </xf>
    <xf numFmtId="43" fontId="14" fillId="0" borderId="0" xfId="1" applyNumberFormat="1" applyFont="1" applyAlignment="1" applyProtection="1">
      <alignment vertical="center"/>
      <protection locked="0"/>
    </xf>
    <xf numFmtId="223" fontId="12" fillId="0" borderId="0" xfId="1" applyNumberFormat="1" applyFont="1" applyAlignment="1" applyProtection="1">
      <alignment vertical="center"/>
      <protection locked="0"/>
    </xf>
    <xf numFmtId="220" fontId="74" fillId="0" borderId="0" xfId="1" applyNumberFormat="1" applyFont="1"/>
    <xf numFmtId="195" fontId="125" fillId="0" borderId="0" xfId="1" applyNumberFormat="1" applyFont="1"/>
    <xf numFmtId="171" fontId="14" fillId="0" borderId="0" xfId="42" applyNumberFormat="1" applyFont="1" applyFill="1" applyBorder="1" applyAlignment="1">
      <alignment horizontal="right" vertical="center"/>
    </xf>
    <xf numFmtId="171" fontId="15" fillId="0" borderId="0" xfId="42"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6" fillId="0" borderId="0" xfId="1" applyFont="1"/>
    <xf numFmtId="0" fontId="127" fillId="0" borderId="0" xfId="43" applyFont="1" applyAlignment="1">
      <alignment horizontal="centerContinuous" vertical="top" wrapText="1"/>
    </xf>
    <xf numFmtId="0" fontId="128" fillId="0" borderId="0" xfId="43" applyFont="1" applyAlignment="1">
      <alignment horizontal="centerContinuous"/>
    </xf>
    <xf numFmtId="0" fontId="128" fillId="0" borderId="0" xfId="43" applyFont="1"/>
    <xf numFmtId="0" fontId="6" fillId="0" borderId="0" xfId="43" applyFont="1" applyAlignment="1">
      <alignment horizontal="center" vertical="center" wrapText="1"/>
    </xf>
    <xf numFmtId="0" fontId="117" fillId="0" borderId="0" xfId="43" applyFont="1"/>
    <xf numFmtId="167" fontId="8" fillId="0" borderId="0" xfId="43" applyNumberFormat="1" applyFont="1" applyAlignment="1">
      <alignment horizontal="centerContinuous" vertical="center" wrapText="1"/>
    </xf>
    <xf numFmtId="0" fontId="75" fillId="0" borderId="0" xfId="43" applyFont="1" applyAlignment="1">
      <alignment horizontal="centerContinuous" vertical="top" wrapText="1"/>
    </xf>
    <xf numFmtId="177" fontId="127" fillId="0" borderId="0" xfId="43" applyNumberFormat="1" applyFont="1" applyAlignment="1">
      <alignment horizontal="center"/>
    </xf>
    <xf numFmtId="0" fontId="128" fillId="0" borderId="0" xfId="43" applyFont="1" applyAlignment="1">
      <alignment horizontal="center"/>
    </xf>
    <xf numFmtId="0" fontId="3" fillId="0" borderId="0" xfId="43"/>
    <xf numFmtId="0" fontId="3" fillId="0" borderId="3" xfId="43" applyBorder="1"/>
    <xf numFmtId="0" fontId="11" fillId="0" borderId="1" xfId="43" applyFont="1" applyBorder="1" applyAlignment="1">
      <alignment horizontal="center" vertical="center" wrapText="1"/>
    </xf>
    <xf numFmtId="0" fontId="11" fillId="0" borderId="5" xfId="43" applyFont="1" applyBorder="1" applyAlignment="1">
      <alignment horizontal="centerContinuous" vertical="center"/>
    </xf>
    <xf numFmtId="0" fontId="12" fillId="0" borderId="0" xfId="43" applyFont="1"/>
    <xf numFmtId="0" fontId="11" fillId="0" borderId="0" xfId="43" applyFont="1" applyAlignment="1">
      <alignment horizontal="center" vertical="center" wrapText="1"/>
    </xf>
    <xf numFmtId="0" fontId="12" fillId="0" borderId="28" xfId="43" applyFont="1" applyBorder="1" applyAlignment="1">
      <alignment horizontal="center" vertical="center" wrapText="1"/>
    </xf>
    <xf numFmtId="0" fontId="11" fillId="0" borderId="2" xfId="43" applyFont="1" applyBorder="1" applyAlignment="1">
      <alignment horizontal="center" vertical="center" wrapText="1"/>
    </xf>
    <xf numFmtId="0" fontId="12" fillId="0" borderId="4" xfId="43" applyFont="1" applyBorder="1" applyAlignment="1">
      <alignment horizontal="center" vertical="center" wrapText="1"/>
    </xf>
    <xf numFmtId="0" fontId="11" fillId="0" borderId="4" xfId="43" applyFont="1" applyBorder="1" applyAlignment="1">
      <alignment horizontal="center" vertical="center" wrapText="1"/>
    </xf>
    <xf numFmtId="0" fontId="129" fillId="0" borderId="0" xfId="43" applyFont="1" applyAlignment="1">
      <alignment horizontal="center" vertical="center" wrapText="1"/>
    </xf>
    <xf numFmtId="0" fontId="14" fillId="0" borderId="0" xfId="43" applyFont="1" applyAlignment="1">
      <alignment horizontal="center" vertical="center"/>
    </xf>
    <xf numFmtId="0" fontId="14" fillId="0" borderId="0" xfId="44" applyFont="1" applyAlignment="1">
      <alignment horizontal="left" vertical="center" wrapText="1"/>
    </xf>
    <xf numFmtId="2" fontId="14" fillId="0" borderId="0" xfId="39" applyNumberFormat="1" applyFont="1" applyFill="1" applyBorder="1" applyAlignment="1">
      <alignment horizontal="center" vertical="center"/>
    </xf>
    <xf numFmtId="2" fontId="15" fillId="0" borderId="0" xfId="39" applyNumberFormat="1" applyFont="1" applyFill="1" applyBorder="1" applyAlignment="1">
      <alignment horizontal="center" vertical="center"/>
    </xf>
    <xf numFmtId="0" fontId="130" fillId="0" borderId="0" xfId="43" applyFont="1" applyAlignment="1">
      <alignment vertical="center"/>
    </xf>
    <xf numFmtId="0" fontId="14" fillId="0" borderId="0" xfId="44" applyFont="1" applyAlignment="1">
      <alignment vertical="center"/>
    </xf>
    <xf numFmtId="0" fontId="15" fillId="0" borderId="0" xfId="43" applyFont="1" applyAlignment="1">
      <alignment horizontal="left" vertical="center"/>
    </xf>
    <xf numFmtId="0" fontId="19" fillId="0" borderId="3" xfId="43" applyFont="1" applyBorder="1" applyAlignment="1">
      <alignment horizontal="left" vertical="center" wrapText="1"/>
    </xf>
    <xf numFmtId="171" fontId="16" fillId="0" borderId="3" xfId="45" applyFont="1" applyBorder="1" applyAlignment="1">
      <alignment horizontal="center"/>
    </xf>
    <xf numFmtId="0" fontId="19" fillId="0" borderId="0" xfId="43" applyFont="1"/>
    <xf numFmtId="171" fontId="19" fillId="0" borderId="0" xfId="45" applyFont="1" applyBorder="1" applyAlignment="1">
      <alignment horizontal="center"/>
    </xf>
    <xf numFmtId="0" fontId="16" fillId="0" borderId="0" xfId="43" applyFont="1"/>
    <xf numFmtId="0" fontId="14" fillId="0" borderId="0" xfId="43" applyFont="1" applyAlignment="1">
      <alignment horizontal="left" wrapText="1"/>
    </xf>
    <xf numFmtId="0" fontId="16" fillId="0" borderId="0" xfId="43" applyFont="1" applyAlignment="1">
      <alignment horizontal="left"/>
    </xf>
    <xf numFmtId="0" fontId="3" fillId="0" borderId="0" xfId="43" applyAlignment="1">
      <alignment horizontal="left"/>
    </xf>
    <xf numFmtId="0" fontId="14" fillId="0" borderId="0" xfId="43" applyFont="1"/>
    <xf numFmtId="43" fontId="14" fillId="0" borderId="0" xfId="46" applyFont="1" applyFill="1" applyBorder="1" applyAlignment="1">
      <alignment vertical="center"/>
    </xf>
    <xf numFmtId="0" fontId="132" fillId="2" borderId="0" xfId="47" applyFont="1" applyFill="1"/>
    <xf numFmtId="0" fontId="6" fillId="2" borderId="0" xfId="47" applyFont="1" applyFill="1" applyAlignment="1">
      <alignment horizontal="center"/>
    </xf>
    <xf numFmtId="0" fontId="133" fillId="2" borderId="0" xfId="47" applyFont="1" applyFill="1"/>
    <xf numFmtId="0" fontId="134" fillId="2" borderId="0" xfId="47" applyFont="1" applyFill="1"/>
    <xf numFmtId="14" fontId="8" fillId="0" borderId="0" xfId="1" applyNumberFormat="1" applyFont="1" applyAlignment="1">
      <alignment horizontal="centerContinuous" vertical="center"/>
    </xf>
    <xf numFmtId="0" fontId="41" fillId="2" borderId="0" xfId="47" applyFont="1" applyFill="1" applyAlignment="1">
      <alignment horizontal="center" vertical="center"/>
    </xf>
    <xf numFmtId="0" fontId="76" fillId="2" borderId="1" xfId="47" applyFont="1" applyFill="1" applyBorder="1" applyAlignment="1">
      <alignment horizontal="center" vertical="center"/>
    </xf>
    <xf numFmtId="0" fontId="128" fillId="2" borderId="1" xfId="47" applyFont="1" applyFill="1" applyBorder="1" applyAlignment="1">
      <alignment horizontal="center" vertical="center"/>
    </xf>
    <xf numFmtId="0" fontId="135" fillId="2" borderId="1" xfId="47" applyFont="1" applyFill="1" applyBorder="1" applyAlignment="1">
      <alignment horizontal="center" vertical="center" wrapText="1"/>
    </xf>
    <xf numFmtId="0" fontId="76" fillId="2" borderId="2" xfId="47" applyFont="1" applyFill="1" applyBorder="1" applyAlignment="1">
      <alignment horizontal="center" vertical="center"/>
    </xf>
    <xf numFmtId="0" fontId="128" fillId="2" borderId="2" xfId="47" applyFont="1" applyFill="1" applyBorder="1" applyAlignment="1">
      <alignment horizontal="center" vertical="center"/>
    </xf>
    <xf numFmtId="0" fontId="135" fillId="2" borderId="2" xfId="47" applyFont="1" applyFill="1" applyBorder="1" applyAlignment="1">
      <alignment horizontal="center" vertical="center"/>
    </xf>
    <xf numFmtId="0" fontId="136" fillId="2" borderId="2" xfId="47" applyFont="1" applyFill="1" applyBorder="1" applyAlignment="1">
      <alignment horizontal="center" vertical="center" wrapText="1"/>
    </xf>
    <xf numFmtId="0" fontId="135" fillId="2" borderId="2" xfId="47" applyFont="1" applyFill="1" applyBorder="1" applyAlignment="1">
      <alignment horizontal="center" vertical="center" wrapText="1"/>
    </xf>
    <xf numFmtId="0" fontId="135" fillId="2" borderId="2" xfId="47" applyFont="1" applyFill="1" applyBorder="1" applyAlignment="1">
      <alignment horizontal="center" vertical="center" wrapText="1"/>
    </xf>
    <xf numFmtId="0" fontId="137" fillId="2" borderId="0" xfId="47" applyFont="1" applyFill="1" applyAlignment="1">
      <alignment vertical="center"/>
    </xf>
    <xf numFmtId="0" fontId="137" fillId="2" borderId="0" xfId="47" applyFont="1" applyFill="1" applyAlignment="1">
      <alignment horizontal="center" vertical="center"/>
    </xf>
    <xf numFmtId="0" fontId="137" fillId="2" borderId="0" xfId="47" applyFont="1" applyFill="1" applyAlignment="1">
      <alignment horizontal="center" vertical="center" wrapText="1"/>
    </xf>
    <xf numFmtId="0" fontId="138" fillId="2" borderId="0" xfId="47"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103" fillId="2" borderId="0" xfId="47" applyNumberFormat="1" applyFont="1" applyFill="1"/>
    <xf numFmtId="0" fontId="103" fillId="2" borderId="0" xfId="47"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102" fillId="2" borderId="0" xfId="47" applyFont="1" applyFill="1"/>
    <xf numFmtId="2" fontId="15" fillId="0" borderId="36" xfId="1" applyNumberFormat="1" applyFont="1" applyBorder="1" applyAlignment="1">
      <alignment horizontal="center"/>
    </xf>
    <xf numFmtId="2" fontId="15" fillId="0" borderId="32" xfId="1" applyNumberFormat="1" applyFont="1" applyBorder="1" applyAlignment="1">
      <alignment horizontal="center"/>
    </xf>
    <xf numFmtId="227" fontId="3" fillId="0" borderId="0" xfId="1" applyNumberFormat="1"/>
    <xf numFmtId="2" fontId="14" fillId="0" borderId="37" xfId="1" applyNumberFormat="1" applyFont="1" applyBorder="1" applyAlignment="1">
      <alignment horizontal="center"/>
    </xf>
    <xf numFmtId="228" fontId="3" fillId="0" borderId="0" xfId="1" applyNumberFormat="1"/>
    <xf numFmtId="2" fontId="15" fillId="0" borderId="38" xfId="10" applyNumberFormat="1" applyFont="1" applyBorder="1" applyAlignment="1">
      <alignment horizontal="center"/>
    </xf>
    <xf numFmtId="2" fontId="15" fillId="0" borderId="31" xfId="10" applyNumberFormat="1" applyFont="1" applyBorder="1" applyAlignment="1">
      <alignment horizontal="center"/>
    </xf>
    <xf numFmtId="0" fontId="14" fillId="0" borderId="0" xfId="10" applyNumberFormat="1" applyFont="1" applyBorder="1"/>
    <xf numFmtId="174" fontId="71" fillId="0" borderId="0" xfId="1" applyNumberFormat="1" applyFont="1" applyAlignment="1">
      <alignment vertical="center"/>
    </xf>
    <xf numFmtId="0" fontId="4" fillId="0" borderId="0" xfId="48" applyFont="1" applyAlignment="1">
      <alignment vertical="center"/>
    </xf>
    <xf numFmtId="0" fontId="38" fillId="0" borderId="0" xfId="48" applyFont="1"/>
    <xf numFmtId="0" fontId="6" fillId="0" borderId="0" xfId="48" applyFont="1" applyAlignment="1">
      <alignment horizontal="center"/>
    </xf>
    <xf numFmtId="0" fontId="139" fillId="0" borderId="0" xfId="48" applyFont="1"/>
    <xf numFmtId="167" fontId="8" fillId="0" borderId="0" xfId="48" applyNumberFormat="1" applyFont="1" applyAlignment="1">
      <alignment horizontal="center"/>
    </xf>
    <xf numFmtId="0" fontId="36" fillId="0" borderId="0" xfId="48" applyFont="1" applyAlignment="1">
      <alignment horizontal="center"/>
    </xf>
    <xf numFmtId="0" fontId="3" fillId="0" borderId="3" xfId="48" applyBorder="1"/>
    <xf numFmtId="229" fontId="16" fillId="0" borderId="3" xfId="48" applyNumberFormat="1" applyFont="1" applyBorder="1"/>
    <xf numFmtId="0" fontId="3" fillId="0" borderId="0" xfId="48"/>
    <xf numFmtId="0" fontId="11" fillId="0" borderId="1" xfId="48" applyFont="1" applyBorder="1" applyAlignment="1">
      <alignment horizontal="center" vertical="center" wrapText="1"/>
    </xf>
    <xf numFmtId="0" fontId="11" fillId="0" borderId="27" xfId="48" applyFont="1" applyBorder="1" applyAlignment="1">
      <alignment horizontal="center" vertical="center"/>
    </xf>
    <xf numFmtId="0" fontId="11" fillId="0" borderId="1" xfId="48" applyFont="1" applyBorder="1" applyAlignment="1">
      <alignment horizontal="center" vertical="center"/>
    </xf>
    <xf numFmtId="0" fontId="12" fillId="0" borderId="0" xfId="48" applyFont="1"/>
    <xf numFmtId="0" fontId="11" fillId="0" borderId="2" xfId="48" applyFont="1" applyBorder="1" applyAlignment="1">
      <alignment horizontal="center" vertical="center" wrapText="1"/>
    </xf>
    <xf numFmtId="0" fontId="11" fillId="0" borderId="2" xfId="48" quotePrefix="1" applyFont="1" applyBorder="1" applyAlignment="1">
      <alignment horizontal="center"/>
    </xf>
    <xf numFmtId="0" fontId="140" fillId="0" borderId="0" xfId="48" applyFont="1" applyAlignment="1">
      <alignment horizontal="center" vertical="center" wrapText="1"/>
    </xf>
    <xf numFmtId="0" fontId="125" fillId="0" borderId="0" xfId="48" quotePrefix="1" applyFont="1" applyAlignment="1">
      <alignment horizontal="center"/>
    </xf>
    <xf numFmtId="0" fontId="74" fillId="0" borderId="0" xfId="48" applyFont="1"/>
    <xf numFmtId="0" fontId="14" fillId="0" borderId="0" xfId="48" applyFont="1" applyAlignment="1">
      <alignment vertical="center"/>
    </xf>
    <xf numFmtId="229" fontId="14" fillId="0" borderId="0" xfId="49" applyNumberFormat="1" applyFont="1" applyBorder="1" applyAlignment="1">
      <alignment horizontal="right"/>
    </xf>
    <xf numFmtId="0" fontId="14" fillId="0" borderId="0" xfId="48" applyFont="1"/>
    <xf numFmtId="0" fontId="15" fillId="0" borderId="3" xfId="48" applyFont="1" applyBorder="1" applyAlignment="1">
      <alignment vertical="center"/>
    </xf>
    <xf numFmtId="229" fontId="15" fillId="0" borderId="3" xfId="49" applyNumberFormat="1" applyFont="1" applyBorder="1" applyAlignment="1">
      <alignment horizontal="right"/>
    </xf>
    <xf numFmtId="0" fontId="17" fillId="0" borderId="0" xfId="48" applyFont="1"/>
    <xf numFmtId="2" fontId="14" fillId="0" borderId="0" xfId="48" applyNumberFormat="1" applyFont="1"/>
    <xf numFmtId="0" fontId="124" fillId="0" borderId="0" xfId="48" applyFont="1" applyAlignment="1">
      <alignment vertical="center"/>
    </xf>
    <xf numFmtId="43" fontId="12" fillId="2" borderId="0" xfId="36" applyFont="1" applyFill="1"/>
    <xf numFmtId="43" fontId="12" fillId="0" borderId="0" xfId="36" applyFont="1" applyFill="1"/>
    <xf numFmtId="167" fontId="8" fillId="2" borderId="0" xfId="36" applyNumberFormat="1" applyFont="1" applyFill="1" applyBorder="1" applyAlignment="1">
      <alignment horizontal="center"/>
    </xf>
    <xf numFmtId="43" fontId="12" fillId="2" borderId="0" xfId="36" applyFont="1" applyFill="1" applyBorder="1"/>
    <xf numFmtId="230" fontId="11" fillId="2" borderId="0" xfId="36" applyNumberFormat="1" applyFont="1" applyFill="1" applyBorder="1"/>
    <xf numFmtId="43" fontId="11" fillId="2" borderId="6" xfId="36"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6" applyFont="1" applyFill="1" applyBorder="1" applyAlignment="1">
      <alignment horizontal="center" vertical="center" wrapText="1"/>
    </xf>
    <xf numFmtId="43" fontId="11" fillId="2" borderId="46" xfId="36" applyFont="1" applyFill="1" applyBorder="1" applyAlignment="1">
      <alignment horizontal="center" vertical="center" wrapText="1"/>
    </xf>
    <xf numFmtId="43" fontId="11" fillId="2" borderId="4" xfId="36" applyFont="1" applyFill="1" applyBorder="1" applyAlignment="1">
      <alignment horizontal="center" vertical="center" wrapText="1"/>
    </xf>
    <xf numFmtId="43" fontId="11" fillId="2" borderId="47" xfId="36" applyFont="1" applyFill="1" applyBorder="1" applyAlignment="1">
      <alignment horizontal="center" vertical="center" wrapText="1"/>
    </xf>
    <xf numFmtId="43" fontId="14" fillId="0" borderId="0" xfId="36" applyFont="1" applyFill="1"/>
    <xf numFmtId="43" fontId="15" fillId="2" borderId="13" xfId="36" applyFont="1" applyFill="1" applyBorder="1"/>
    <xf numFmtId="174" fontId="15" fillId="2" borderId="7" xfId="36" applyNumberFormat="1" applyFont="1" applyFill="1" applyBorder="1"/>
    <xf numFmtId="174" fontId="15" fillId="2" borderId="8" xfId="36" applyNumberFormat="1" applyFont="1" applyFill="1" applyBorder="1"/>
    <xf numFmtId="174" fontId="15" fillId="2" borderId="9" xfId="36" applyNumberFormat="1" applyFont="1" applyFill="1" applyBorder="1"/>
    <xf numFmtId="174" fontId="14" fillId="0" borderId="0" xfId="36" applyNumberFormat="1" applyFont="1" applyFill="1"/>
    <xf numFmtId="43" fontId="14" fillId="2" borderId="48" xfId="36" applyFont="1" applyFill="1" applyBorder="1"/>
    <xf numFmtId="174" fontId="14" fillId="2" borderId="49" xfId="36" applyNumberFormat="1" applyFont="1" applyFill="1" applyBorder="1"/>
    <xf numFmtId="174" fontId="14" fillId="2" borderId="28" xfId="36" applyNumberFormat="1" applyFont="1" applyFill="1" applyBorder="1"/>
    <xf numFmtId="174" fontId="14" fillId="2" borderId="0" xfId="36" applyNumberFormat="1" applyFont="1" applyFill="1" applyBorder="1"/>
    <xf numFmtId="174" fontId="14" fillId="2" borderId="50" xfId="36" applyNumberFormat="1" applyFont="1" applyFill="1" applyBorder="1"/>
    <xf numFmtId="43" fontId="15" fillId="2" borderId="13" xfId="36" applyFont="1" applyFill="1" applyBorder="1" applyAlignment="1"/>
    <xf numFmtId="174" fontId="15" fillId="2" borderId="7" xfId="36" applyNumberFormat="1" applyFont="1" applyFill="1" applyBorder="1" applyAlignment="1"/>
    <xf numFmtId="174" fontId="15" fillId="2" borderId="8" xfId="36" applyNumberFormat="1" applyFont="1" applyFill="1" applyBorder="1" applyAlignment="1"/>
    <xf numFmtId="174" fontId="15" fillId="2" borderId="9" xfId="36" applyNumberFormat="1" applyFont="1" applyFill="1" applyBorder="1" applyAlignment="1"/>
    <xf numFmtId="174" fontId="14" fillId="2" borderId="10" xfId="36" applyNumberFormat="1" applyFont="1" applyFill="1" applyBorder="1"/>
    <xf numFmtId="174" fontId="14" fillId="2" borderId="11" xfId="36" applyNumberFormat="1" applyFont="1" applyFill="1" applyBorder="1"/>
    <xf numFmtId="43" fontId="14" fillId="2" borderId="12" xfId="36" applyFont="1" applyFill="1" applyBorder="1"/>
    <xf numFmtId="174" fontId="14" fillId="2" borderId="46" xfId="36" applyNumberFormat="1" applyFont="1" applyFill="1" applyBorder="1"/>
    <xf numFmtId="174" fontId="14" fillId="2" borderId="4" xfId="36" applyNumberFormat="1" applyFont="1" applyFill="1" applyBorder="1"/>
    <xf numFmtId="174" fontId="14" fillId="2" borderId="47" xfId="36" applyNumberFormat="1" applyFont="1" applyFill="1" applyBorder="1"/>
    <xf numFmtId="43" fontId="14" fillId="2" borderId="28" xfId="36" applyFont="1" applyFill="1" applyBorder="1"/>
    <xf numFmtId="230" fontId="14" fillId="2" borderId="28" xfId="36" applyNumberFormat="1" applyFont="1" applyFill="1" applyBorder="1" applyAlignment="1">
      <alignment horizontal="right"/>
    </xf>
    <xf numFmtId="43" fontId="14" fillId="2" borderId="0" xfId="36" applyFont="1" applyFill="1"/>
    <xf numFmtId="174" fontId="14" fillId="2" borderId="0" xfId="36" applyNumberFormat="1" applyFont="1" applyFill="1"/>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7" xfId="36"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41" fillId="0" borderId="31" xfId="50" applyFont="1" applyBorder="1" applyProtection="1">
      <protection locked="0"/>
    </xf>
    <xf numFmtId="1" fontId="74"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1" applyNumberFormat="1" applyFont="1" applyFill="1" applyBorder="1" applyAlignment="1" applyProtection="1">
      <alignment horizontal="center"/>
      <protection locked="0"/>
    </xf>
    <xf numFmtId="223" fontId="11" fillId="0" borderId="0" xfId="41" applyNumberFormat="1" applyFont="1" applyFill="1" applyBorder="1" applyAlignment="1" applyProtection="1">
      <alignment horizontal="center"/>
      <protection locked="0"/>
    </xf>
    <xf numFmtId="232" fontId="11" fillId="0" borderId="3" xfId="41" applyNumberFormat="1" applyFont="1" applyFill="1" applyBorder="1" applyAlignment="1" applyProtection="1">
      <alignment horizontal="center"/>
      <protection locked="0"/>
    </xf>
    <xf numFmtId="223" fontId="11" fillId="0" borderId="3" xfId="41"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102" fillId="0" borderId="27" xfId="1" applyFont="1" applyBorder="1" applyAlignment="1">
      <alignment horizontal="center" vertical="center" wrapText="1"/>
    </xf>
    <xf numFmtId="0" fontId="100" fillId="0" borderId="27" xfId="1" applyFont="1" applyBorder="1" applyAlignment="1">
      <alignment horizontal="center" vertical="center" wrapText="1"/>
    </xf>
    <xf numFmtId="0" fontId="102" fillId="0" borderId="0" xfId="1" applyFont="1"/>
    <xf numFmtId="0" fontId="142" fillId="0" borderId="0" xfId="1" applyFont="1" applyAlignment="1">
      <alignment horizontal="center" vertical="center" wrapText="1"/>
    </xf>
    <xf numFmtId="0" fontId="143" fillId="0" borderId="0" xfId="1" applyFont="1" applyAlignment="1">
      <alignment horizontal="center" vertical="center" wrapText="1"/>
    </xf>
    <xf numFmtId="233" fontId="103" fillId="0" borderId="0" xfId="51" applyNumberFormat="1" applyFont="1" applyBorder="1" applyAlignment="1">
      <alignment horizontal="right"/>
    </xf>
    <xf numFmtId="233" fontId="104" fillId="0" borderId="0" xfId="51" applyNumberFormat="1" applyFont="1" applyBorder="1" applyAlignment="1">
      <alignment horizontal="right"/>
    </xf>
    <xf numFmtId="233" fontId="103" fillId="0" borderId="0" xfId="1" applyNumberFormat="1" applyFont="1"/>
    <xf numFmtId="0" fontId="15" fillId="0" borderId="4" xfId="1" applyFont="1" applyBorder="1" applyAlignment="1">
      <alignment horizontal="left" vertical="center" wrapText="1"/>
    </xf>
    <xf numFmtId="233" fontId="104" fillId="0" borderId="4" xfId="51" applyNumberFormat="1" applyFont="1" applyBorder="1" applyAlignment="1">
      <alignment horizontal="right" vertical="center"/>
    </xf>
    <xf numFmtId="0" fontId="103" fillId="0" borderId="0" xfId="51" applyFont="1" applyBorder="1" applyAlignment="1">
      <alignment horizontal="right"/>
    </xf>
    <xf numFmtId="0" fontId="144" fillId="0" borderId="0" xfId="1" applyFont="1"/>
    <xf numFmtId="0" fontId="107" fillId="0" borderId="0" xfId="1" applyFont="1"/>
    <xf numFmtId="0" fontId="145" fillId="0" borderId="0" xfId="1" applyFont="1"/>
    <xf numFmtId="0" fontId="146" fillId="0" borderId="0" xfId="1" applyFont="1"/>
    <xf numFmtId="233" fontId="3" fillId="0" borderId="0" xfId="1" applyNumberFormat="1"/>
    <xf numFmtId="0" fontId="6" fillId="0" borderId="0" xfId="1" applyFont="1" applyAlignment="1">
      <alignment vertical="center"/>
    </xf>
    <xf numFmtId="0" fontId="97" fillId="0" borderId="0" xfId="1" applyFont="1" applyAlignment="1">
      <alignment vertical="center"/>
    </xf>
    <xf numFmtId="0" fontId="72" fillId="0" borderId="0" xfId="1" applyFont="1" applyAlignment="1">
      <alignment vertical="center"/>
    </xf>
    <xf numFmtId="234" fontId="12" fillId="0" borderId="32" xfId="1" applyNumberFormat="1" applyFont="1" applyBorder="1" applyAlignment="1">
      <alignment horizontal="centerContinuous" vertical="center" wrapText="1"/>
    </xf>
    <xf numFmtId="0" fontId="147" fillId="0" borderId="0" xfId="1" applyFont="1" applyAlignment="1">
      <alignment horizontal="center" vertical="center" wrapText="1"/>
    </xf>
    <xf numFmtId="234" fontId="97" fillId="0" borderId="0" xfId="1" applyNumberFormat="1" applyFont="1" applyAlignment="1">
      <alignment horizontal="center" vertical="center" wrapText="1"/>
    </xf>
    <xf numFmtId="0" fontId="14" fillId="0" borderId="0" xfId="38"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6" fillId="0" borderId="0" xfId="1" applyFont="1" applyAlignment="1">
      <alignment vertical="center"/>
    </xf>
    <xf numFmtId="0" fontId="83" fillId="0" borderId="0" xfId="1" applyFont="1" applyAlignment="1">
      <alignment vertical="center"/>
    </xf>
    <xf numFmtId="235" fontId="8" fillId="0" borderId="0" xfId="1" applyNumberFormat="1" applyFont="1" applyAlignment="1">
      <alignment horizontal="center"/>
    </xf>
    <xf numFmtId="236" fontId="148" fillId="2" borderId="3" xfId="6" applyNumberFormat="1" applyFont="1" applyFill="1" applyBorder="1" applyAlignment="1">
      <alignment horizontal="left"/>
    </xf>
    <xf numFmtId="0" fontId="12" fillId="0" borderId="0" xfId="1" applyFont="1" applyAlignment="1">
      <alignment horizontal="center"/>
    </xf>
    <xf numFmtId="0" fontId="11" fillId="0" borderId="27"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9"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6" fillId="0" borderId="27"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50" fillId="0" borderId="0" xfId="34" applyNumberFormat="1" applyFont="1" applyBorder="1" applyAlignment="1">
      <alignment horizontal="center" vertical="center"/>
    </xf>
    <xf numFmtId="37" fontId="151" fillId="0" borderId="0" xfId="34" applyNumberFormat="1" applyFont="1" applyBorder="1" applyAlignment="1">
      <alignment horizontal="center" vertical="center"/>
    </xf>
    <xf numFmtId="1" fontId="150" fillId="0" borderId="0" xfId="19" applyNumberFormat="1" applyFont="1" applyBorder="1" applyAlignment="1">
      <alignment horizontal="center"/>
    </xf>
    <xf numFmtId="0" fontId="14" fillId="0" borderId="0" xfId="52"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37" fontId="63" fillId="0" borderId="3" xfId="34" applyNumberFormat="1" applyFont="1" applyFill="1" applyBorder="1" applyAlignment="1">
      <alignment horizontal="right" vertical="top"/>
    </xf>
    <xf numFmtId="2" fontId="14" fillId="0" borderId="0" xfId="53" applyNumberFormat="1" applyFont="1" applyFill="1" applyAlignment="1">
      <alignment vertical="center"/>
    </xf>
    <xf numFmtId="3" fontId="14" fillId="0" borderId="1" xfId="6" applyNumberFormat="1" applyFont="1" applyBorder="1" applyAlignment="1">
      <alignment horizontal="left" vertical="center" wrapText="1"/>
    </xf>
    <xf numFmtId="0" fontId="103" fillId="0" borderId="0" xfId="1" applyFont="1" applyAlignment="1">
      <alignment horizontal="left" vertical="center" wrapText="1"/>
    </xf>
    <xf numFmtId="2" fontId="14" fillId="0" borderId="0" xfId="1" applyNumberFormat="1" applyFont="1" applyAlignment="1">
      <alignment vertical="top"/>
    </xf>
    <xf numFmtId="2" fontId="14" fillId="0" borderId="0" xfId="54" applyNumberFormat="1" applyFont="1" applyFill="1" applyAlignment="1">
      <alignment vertical="center"/>
    </xf>
    <xf numFmtId="37" fontId="72" fillId="0" borderId="0" xfId="1" applyNumberFormat="1" applyFont="1"/>
    <xf numFmtId="2" fontId="33" fillId="0" borderId="0" xfId="1" applyNumberFormat="1" applyFont="1"/>
    <xf numFmtId="0" fontId="128" fillId="0" borderId="0" xfId="6" applyFont="1"/>
    <xf numFmtId="0" fontId="6" fillId="0" borderId="0" xfId="6" applyFont="1" applyAlignment="1">
      <alignment horizontal="center" vertical="center" wrapText="1"/>
    </xf>
    <xf numFmtId="0" fontId="6" fillId="0" borderId="0" xfId="6" applyFont="1" applyAlignment="1">
      <alignment vertical="center"/>
    </xf>
    <xf numFmtId="0" fontId="36" fillId="0" borderId="0" xfId="6" applyFont="1" applyAlignment="1">
      <alignment horizontal="center" vertical="center"/>
    </xf>
    <xf numFmtId="0" fontId="149" fillId="0" borderId="0" xfId="6" applyFont="1" applyAlignment="1">
      <alignment horizontal="left" vertical="center"/>
    </xf>
    <xf numFmtId="2" fontId="3" fillId="0" borderId="0" xfId="6" applyNumberFormat="1" applyAlignment="1">
      <alignment vertical="center"/>
    </xf>
    <xf numFmtId="3" fontId="14" fillId="0" borderId="0" xfId="40" applyNumberFormat="1" applyFont="1" applyBorder="1" applyAlignment="1">
      <alignment horizontal="center" vertical="center"/>
    </xf>
    <xf numFmtId="3" fontId="15" fillId="0" borderId="0" xfId="40" applyNumberFormat="1" applyFont="1" applyBorder="1" applyAlignment="1">
      <alignment horizontal="center" vertical="center"/>
    </xf>
    <xf numFmtId="37" fontId="14" fillId="0" borderId="0" xfId="6" applyNumberFormat="1" applyFont="1" applyAlignment="1">
      <alignment vertical="center"/>
    </xf>
    <xf numFmtId="1" fontId="150" fillId="0" borderId="0" xfId="19" applyNumberFormat="1" applyFont="1" applyBorder="1" applyAlignment="1">
      <alignment horizontal="center" vertical="center"/>
    </xf>
    <xf numFmtId="0" fontId="14" fillId="0" borderId="0" xfId="6" applyFont="1" applyAlignment="1">
      <alignment vertical="top"/>
    </xf>
    <xf numFmtId="0" fontId="15" fillId="0" borderId="3" xfId="6" applyFont="1" applyBorder="1" applyAlignment="1">
      <alignment vertical="top"/>
    </xf>
    <xf numFmtId="237" fontId="15" fillId="0" borderId="3" xfId="34" applyNumberFormat="1" applyFont="1" applyFill="1" applyBorder="1" applyAlignment="1">
      <alignment horizontal="right" vertical="top"/>
    </xf>
    <xf numFmtId="3" fontId="14" fillId="0" borderId="0" xfId="6" applyNumberFormat="1" applyFont="1" applyAlignment="1">
      <alignment horizontal="left" vertical="center" wrapText="1"/>
    </xf>
    <xf numFmtId="37" fontId="72" fillId="0" borderId="0" xfId="6" applyNumberFormat="1" applyFont="1"/>
    <xf numFmtId="2" fontId="3" fillId="0" borderId="0" xfId="6" applyNumberFormat="1"/>
    <xf numFmtId="170" fontId="3" fillId="0" borderId="0" xfId="6" applyNumberFormat="1"/>
    <xf numFmtId="0" fontId="0" fillId="0" borderId="0" xfId="0" applyAlignment="1">
      <alignment vertical="center"/>
    </xf>
    <xf numFmtId="0" fontId="152" fillId="0" borderId="0" xfId="0" applyFont="1" applyAlignment="1">
      <alignment horizontal="center" vertical="center"/>
    </xf>
    <xf numFmtId="187" fontId="153" fillId="0" borderId="0" xfId="12" applyNumberFormat="1" applyFont="1" applyAlignment="1" applyProtection="1">
      <alignment horizontal="left" vertical="center"/>
    </xf>
    <xf numFmtId="0" fontId="153" fillId="0" borderId="0" xfId="12" applyFont="1" applyAlignment="1">
      <alignment horizontal="left" vertical="center"/>
    </xf>
    <xf numFmtId="0" fontId="48" fillId="0" borderId="0" xfId="12" applyAlignment="1">
      <alignment vertical="center"/>
    </xf>
    <xf numFmtId="43" fontId="153" fillId="2" borderId="0" xfId="12" applyNumberFormat="1" applyFont="1" applyFill="1" applyAlignment="1">
      <alignment horizontal="left" vertical="center"/>
    </xf>
    <xf numFmtId="0" fontId="153" fillId="0" borderId="0" xfId="12" applyFont="1" applyAlignment="1" applyProtection="1">
      <alignment horizontal="left" vertical="center"/>
      <protection locked="0"/>
    </xf>
    <xf numFmtId="225" fontId="153" fillId="2" borderId="0" xfId="12" applyNumberFormat="1" applyFont="1" applyFill="1" applyAlignment="1">
      <alignment horizontal="left" vertical="center"/>
    </xf>
    <xf numFmtId="0" fontId="153" fillId="0" borderId="0" xfId="12" applyFont="1" applyAlignment="1" applyProtection="1">
      <alignment horizontal="left" vertical="center"/>
      <protection locked="0"/>
    </xf>
    <xf numFmtId="166" fontId="153" fillId="0" borderId="0" xfId="12" applyNumberFormat="1" applyFont="1" applyAlignment="1">
      <alignment horizontal="left" vertical="center"/>
    </xf>
    <xf numFmtId="0" fontId="3" fillId="0" borderId="0" xfId="55" applyFont="1" applyAlignment="1">
      <alignment vertical="center"/>
    </xf>
    <xf numFmtId="0" fontId="105" fillId="0" borderId="0" xfId="55" applyFont="1" applyAlignment="1">
      <alignment vertical="center"/>
    </xf>
    <xf numFmtId="0" fontId="154" fillId="0" borderId="10" xfId="55" applyFont="1" applyBorder="1" applyAlignment="1">
      <alignment horizontal="left" vertical="center" wrapText="1"/>
    </xf>
    <xf numFmtId="0" fontId="154" fillId="0" borderId="11" xfId="55" applyFont="1" applyBorder="1" applyAlignment="1">
      <alignment horizontal="left" vertical="center" wrapText="1"/>
    </xf>
    <xf numFmtId="0" fontId="154" fillId="0" borderId="49" xfId="55" applyFont="1" applyBorder="1" applyAlignment="1">
      <alignment horizontal="left" vertical="center" wrapText="1"/>
    </xf>
    <xf numFmtId="0" fontId="154" fillId="0" borderId="50" xfId="55" applyFont="1" applyBorder="1" applyAlignment="1">
      <alignment horizontal="left" vertical="center" wrapText="1"/>
    </xf>
    <xf numFmtId="0" fontId="154" fillId="0" borderId="46" xfId="55" applyFont="1" applyBorder="1" applyAlignment="1">
      <alignment horizontal="left" vertical="center" wrapText="1"/>
    </xf>
    <xf numFmtId="0" fontId="154" fillId="0" borderId="47" xfId="55" applyFont="1" applyBorder="1" applyAlignment="1">
      <alignment horizontal="left" vertical="center" wrapText="1"/>
    </xf>
    <xf numFmtId="0" fontId="0" fillId="0" borderId="0" xfId="55" applyFont="1" applyAlignment="1">
      <alignment horizontal="left" vertical="center" wrapText="1"/>
    </xf>
    <xf numFmtId="0" fontId="3" fillId="0" borderId="28" xfId="55" applyFont="1" applyBorder="1" applyAlignment="1">
      <alignment vertical="center"/>
    </xf>
    <xf numFmtId="0" fontId="10" fillId="0" borderId="0" xfId="55" applyFont="1" applyAlignment="1">
      <alignment vertical="center"/>
    </xf>
    <xf numFmtId="0" fontId="3" fillId="3" borderId="3" xfId="55" applyFont="1" applyFill="1" applyBorder="1" applyAlignment="1">
      <alignment horizontal="center" vertical="center"/>
    </xf>
    <xf numFmtId="0" fontId="3" fillId="3" borderId="0" xfId="55" applyFont="1" applyFill="1" applyAlignment="1">
      <alignment vertical="center"/>
    </xf>
    <xf numFmtId="0" fontId="155" fillId="0" borderId="0" xfId="56" applyFont="1" applyAlignment="1">
      <alignment horizontal="center" vertical="center"/>
    </xf>
    <xf numFmtId="0" fontId="156" fillId="0" borderId="0" xfId="56"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5" applyFont="1" applyAlignment="1">
      <alignment vertical="center" wrapText="1"/>
    </xf>
    <xf numFmtId="170" fontId="156" fillId="0" borderId="0" xfId="57"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5" fillId="0" borderId="0" xfId="56"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5" applyFont="1" applyAlignment="1">
      <alignment horizontal="left" vertical="center" indent="1"/>
    </xf>
    <xf numFmtId="0" fontId="0" fillId="0" borderId="0" xfId="55" applyFont="1" applyAlignment="1">
      <alignment vertical="center"/>
    </xf>
    <xf numFmtId="0" fontId="10" fillId="0" borderId="0" xfId="55" applyFont="1" applyAlignment="1">
      <alignment horizontal="left" vertical="center"/>
    </xf>
    <xf numFmtId="0" fontId="3" fillId="0" borderId="0" xfId="1" quotePrefix="1" applyAlignment="1">
      <alignment horizontal="left"/>
    </xf>
    <xf numFmtId="0" fontId="3" fillId="0" borderId="0" xfId="55" applyFont="1" applyAlignment="1">
      <alignment horizontal="left" vertical="center" indent="2"/>
    </xf>
    <xf numFmtId="0" fontId="10" fillId="0" borderId="0" xfId="55" applyFont="1" applyAlignment="1">
      <alignment horizontal="left" vertical="center"/>
    </xf>
    <xf numFmtId="0" fontId="157" fillId="0" borderId="0" xfId="55" applyFont="1" applyAlignment="1">
      <alignment vertical="center"/>
    </xf>
    <xf numFmtId="0" fontId="158" fillId="0" borderId="0" xfId="56" applyFont="1"/>
    <xf numFmtId="0" fontId="158" fillId="0" borderId="0" xfId="56" applyFont="1" applyAlignment="1">
      <alignment horizontal="center" vertical="center"/>
    </xf>
    <xf numFmtId="0" fontId="157" fillId="0" borderId="0" xfId="56" applyFont="1" applyAlignment="1">
      <alignment horizontal="center" vertical="center"/>
    </xf>
    <xf numFmtId="0" fontId="156" fillId="0" borderId="0" xfId="56" applyFont="1"/>
    <xf numFmtId="0" fontId="157" fillId="0" borderId="0" xfId="56" applyFont="1" applyAlignment="1">
      <alignment horizontal="left"/>
    </xf>
    <xf numFmtId="0" fontId="155" fillId="0" borderId="0" xfId="56" quotePrefix="1" applyFont="1" applyAlignment="1">
      <alignment horizontal="center" vertical="center"/>
    </xf>
    <xf numFmtId="0" fontId="156" fillId="0" borderId="0" xfId="56" quotePrefix="1" applyFont="1" applyAlignment="1">
      <alignment horizontal="center" vertical="center"/>
    </xf>
    <xf numFmtId="0" fontId="158" fillId="5" borderId="0" xfId="56" applyFont="1" applyFill="1"/>
    <xf numFmtId="0" fontId="157" fillId="5" borderId="0" xfId="56"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9" fillId="0" borderId="0" xfId="1" applyFont="1"/>
    <xf numFmtId="0" fontId="160" fillId="0" borderId="0" xfId="1" applyFont="1"/>
    <xf numFmtId="0" fontId="13" fillId="0" borderId="0" xfId="1" applyFont="1" applyAlignment="1">
      <alignment horizontal="center"/>
    </xf>
    <xf numFmtId="0" fontId="13" fillId="0" borderId="0" xfId="1" applyFont="1" applyAlignment="1">
      <alignment horizontal="center"/>
    </xf>
    <xf numFmtId="0" fontId="161" fillId="0" borderId="0" xfId="1" applyFont="1" applyAlignment="1">
      <alignment horizontal="justify" vertical="justify" wrapText="1"/>
    </xf>
    <xf numFmtId="0" fontId="44" fillId="0" borderId="0" xfId="1" applyFont="1" applyAlignment="1">
      <alignment vertical="justify" wrapText="1"/>
    </xf>
    <xf numFmtId="0" fontId="161"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58">
    <cellStyle name="Hipervínculo" xfId="12" builtinId="8"/>
    <cellStyle name="Hipervínculo 2" xfId="24" xr:uid="{AE3B13CA-5CBA-4D06-9DD0-1F6617EA2AE1}"/>
    <cellStyle name="Millares [0]_1.2.4" xfId="8" xr:uid="{39CBC169-E31C-41F3-875D-EB257749E02C}"/>
    <cellStyle name="Millares [0]_1.2.4_36Estruct%-credIndirectXEmp04-01" xfId="25" xr:uid="{1CC940EF-2CB8-46C7-8D7E-8A1B621FADEC}"/>
    <cellStyle name="Millares [0]_1.2.4_39Estruct%IngresosFinanc04-01" xfId="29" xr:uid="{D6D7D9BE-88A0-458E-9692-926795F0D3DF}"/>
    <cellStyle name="Millares [0]_1.4.4_Estrc%t-ActivosPasivo" xfId="23" xr:uid="{005AC3DB-6AE9-48DB-BFB2-DF9817B1562C}"/>
    <cellStyle name="Millares [0]_1.4.5.3_Est-Finac Feb-2002" xfId="51" xr:uid="{EC035100-90CA-4A2C-B13C-AB8FF0C7E3D2}"/>
    <cellStyle name="Millares [0]_10,11,12,13-Rank-02" xfId="15" xr:uid="{77B7D96A-1D90-41D1-8C4D-2153EC4B3F4C}"/>
    <cellStyle name="Millares [0]_31Estruct%-Activo04-01" xfId="4" xr:uid="{4D603206-3636-43E2-B877-91D21DC84DC8}"/>
    <cellStyle name="Millares [0]_31Estruct%-Activo04-01 2" xfId="9" xr:uid="{BC5CA023-0633-405C-AD6D-1166A1D96EAE}"/>
    <cellStyle name="Millares [0]_Estruct%-Activo_Est-Finac Feb-2002" xfId="21" xr:uid="{FE62F1F5-6318-4F1C-83F9-55C628844CA0}"/>
    <cellStyle name="Millares [0]_ForCua_Estadistica" xfId="45" xr:uid="{5D8F605E-3587-44B4-884B-589074C5F1DB}"/>
    <cellStyle name="Millares [0]_ForCua_SectDepa" xfId="34" xr:uid="{8842C37E-9AEF-4DD8-AF10-75C3A650DF03}"/>
    <cellStyle name="Millares [0]_Rankin-Créditos" xfId="13" xr:uid="{A95994FB-62F4-4583-BC24-5C511584050B}"/>
    <cellStyle name="Millares 2" xfId="10" xr:uid="{F11506DC-80C3-4EF3-929C-99660122D31A}"/>
    <cellStyle name="Millares 2 2" xfId="57" xr:uid="{D5EC52F2-8ED1-4925-A82C-0F5EFEB98177}"/>
    <cellStyle name="Millares 3" xfId="39" xr:uid="{4879860E-C84D-48CE-8A2F-65418F735775}"/>
    <cellStyle name="Millares 7" xfId="36" xr:uid="{17A2C74A-AEC3-4B52-8010-7EAE4F84545A}"/>
    <cellStyle name="Millares 8" xfId="46" xr:uid="{327F3819-89B6-45C1-B361-EC6C862F692F}"/>
    <cellStyle name="Millares_01-25 Bcos Ene-2002" xfId="41" xr:uid="{0314E29F-7D91-4333-823A-61B50F81BAEC}"/>
    <cellStyle name="Millares_01y22-Anexo3 XMonedaYComercYMicroemp" xfId="42" xr:uid="{4BAD9A77-0CF3-4A8C-9ED2-D5E4D5A8542E}"/>
    <cellStyle name="Millares_04-DptosSeg Escala" xfId="37" xr:uid="{3E4ADE6B-4D90-4226-B747-128C3C3116F7}"/>
    <cellStyle name="Millares_14-Indicadores Bcos" xfId="32" xr:uid="{D1492C64-5A9D-4F14-9076-8C7400E1B7B7}"/>
    <cellStyle name="Millares_17-CredtDSSituacion" xfId="40" xr:uid="{F9CB4856-70AE-4531-8DD7-7D0B2B40C601}"/>
    <cellStyle name="Millares_22- Req. Patrimonial 30-07-2009" xfId="53" xr:uid="{FF36D71A-DE13-4CE0-BF2E-670097DFB6EE}"/>
    <cellStyle name="Millares_26-34 Bcos Ene2002" xfId="7" xr:uid="{92B96928-501E-4D72-AF55-AD5159E0BCF0}"/>
    <cellStyle name="Millares_35-43 Bcos Ene-2002" xfId="17" xr:uid="{66F2B64E-6673-444C-A9EC-D75247A83890}"/>
    <cellStyle name="Millares_40-Estruc IngresosFinanc" xfId="28" xr:uid="{0B075F53-013D-4968-B028-B8EE5CD5BFEE}"/>
    <cellStyle name="Millares_Estruct%-Dep" xfId="26" xr:uid="{9C84E8F7-2E59-448C-A35F-1174E1C807C7}"/>
    <cellStyle name="Millares_Estruct%-Pasivo 2" xfId="49" xr:uid="{D7DDD7AE-1058-4CBA-AD03-A0DA94642A46}"/>
    <cellStyle name="Millares_Estruct%-Pasivo_Est-Finac Feb-2002" xfId="20" xr:uid="{A042C09A-7E8E-403C-A1A0-0EBA8F6A16D8}"/>
    <cellStyle name="Millares_Estruct%-Pasivo_Estrc%t-ActivosPasivo" xfId="22" xr:uid="{BF06B5F3-99A1-4040-9FE9-DE272BBE01B1}"/>
    <cellStyle name="Millares_Informe - BG,EGP e Indic Financ " xfId="33" xr:uid="{CFDFFC5F-18A7-4BA1-B890-4C2A3C8496BB}"/>
    <cellStyle name="Millares_Posicion Global 30-07-2009" xfId="54" xr:uid="{DE125172-D38A-4F5F-8233-C144D5F32CE2}"/>
    <cellStyle name="Normal" xfId="0" builtinId="0"/>
    <cellStyle name="Normal 10" xfId="5" xr:uid="{78476705-A523-424C-B67D-9498AAC57AE5}"/>
    <cellStyle name="Normal 2" xfId="1" xr:uid="{25B05FB9-9163-4276-BF41-B039A3CE2160}"/>
    <cellStyle name="Normal 2 2" xfId="2" xr:uid="{B922296E-E3AC-4F2A-8F37-94508811D544}"/>
    <cellStyle name="Normal 2 2 2" xfId="6" xr:uid="{D698A6FC-0CDC-410F-A678-5D5F5B531BEB}"/>
    <cellStyle name="Normal 2 2 3" xfId="55" xr:uid="{1E66FF2A-7CDC-4172-9947-BCF1BB51A46B}"/>
    <cellStyle name="Normal 3" xfId="3" xr:uid="{18A2AD15-FBFA-414D-AF8C-61883C3D52D2}"/>
    <cellStyle name="Normal 3 2" xfId="35" xr:uid="{2B949117-03EB-466C-BD3A-2CF8497E9BBD}"/>
    <cellStyle name="Normal 3 3" xfId="56" xr:uid="{1163CBD5-2667-4F4C-A268-98B671DCB37D}"/>
    <cellStyle name="Normal 4" xfId="14" xr:uid="{DCE376C9-3CEC-4E13-B15B-DBE0C1A90926}"/>
    <cellStyle name="Normal 5" xfId="11" xr:uid="{AD1FE426-0B54-41A0-BA98-664F4A8DE8A1}"/>
    <cellStyle name="Normal 5 2" xfId="48" xr:uid="{447D1A03-D0F9-4E7A-BC60-C5C0D10EF688}"/>
    <cellStyle name="Normal 9" xfId="47" xr:uid="{382A4148-2B86-4555-B8AE-44890DFE7D85}"/>
    <cellStyle name="Normal_47-Indicadores" xfId="30" xr:uid="{9488B1DE-0D37-4B27-ADD5-21A92B97655F}"/>
    <cellStyle name="Normal_Activo, Patrimonio Promedio y Utilidad Anualiz Dic" xfId="38" xr:uid="{2F3C8E1D-483C-4144-841E-F5B07400C249}"/>
    <cellStyle name="Normal_Anexo2_propuesta" xfId="50" xr:uid="{DE8C58FE-49FD-42EC-A507-E0D4C1D18D98}"/>
    <cellStyle name="Normal_Bcos" xfId="44" xr:uid="{5CC6FC72-8729-4481-8136-C3282FD124EA}"/>
    <cellStyle name="Normal_BG-bcos-Jul-2001" xfId="18" xr:uid="{32F4D718-B308-41BD-8556-C8FB0C0C1979}"/>
    <cellStyle name="Normal_cuadro-morosidad-plazos" xfId="16" xr:uid="{42FA5215-189C-4ADE-863B-971374EB5B58}"/>
    <cellStyle name="Normal_cuadro-morosidad-plazos_RatiosmorosidadSdíasIncumplimiento (Bcos) Rpte 14" xfId="43" xr:uid="{77B20FE5-31F6-4C85-A62E-75088CDE8D93}"/>
    <cellStyle name="Normal_Informe - BG,EGP e Indic Financ " xfId="31" xr:uid="{1A0A2D36-6C19-4EE3-A93C-B75B06A9CA4B}"/>
    <cellStyle name="Normal_Libro8" xfId="52" xr:uid="{8DF4549D-0DDA-4787-ABBF-D4A4002A7FC7}"/>
    <cellStyle name="Normal_Palanca_06.99" xfId="27" xr:uid="{EBC632F3-D24F-4BAE-8094-6A8CDDB86D86}"/>
    <cellStyle name="Porcentaje 2" xfId="19" xr:uid="{6518A84E-ACC7-4DB9-BDC9-A8F1A8F913C3}"/>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591D335A-33DE-41B0-85E6-2E47691407AD}"/>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119</xdr:row>
      <xdr:rowOff>19050</xdr:rowOff>
    </xdr:from>
    <xdr:to>
      <xdr:col>44</xdr:col>
      <xdr:colOff>0</xdr:colOff>
      <xdr:row>121</xdr:row>
      <xdr:rowOff>0</xdr:rowOff>
    </xdr:to>
    <xdr:sp macro="" textlink="">
      <xdr:nvSpPr>
        <xdr:cNvPr id="2" name="Text Box 1">
          <a:extLst>
            <a:ext uri="{FF2B5EF4-FFF2-40B4-BE49-F238E27FC236}">
              <a16:creationId xmlns:a16="http://schemas.microsoft.com/office/drawing/2014/main" id="{6251FACE-4C2E-4A82-A731-D8DB84663C7A}"/>
            </a:ext>
          </a:extLst>
        </xdr:cNvPr>
        <xdr:cNvSpPr txBox="1">
          <a:spLocks noChangeArrowheads="1"/>
        </xdr:cNvSpPr>
      </xdr:nvSpPr>
      <xdr:spPr bwMode="auto">
        <a:xfrm>
          <a:off x="4229862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119</xdr:row>
      <xdr:rowOff>19050</xdr:rowOff>
    </xdr:from>
    <xdr:to>
      <xdr:col>44</xdr:col>
      <xdr:colOff>0</xdr:colOff>
      <xdr:row>121</xdr:row>
      <xdr:rowOff>0</xdr:rowOff>
    </xdr:to>
    <xdr:sp macro="" textlink="">
      <xdr:nvSpPr>
        <xdr:cNvPr id="3" name="Text Box 2">
          <a:extLst>
            <a:ext uri="{FF2B5EF4-FFF2-40B4-BE49-F238E27FC236}">
              <a16:creationId xmlns:a16="http://schemas.microsoft.com/office/drawing/2014/main" id="{861C6AFF-5F5A-43FC-85F1-FF9C336A1B2C}"/>
            </a:ext>
          </a:extLst>
        </xdr:cNvPr>
        <xdr:cNvSpPr txBox="1">
          <a:spLocks noChangeArrowheads="1"/>
        </xdr:cNvSpPr>
      </xdr:nvSpPr>
      <xdr:spPr bwMode="auto">
        <a:xfrm>
          <a:off x="4229862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119</xdr:row>
      <xdr:rowOff>19050</xdr:rowOff>
    </xdr:from>
    <xdr:to>
      <xdr:col>44</xdr:col>
      <xdr:colOff>0</xdr:colOff>
      <xdr:row>121</xdr:row>
      <xdr:rowOff>0</xdr:rowOff>
    </xdr:to>
    <xdr:sp macro="" textlink="">
      <xdr:nvSpPr>
        <xdr:cNvPr id="4" name="Text Box 3">
          <a:extLst>
            <a:ext uri="{FF2B5EF4-FFF2-40B4-BE49-F238E27FC236}">
              <a16:creationId xmlns:a16="http://schemas.microsoft.com/office/drawing/2014/main" id="{DA9B0DEC-B3F5-4AD5-AEC6-AB14218C111C}"/>
            </a:ext>
          </a:extLst>
        </xdr:cNvPr>
        <xdr:cNvSpPr txBox="1">
          <a:spLocks noChangeArrowheads="1"/>
        </xdr:cNvSpPr>
      </xdr:nvSpPr>
      <xdr:spPr bwMode="auto">
        <a:xfrm>
          <a:off x="4229862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FA78F322-06D5-4F66-8202-534FF56435F9}"/>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E63DCAF6-2A35-4046-B12E-6076C0A75CA9}"/>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1FC36B98-A979-4A3F-A175-48B45A8A5E94}"/>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98C0B59E-1519-4F8B-A370-98DFE94CD0BF}"/>
            </a:ext>
          </a:extLst>
        </xdr:cNvPr>
        <xdr:cNvSpPr txBox="1">
          <a:spLocks noChangeArrowheads="1"/>
        </xdr:cNvSpPr>
      </xdr:nvSpPr>
      <xdr:spPr bwMode="auto">
        <a:xfrm>
          <a:off x="347472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6" name="Text Box 5">
          <a:extLst>
            <a:ext uri="{FF2B5EF4-FFF2-40B4-BE49-F238E27FC236}">
              <a16:creationId xmlns:a16="http://schemas.microsoft.com/office/drawing/2014/main" id="{7D4F9F99-5BEF-48A4-A323-37F9C59ED71E}"/>
            </a:ext>
          </a:extLst>
        </xdr:cNvPr>
        <xdr:cNvSpPr txBox="1">
          <a:spLocks noChangeArrowheads="1"/>
        </xdr:cNvSpPr>
      </xdr:nvSpPr>
      <xdr:spPr bwMode="auto">
        <a:xfrm>
          <a:off x="406755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7" name="Text Box 6">
          <a:extLst>
            <a:ext uri="{FF2B5EF4-FFF2-40B4-BE49-F238E27FC236}">
              <a16:creationId xmlns:a16="http://schemas.microsoft.com/office/drawing/2014/main" id="{5C9C7151-1972-44B0-9925-41B965DB65E6}"/>
            </a:ext>
          </a:extLst>
        </xdr:cNvPr>
        <xdr:cNvSpPr txBox="1">
          <a:spLocks noChangeArrowheads="1"/>
        </xdr:cNvSpPr>
      </xdr:nvSpPr>
      <xdr:spPr bwMode="auto">
        <a:xfrm>
          <a:off x="406755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8" name="Text Box 7">
          <a:extLst>
            <a:ext uri="{FF2B5EF4-FFF2-40B4-BE49-F238E27FC236}">
              <a16:creationId xmlns:a16="http://schemas.microsoft.com/office/drawing/2014/main" id="{0E285B7B-43D8-4FD9-9532-1314C4D0E5D7}"/>
            </a:ext>
          </a:extLst>
        </xdr:cNvPr>
        <xdr:cNvSpPr txBox="1">
          <a:spLocks noChangeArrowheads="1"/>
        </xdr:cNvSpPr>
      </xdr:nvSpPr>
      <xdr:spPr bwMode="auto">
        <a:xfrm>
          <a:off x="406755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9" name="Text Box 8">
          <a:extLst>
            <a:ext uri="{FF2B5EF4-FFF2-40B4-BE49-F238E27FC236}">
              <a16:creationId xmlns:a16="http://schemas.microsoft.com/office/drawing/2014/main" id="{4F628405-1C2C-47A8-813A-288308CD86B6}"/>
            </a:ext>
          </a:extLst>
        </xdr:cNvPr>
        <xdr:cNvSpPr txBox="1">
          <a:spLocks noChangeArrowheads="1"/>
        </xdr:cNvSpPr>
      </xdr:nvSpPr>
      <xdr:spPr bwMode="auto">
        <a:xfrm>
          <a:off x="406755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44</xdr:col>
      <xdr:colOff>0</xdr:colOff>
      <xdr:row>0</xdr:row>
      <xdr:rowOff>0</xdr:rowOff>
    </xdr:from>
    <xdr:to>
      <xdr:col>44</xdr:col>
      <xdr:colOff>0</xdr:colOff>
      <xdr:row>0</xdr:row>
      <xdr:rowOff>0</xdr:rowOff>
    </xdr:to>
    <xdr:sp macro="" textlink="">
      <xdr:nvSpPr>
        <xdr:cNvPr id="10" name="Text Box 25">
          <a:extLst>
            <a:ext uri="{FF2B5EF4-FFF2-40B4-BE49-F238E27FC236}">
              <a16:creationId xmlns:a16="http://schemas.microsoft.com/office/drawing/2014/main" id="{E5A94CB1-4917-4C85-BAD4-D58FD3A305E2}"/>
            </a:ext>
          </a:extLst>
        </xdr:cNvPr>
        <xdr:cNvSpPr txBox="1">
          <a:spLocks noChangeArrowheads="1"/>
        </xdr:cNvSpPr>
      </xdr:nvSpPr>
      <xdr:spPr bwMode="auto">
        <a:xfrm>
          <a:off x="406755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E2056637-9300-4975-8429-2FFAA609AA77}"/>
            </a:ext>
          </a:extLst>
        </xdr:cNvPr>
        <xdr:cNvSpPr txBox="1">
          <a:spLocks noChangeArrowheads="1"/>
        </xdr:cNvSpPr>
      </xdr:nvSpPr>
      <xdr:spPr bwMode="auto">
        <a:xfrm>
          <a:off x="573786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OBI-Deudores_desde%20ene-2021.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K:\Pc-OBorda\Boletin-Bcos\BOLETIN%20PUBLIC%20WEB\2024\Jul\EF\Data\Informe%20-%20Boletin%20-%20EEFF%20e%20Indic%20Emp.%20F%20Vigente%20Jul%202024.xlsm" TargetMode="External"/><Relationship Id="rId1" Type="http://schemas.openxmlformats.org/officeDocument/2006/relationships/externalLinkPath" Target="file:///K:\Pc-OBorda\Boletin-Bcos\BOLETIN%20PUBLIC%20WEB\2024\Jul\EF\Data\Informe%20-%20Boletin%20-%20EEFF%20e%20Indic%20Emp.%20F%20Vigente%20Jul%20202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steco/Esteco/ASF/Bolet&#237;n/Nuevas%20REFERENCIAS/Financieras/Hasta%20Ago_24%20con%20Credinka/Plantilla%20Palanca%20Consolidada-Financieras_V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Indicadores%20Financiera%20Jul%202024.xlsx" TargetMode="External"/><Relationship Id="rId1" Type="http://schemas.openxmlformats.org/officeDocument/2006/relationships/externalLinkPath" Target="Actual%20Consolidado/EF/Indicadores%20Financiera%20Jul%20202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Bolet&#237;n\Nuevas%20REFERENCIAS\Financieras\1.%20Informaci&#243;n%20de%20las%20EF.xlsm"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38.xml.rels><?xml version="1.0" encoding="UTF-8" standalone="yes"?>
<Relationships xmlns="http://schemas.openxmlformats.org/package/2006/relationships"><Relationship Id="rId3" Type="http://schemas.openxmlformats.org/officeDocument/2006/relationships/externalLinkPath" Target="file:///\\sbs.gob.pe\data\esteco\Pc-OBorda\Boletin-Bcos\BOLETIN%20PUBLIC%20WEB\Boletin%20Consolidado\Actual%20Consolidado\EF\R.%20Crediticio%20B-3271%20Estructura%20de%20Creditos%20Directos%20y%20Contingentes%20por%20Tipo%20de%20Cr&#233;dito%20y%20Categoria%20de%20Riesgo%20del%20Deudor%20EF.xls" TargetMode="External"/><Relationship Id="rId2" Type="http://schemas.microsoft.com/office/2019/04/relationships/externalLinkLongPath" Target="Actual%20Consolidado/EF/R.%20Crediticio%20B-3271%20Estructura%20de%20Creditos%20Directos%20y%20Contingentes%20por%20Tipo%20de%20Cr&#233;dito%20y%20Categoria%20de%20Riesgo%20del%20Deudor%20EF.xls?61F0D3D7" TargetMode="External"/><Relationship Id="rId1" Type="http://schemas.openxmlformats.org/officeDocument/2006/relationships/externalLinkPath" Target="file:///\\61F0D3D7\R.%20Crediticio%20B-3271%20Estructura%20de%20Creditos%20Directos%20y%20Contingentes%20por%20Tipo%20de%20Cr&#233;dito%20y%20Categoria%20de%20Riesgo%20del%20Deudor%20EF.xls"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Entidad"/>
      <sheetName val="TCxLicencia"/>
      <sheetName val="TotalxLicencia"/>
      <sheetName val="BM"/>
      <sheetName val="EF"/>
      <sheetName val="56"/>
      <sheetName val="51"/>
      <sheetName val="Hoja2"/>
    </sheetNames>
    <sheetDataSet>
      <sheetData sheetId="0"/>
      <sheetData sheetId="1"/>
      <sheetData sheetId="2"/>
      <sheetData sheetId="3">
        <row r="3">
          <cell r="B3">
            <v>45504</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nexo"/>
      <sheetName val="RCG"/>
      <sheetName val="3"/>
      <sheetName val="MACRO"/>
    </sheetNames>
    <sheetDataSet>
      <sheetData sheetId="0">
        <row r="3">
          <cell r="B3">
            <v>45504</v>
          </cell>
        </row>
        <row r="62">
          <cell r="B62" t="str">
            <v>Tipo de Cambio Contable:  S/ 3.717</v>
          </cell>
        </row>
      </sheetData>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3"/>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6F78-6D68-4A62-B8F7-075AE5523715}">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50" customWidth="1"/>
    <col min="2" max="9" width="12.33203125" style="1250" customWidth="1"/>
    <col min="10" max="16384" width="11.44140625" style="1250"/>
  </cols>
  <sheetData>
    <row r="1" spans="1:9" ht="14.4" thickTop="1">
      <c r="A1" s="1249"/>
      <c r="B1" s="1249"/>
      <c r="C1" s="1249"/>
      <c r="D1" s="1249"/>
      <c r="E1" s="1249"/>
      <c r="F1" s="1249"/>
      <c r="G1" s="1249"/>
      <c r="H1" s="1249"/>
    </row>
    <row r="2" spans="1:9">
      <c r="B2" s="1251"/>
    </row>
    <row r="3" spans="1:9" ht="28.2">
      <c r="B3" s="1252" t="s">
        <v>1441</v>
      </c>
    </row>
    <row r="4" spans="1:9" ht="21.6">
      <c r="B4" s="1253"/>
    </row>
    <row r="6" spans="1:9">
      <c r="A6" s="1254"/>
      <c r="B6" s="1254"/>
      <c r="C6" s="1254"/>
      <c r="D6" s="1254"/>
      <c r="E6" s="1254"/>
      <c r="F6" s="1254"/>
      <c r="G6" s="1254"/>
      <c r="H6" s="1254"/>
      <c r="I6" s="1254"/>
    </row>
    <row r="7" spans="1:9">
      <c r="A7" s="1255"/>
      <c r="B7" s="1255"/>
      <c r="C7" s="1255"/>
      <c r="E7" s="1255"/>
      <c r="F7" s="1255"/>
      <c r="G7" s="1255"/>
      <c r="H7" s="1255"/>
      <c r="I7" s="1255"/>
    </row>
    <row r="8" spans="1:9">
      <c r="A8" s="1255"/>
      <c r="B8" s="1255"/>
      <c r="C8" s="1255"/>
      <c r="D8" s="1255"/>
      <c r="E8" s="1255"/>
      <c r="F8" s="1255"/>
      <c r="G8" s="1255"/>
      <c r="H8" s="1255"/>
      <c r="I8" s="1255"/>
    </row>
    <row r="9" spans="1:9" ht="15.75" customHeight="1">
      <c r="B9" s="1256"/>
      <c r="C9" s="1256"/>
      <c r="D9" s="1256"/>
      <c r="E9" s="1256"/>
      <c r="F9" s="1256"/>
      <c r="G9" s="1256"/>
      <c r="H9" s="1256"/>
    </row>
    <row r="10" spans="1:9" ht="15.75" customHeight="1">
      <c r="B10" s="1256"/>
      <c r="C10" s="1256"/>
      <c r="D10" s="1256"/>
      <c r="E10" s="1256"/>
      <c r="F10" s="1256"/>
      <c r="G10" s="1256"/>
      <c r="H10" s="1256"/>
      <c r="I10" s="1257"/>
    </row>
    <row r="11" spans="1:9" ht="15.75" customHeight="1">
      <c r="B11" s="1256"/>
      <c r="C11" s="1256"/>
      <c r="D11" s="1256"/>
      <c r="E11" s="1256"/>
      <c r="F11" s="1256"/>
      <c r="G11" s="1256"/>
      <c r="H11" s="1256"/>
      <c r="I11" s="1257"/>
    </row>
    <row r="12" spans="1:9" ht="15.75" customHeight="1">
      <c r="B12" s="1256"/>
      <c r="C12" s="1256"/>
      <c r="D12" s="1256"/>
      <c r="E12" s="1256"/>
      <c r="F12" s="1256"/>
      <c r="G12" s="1256"/>
      <c r="H12" s="1256"/>
      <c r="I12" s="1257"/>
    </row>
    <row r="13" spans="1:9" ht="15.75" customHeight="1">
      <c r="B13" s="1256"/>
      <c r="C13" s="1256"/>
      <c r="D13" s="1256"/>
      <c r="E13" s="1256"/>
      <c r="F13" s="1256"/>
      <c r="G13" s="1256"/>
      <c r="H13" s="1256"/>
      <c r="I13" s="1257"/>
    </row>
    <row r="14" spans="1:9" ht="15.75" customHeight="1">
      <c r="B14" s="1256"/>
      <c r="C14" s="1256"/>
      <c r="D14" s="1256"/>
      <c r="E14" s="1256"/>
      <c r="F14" s="1256"/>
      <c r="G14" s="1256"/>
      <c r="H14" s="1256"/>
      <c r="I14" s="1257"/>
    </row>
    <row r="15" spans="1:9" ht="15.75" customHeight="1">
      <c r="B15" s="1256"/>
      <c r="C15" s="1256"/>
      <c r="D15" s="1256"/>
      <c r="E15" s="1256"/>
      <c r="F15" s="1256"/>
      <c r="G15" s="1256"/>
      <c r="H15" s="1256"/>
    </row>
    <row r="16" spans="1:9" ht="15.75" customHeight="1">
      <c r="B16" s="1256"/>
      <c r="C16" s="1256"/>
      <c r="D16" s="1256"/>
      <c r="E16" s="1256"/>
      <c r="F16" s="1256"/>
      <c r="G16" s="1256"/>
      <c r="H16" s="1256"/>
    </row>
    <row r="17" spans="1:9" ht="15.75" customHeight="1">
      <c r="B17" s="1258"/>
      <c r="C17" s="1258"/>
      <c r="D17" s="1258"/>
      <c r="E17" s="1258"/>
      <c r="F17" s="1258"/>
      <c r="G17" s="1258"/>
      <c r="H17" s="1258"/>
    </row>
    <row r="18" spans="1:9" ht="15.75" customHeight="1">
      <c r="B18" s="1258"/>
      <c r="C18" s="1258"/>
      <c r="D18" s="1258"/>
      <c r="E18" s="1258"/>
      <c r="F18" s="1258"/>
      <c r="G18" s="1258"/>
      <c r="H18" s="1258"/>
    </row>
    <row r="19" spans="1:9" ht="15.75" customHeight="1">
      <c r="B19" s="1258"/>
      <c r="C19" s="1258"/>
      <c r="D19" s="1258"/>
      <c r="E19" s="1258"/>
      <c r="F19" s="1259"/>
      <c r="G19" s="1259"/>
      <c r="H19" s="1259"/>
      <c r="I19" s="1259"/>
    </row>
    <row r="20" spans="1:9" ht="15.75" customHeight="1">
      <c r="B20" s="1260"/>
      <c r="C20" s="1260"/>
      <c r="D20" s="1260"/>
      <c r="E20" s="1260"/>
      <c r="F20" s="1259"/>
      <c r="G20" s="1259"/>
      <c r="H20" s="1259"/>
      <c r="I20" s="1259"/>
    </row>
    <row r="21" spans="1:9" ht="15.75" customHeight="1">
      <c r="B21" s="1260"/>
      <c r="C21" s="1260"/>
      <c r="D21" s="1260"/>
      <c r="E21" s="1260"/>
      <c r="F21" s="1259"/>
      <c r="G21" s="1259"/>
      <c r="H21" s="1259"/>
      <c r="I21" s="1259"/>
    </row>
    <row r="22" spans="1:9" ht="15.75" customHeight="1">
      <c r="B22" s="1260"/>
      <c r="C22" s="1260"/>
      <c r="D22" s="1260"/>
      <c r="E22" s="1260"/>
      <c r="F22" s="1261"/>
      <c r="G22" s="1261"/>
      <c r="H22" s="1261"/>
      <c r="I22" s="1262"/>
    </row>
    <row r="23" spans="1:9" ht="15.75" customHeight="1" thickBot="1">
      <c r="A23" s="1263"/>
      <c r="B23" s="1263"/>
      <c r="C23" s="1263"/>
      <c r="D23" s="1263"/>
      <c r="E23" s="1263"/>
      <c r="F23" s="1263"/>
      <c r="G23" s="1263"/>
      <c r="H23" s="1263"/>
      <c r="I23" s="1263"/>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7490-916F-4148-A980-C92FF6384776}">
  <dimension ref="A4:C60"/>
  <sheetViews>
    <sheetView showGridLines="0" view="pageBreakPreview" zoomScaleNormal="100" zoomScaleSheetLayoutView="100" workbookViewId="0">
      <selection sqref="A1:C65"/>
    </sheetView>
  </sheetViews>
  <sheetFormatPr baseColWidth="10" defaultRowHeight="14.4"/>
  <cols>
    <col min="1" max="1" width="4.33203125" style="1187" customWidth="1"/>
    <col min="2" max="2" width="89.109375" style="1187" customWidth="1"/>
    <col min="3" max="3" width="12.6640625" style="1187" customWidth="1"/>
    <col min="4" max="16384" width="11.5546875" style="1187"/>
  </cols>
  <sheetData>
    <row r="4" spans="1:3" ht="18">
      <c r="A4" s="1188" t="s">
        <v>1071</v>
      </c>
      <c r="B4" s="1188"/>
      <c r="C4" s="1188"/>
    </row>
    <row r="6" spans="1:3">
      <c r="B6" s="1191" t="s">
        <v>1385</v>
      </c>
      <c r="C6" s="1248" t="s">
        <v>1386</v>
      </c>
    </row>
    <row r="7" spans="1:3">
      <c r="B7" s="1191" t="s">
        <v>1387</v>
      </c>
      <c r="C7" s="1187">
        <v>1</v>
      </c>
    </row>
    <row r="8" spans="1:3">
      <c r="B8" s="1191" t="s">
        <v>1388</v>
      </c>
      <c r="C8" s="1187">
        <v>2</v>
      </c>
    </row>
    <row r="9" spans="1:3">
      <c r="B9" s="1191" t="s">
        <v>1389</v>
      </c>
      <c r="C9" s="1187">
        <v>3</v>
      </c>
    </row>
    <row r="10" spans="1:3">
      <c r="B10" s="1191" t="s">
        <v>1390</v>
      </c>
      <c r="C10" s="1187">
        <v>4</v>
      </c>
    </row>
    <row r="11" spans="1:3">
      <c r="B11" s="1191" t="s">
        <v>1391</v>
      </c>
      <c r="C11" s="1187">
        <v>5</v>
      </c>
    </row>
    <row r="12" spans="1:3">
      <c r="B12" s="1191" t="s">
        <v>1392</v>
      </c>
      <c r="C12" s="1187">
        <v>6</v>
      </c>
    </row>
    <row r="13" spans="1:3">
      <c r="B13" s="1191" t="s">
        <v>1393</v>
      </c>
      <c r="C13" s="1187">
        <v>7</v>
      </c>
    </row>
    <row r="14" spans="1:3">
      <c r="B14" s="1191" t="s">
        <v>1394</v>
      </c>
      <c r="C14" s="1187">
        <v>8</v>
      </c>
    </row>
    <row r="15" spans="1:3">
      <c r="B15" s="1191" t="s">
        <v>1395</v>
      </c>
      <c r="C15" s="1187">
        <v>9</v>
      </c>
    </row>
    <row r="16" spans="1:3">
      <c r="B16" s="1191" t="s">
        <v>1396</v>
      </c>
      <c r="C16" s="1187">
        <v>10</v>
      </c>
    </row>
    <row r="17" spans="2:3">
      <c r="B17" s="1191" t="s">
        <v>1397</v>
      </c>
      <c r="C17" s="1187">
        <v>11</v>
      </c>
    </row>
    <row r="18" spans="2:3">
      <c r="B18" s="1191" t="s">
        <v>1398</v>
      </c>
      <c r="C18" s="1187">
        <v>12</v>
      </c>
    </row>
    <row r="19" spans="2:3">
      <c r="B19" s="1191" t="s">
        <v>1399</v>
      </c>
      <c r="C19" s="1187">
        <v>13</v>
      </c>
    </row>
    <row r="20" spans="2:3">
      <c r="B20" s="1191" t="s">
        <v>1400</v>
      </c>
      <c r="C20" s="1187">
        <v>14</v>
      </c>
    </row>
    <row r="21" spans="2:3">
      <c r="B21" s="1191" t="s">
        <v>1401</v>
      </c>
      <c r="C21" s="1187">
        <v>15</v>
      </c>
    </row>
    <row r="22" spans="2:3">
      <c r="B22" s="1191" t="s">
        <v>1402</v>
      </c>
      <c r="C22" s="1187">
        <v>16</v>
      </c>
    </row>
    <row r="23" spans="2:3">
      <c r="B23" s="1191" t="s">
        <v>1403</v>
      </c>
      <c r="C23" s="1187">
        <v>17</v>
      </c>
    </row>
    <row r="24" spans="2:3">
      <c r="B24" s="1191" t="s">
        <v>1404</v>
      </c>
      <c r="C24" s="1187">
        <v>18</v>
      </c>
    </row>
    <row r="25" spans="2:3">
      <c r="B25" s="1191" t="s">
        <v>1405</v>
      </c>
      <c r="C25" s="1187">
        <v>19</v>
      </c>
    </row>
    <row r="26" spans="2:3">
      <c r="B26" s="1191" t="s">
        <v>1406</v>
      </c>
      <c r="C26" s="1187">
        <v>20</v>
      </c>
    </row>
    <row r="27" spans="2:3">
      <c r="B27" s="1191" t="s">
        <v>1407</v>
      </c>
      <c r="C27" s="1187">
        <v>21</v>
      </c>
    </row>
    <row r="28" spans="2:3">
      <c r="B28" s="1191" t="s">
        <v>1408</v>
      </c>
      <c r="C28" s="1187">
        <v>22</v>
      </c>
    </row>
    <row r="29" spans="2:3">
      <c r="B29" s="1191" t="s">
        <v>1409</v>
      </c>
      <c r="C29" s="1187">
        <v>23</v>
      </c>
    </row>
    <row r="30" spans="2:3">
      <c r="B30" s="1191" t="s">
        <v>1410</v>
      </c>
      <c r="C30" s="1187">
        <v>24</v>
      </c>
    </row>
    <row r="31" spans="2:3">
      <c r="B31" s="1191" t="s">
        <v>1411</v>
      </c>
      <c r="C31" s="1187">
        <v>25</v>
      </c>
    </row>
    <row r="32" spans="2:3">
      <c r="B32" s="1191" t="s">
        <v>1412</v>
      </c>
      <c r="C32" s="1187">
        <v>26</v>
      </c>
    </row>
    <row r="33" spans="2:3">
      <c r="B33" s="1191" t="s">
        <v>1413</v>
      </c>
      <c r="C33" s="1187">
        <v>27</v>
      </c>
    </row>
    <row r="34" spans="2:3">
      <c r="B34" s="1191" t="s">
        <v>1414</v>
      </c>
      <c r="C34" s="1187">
        <v>28</v>
      </c>
    </row>
    <row r="35" spans="2:3">
      <c r="B35" s="1191" t="s">
        <v>1415</v>
      </c>
      <c r="C35" s="1187">
        <v>29</v>
      </c>
    </row>
    <row r="36" spans="2:3">
      <c r="B36" s="1191" t="s">
        <v>1416</v>
      </c>
      <c r="C36" s="1187">
        <v>30</v>
      </c>
    </row>
    <row r="37" spans="2:3">
      <c r="B37" s="1191" t="s">
        <v>1417</v>
      </c>
      <c r="C37" s="1187">
        <v>31</v>
      </c>
    </row>
    <row r="38" spans="2:3">
      <c r="B38" s="1191" t="s">
        <v>1418</v>
      </c>
      <c r="C38" s="1187">
        <v>32</v>
      </c>
    </row>
    <row r="39" spans="2:3">
      <c r="B39" s="1191" t="s">
        <v>1419</v>
      </c>
      <c r="C39" s="1187">
        <v>33</v>
      </c>
    </row>
    <row r="40" spans="2:3">
      <c r="B40" s="1191" t="s">
        <v>1420</v>
      </c>
      <c r="C40" s="1187">
        <v>34</v>
      </c>
    </row>
    <row r="41" spans="2:3">
      <c r="B41" s="1191" t="s">
        <v>1421</v>
      </c>
      <c r="C41" s="1187">
        <v>35</v>
      </c>
    </row>
    <row r="42" spans="2:3">
      <c r="B42" s="1191" t="s">
        <v>1422</v>
      </c>
      <c r="C42" s="1187">
        <v>36</v>
      </c>
    </row>
    <row r="43" spans="2:3">
      <c r="B43" s="1191" t="s">
        <v>1423</v>
      </c>
      <c r="C43" s="1187">
        <v>37</v>
      </c>
    </row>
    <row r="44" spans="2:3">
      <c r="B44" s="1191" t="s">
        <v>1424</v>
      </c>
      <c r="C44" s="1187">
        <v>38</v>
      </c>
    </row>
    <row r="45" spans="2:3">
      <c r="B45" s="1191" t="s">
        <v>1425</v>
      </c>
      <c r="C45" s="1187">
        <v>39</v>
      </c>
    </row>
    <row r="46" spans="2:3">
      <c r="B46" s="1191" t="s">
        <v>1426</v>
      </c>
      <c r="C46" s="1187">
        <v>40</v>
      </c>
    </row>
    <row r="47" spans="2:3">
      <c r="B47" s="1191" t="s">
        <v>1427</v>
      </c>
      <c r="C47" s="1187">
        <v>41</v>
      </c>
    </row>
    <row r="48" spans="2:3">
      <c r="B48" s="1191" t="s">
        <v>1428</v>
      </c>
      <c r="C48" s="1187">
        <v>42</v>
      </c>
    </row>
    <row r="49" spans="2:3">
      <c r="B49" s="1191" t="s">
        <v>1429</v>
      </c>
      <c r="C49" s="1187">
        <v>43</v>
      </c>
    </row>
    <row r="50" spans="2:3">
      <c r="B50" s="1191" t="s">
        <v>1430</v>
      </c>
      <c r="C50" s="1187">
        <v>44</v>
      </c>
    </row>
    <row r="51" spans="2:3">
      <c r="B51" s="1191" t="s">
        <v>1431</v>
      </c>
      <c r="C51" s="1187">
        <v>45</v>
      </c>
    </row>
    <row r="52" spans="2:3">
      <c r="B52" s="1191" t="s">
        <v>1432</v>
      </c>
      <c r="C52" s="1187">
        <v>46</v>
      </c>
    </row>
    <row r="53" spans="2:3">
      <c r="B53" s="1191" t="s">
        <v>1433</v>
      </c>
      <c r="C53" s="1187">
        <v>47</v>
      </c>
    </row>
    <row r="54" spans="2:3">
      <c r="B54" s="1191" t="s">
        <v>1434</v>
      </c>
      <c r="C54" s="1187">
        <v>48</v>
      </c>
    </row>
    <row r="55" spans="2:3">
      <c r="B55" s="1191" t="s">
        <v>1435</v>
      </c>
      <c r="C55" s="1187">
        <v>49</v>
      </c>
    </row>
    <row r="56" spans="2:3">
      <c r="B56" s="1191" t="s">
        <v>1436</v>
      </c>
      <c r="C56" s="1187">
        <v>50</v>
      </c>
    </row>
    <row r="57" spans="2:3">
      <c r="B57" s="1191" t="s">
        <v>1437</v>
      </c>
      <c r="C57" s="1187">
        <v>51</v>
      </c>
    </row>
    <row r="58" spans="2:3">
      <c r="B58" s="1191" t="s">
        <v>1438</v>
      </c>
      <c r="C58" s="1187">
        <v>52</v>
      </c>
    </row>
    <row r="59" spans="2:3">
      <c r="B59" s="1191" t="s">
        <v>1439</v>
      </c>
      <c r="C59" s="1187">
        <v>53</v>
      </c>
    </row>
    <row r="60" spans="2:3">
      <c r="B60" s="1191" t="s">
        <v>1440</v>
      </c>
      <c r="C60" s="1187">
        <v>54</v>
      </c>
    </row>
  </sheetData>
  <mergeCells count="1">
    <mergeCell ref="A4:C4"/>
  </mergeCells>
  <hyperlinks>
    <hyperlink ref="B6" location="Agregación_EEFF!A5" display="Nota sobre la agregación de los E.E.F.F." xr:uid="{ADE17A39-9067-4AD0-9154-8227457ED06C}"/>
    <hyperlink ref="B7" location="1!A5" display="Balance General  " xr:uid="{2589DD58-0318-4E1D-83D1-2AD52542EFAB}"/>
    <hyperlink ref="B8" location="2!A5" display="Estado de Ganancias y Pérdidas  " xr:uid="{0953F240-7957-4DF2-AEDD-F542A431540C}"/>
    <hyperlink ref="B9" location="3!A5" display="Indicadores Financieros  " xr:uid="{FD1093F2-12BF-43E4-92EE-345BA5252955}"/>
    <hyperlink ref="B10" location="4!A5" display="Créditos Directos por Sector Económico  " xr:uid="{CA5F9B12-8ECA-4730-8BFE-18D254DE323D}"/>
    <hyperlink ref="B11" location="5!A5" display="Créditos Directos y Depósitos por Zona Geográfica  " xr:uid="{A71A656A-6878-4DB4-971B-DA3E0F54BBEF}"/>
    <hyperlink ref="B12" location="6!A5" display="Depósitos según Escala de Montos  " xr:uid="{9F63A63F-5862-4AD4-A2B1-C7E25045DE0E}"/>
    <hyperlink ref="B13" location="7!A5" display="Número de Personal  " xr:uid="{2D2DD877-2296-454E-BFD7-7DB7B6AD38A6}"/>
    <hyperlink ref="B14" location="8!A5" display="Requerimiento de Patrimonio Efectivo y Ratio de Capital Global  " xr:uid="{A7032609-EE1A-4C39-896F-989563784677}"/>
    <hyperlink ref="B15" location="9!A5" display="Activos y Contingentes Ponderados por Riesgo de Crédito  " xr:uid="{8DDE5F86-9C5F-46B2-BBE0-8041618B17F0}"/>
    <hyperlink ref="B16" location="10!A5" display="Créditos Directos según Situación  " xr:uid="{5ADAB4C5-65D5-417B-86F1-F70D988FFDFF}"/>
    <hyperlink ref="B17" location="11!A5" display="Créditos Directos según Tipo de Crédito y Situación  " xr:uid="{2C928815-3B6C-4A9A-8DAB-B5B2A1CC7905}"/>
    <hyperlink ref="B18" location="12!A5" display="Estructura de Créditos Directos e Indirectos según Categoría de Riesgo del Deudor  " xr:uid="{833953E6-80B9-4A29-AE63-2D91282371E9}"/>
    <hyperlink ref="B19" location="13!A5" display="Estructura de Créditos Directos e Indirectos por Tipo de Crédito y Categoría de Riesgo del Deudor " xr:uid="{162C8CEE-747C-4FF2-A06B-15E6363158E9}"/>
    <hyperlink ref="B20" location="14!A5" display="Créditos Directos por Tipo, Modalidad y Moneda" xr:uid="{E8A438DF-867F-4CDB-8BC7-437B07EE04B7}"/>
    <hyperlink ref="B21" location="15!A5" display="Morosidad por tipo de crédito y modalidad  " xr:uid="{72E42451-3258-45A1-A70E-5607A9BD0EA1}"/>
    <hyperlink ref="B22" location="16!A5" display="Ratios de Morosidad según días de incumplimiento  " xr:uid="{A4F420C5-D97F-4EAE-9564-AC8AF23AD0AD}"/>
    <hyperlink ref="B23" location="17!A5" display="Créditos por Tipo de Garantía   " xr:uid="{5254BBA0-BFE6-4104-918B-92CBF9B08357}"/>
    <hyperlink ref="B24" location="18!A5" display="Créditos a Actividades Empresariales por Sector Económico  " xr:uid="{4341C032-0A3D-4DAD-9220-5D140E212A7C}"/>
    <hyperlink ref="B25" location="19!A5" display="Flujo de Créditos Castigados por Tipo de Crédito  " xr:uid="{CE6C97EB-4054-427B-BC72-29ABAC50D743}"/>
    <hyperlink ref="B26" location="20!A5" display="Ratios de Liquidez  " xr:uid="{B284FCF8-BB54-4E3E-8A82-735F9882BC8C}"/>
    <hyperlink ref="B27" location="21!A5" display="Movimiento de los Depósitos  (Moneda Nacional)" xr:uid="{CF90D5C7-208C-4A38-980A-D1667339CDDF}"/>
    <hyperlink ref="B28" location="22!A5" display="Movimiento de los Depósitos  (Moneda Extranjera)" xr:uid="{EF734A1B-8612-4528-86A8-67068F3525A6}"/>
    <hyperlink ref="B29" location="23!A5" display="Depósitos del Público por Tipo de Depósito y Plazo (Moneda Nacional)" xr:uid="{4438FB6F-E5DB-42D9-A488-C07028245CD9}"/>
    <hyperlink ref="B30" location="24!A5" display="Depósitos del Público por Tipo de Depósito y Plazo (Moneda Extranjera)" xr:uid="{DC0D0E07-D30B-4496-8796-C9CB4182998C}"/>
    <hyperlink ref="B31" location="25!A5" display="Requerimiento de Patrimonio Efectivo por Riesgo de Mercado  " xr:uid="{BEDBA7B8-E7F0-428D-ABA6-9F32FF143B91}"/>
    <hyperlink ref="B32" location="26!A5" display="Posición Global en Moneda Extranjera  " xr:uid="{208AD962-74A0-4CA2-8D80-D064D38FE690}"/>
    <hyperlink ref="B33" location="27!A5" display="Requerimiento de Patrimonio Efectivo por Riesgo Operacional  " xr:uid="{07B30BCD-CE75-41BA-91C6-EC9C45E6602B}"/>
    <hyperlink ref="B34" location="28!A5" display="Estructura del Activo  " xr:uid="{E662275A-82C8-4CC7-AB44-F21F9B617227}"/>
    <hyperlink ref="B35" location="29!A5" display="Estructura de los Créditos Directos por Modalidad  " xr:uid="{9CCD5C7C-FA2C-4593-8E19-B05BBDA39224}"/>
    <hyperlink ref="B36" location="30!A5" display="Estructura de los Créditos Directos por Tipo y Modalidad  " xr:uid="{C4557DF2-FE13-4009-BF64-6F9002B31683}"/>
    <hyperlink ref="B37" location="31!A5" display="Estructura de los Créditos Indirectos  " xr:uid="{86875133-AC69-4E6C-81AF-23E39A6E9611}"/>
    <hyperlink ref="B38" location="32!A5" display="Estructura del Pasivo  " xr:uid="{6625EFEF-E2A9-4F5F-B1D6-35D9AD4D818C}"/>
    <hyperlink ref="B39" location="33!A5" display="Estructura de los Depósitos por Tipo  " xr:uid="{5115E5C1-2B75-427F-AEBB-8CE878ECF358}"/>
    <hyperlink ref="B40" location="34!A5" display="Estructura de los Adeudos y Obligaciones Financieras  " xr:uid="{DE339274-EDD3-442A-9714-42F7708B72BA}"/>
    <hyperlink ref="B41" location="35!A5" display="Estructura del Patrimonio Efectivo" xr:uid="{B3CA41C7-1A7F-46FC-8E6F-45EA67F30EC2}"/>
    <hyperlink ref="B42" location="36!A5" display="Estructura de los Ingresos Financieros  " xr:uid="{DBB4CE85-85E0-4795-BC1F-0CDC9AFA8A2B}"/>
    <hyperlink ref="B43" location="37!A5" display="Estructura de los Gastos Financieros  " xr:uid="{FA33C791-2F2E-485B-A41C-61BAEDFAAAC4}"/>
    <hyperlink ref="B44" location="38!A5" display="Estructura de los Gastos de Administración  " xr:uid="{8C4718AD-760A-4A78-AD11-A2B56390614B}"/>
    <hyperlink ref="B45" location="39!A5" display="Estructura de Fideicomisos y Comisiones de Confianza  " xr:uid="{59428436-0DA6-4A62-A13F-7C14740D2920}"/>
    <hyperlink ref="B46" location="40!A5" display="Ranking de Créditos, Depósitos y Patrimonio  " xr:uid="{E5DC5803-E72E-4D1E-88A5-5A9C229AF584}"/>
    <hyperlink ref="B47" location="41!A5" display="Ranking de Créditos Directos por Tipo  " xr:uid="{940705BF-2B31-42A1-B904-2E028EE72356}"/>
    <hyperlink ref="B48" location="42!A5" display="Ranking de Créditos Directos por Modalidad de Operación  " xr:uid="{F2E0C4BB-EEE7-4C50-9F79-D3FD371A41C2}"/>
    <hyperlink ref="B49" location="43!A5" display="Ranking de Depósitos por Tipo  " xr:uid="{AC44911D-5BB7-4693-90A4-533F0F040F8E}"/>
    <hyperlink ref="B50" location="44!A5" display="Distribución de Oficinas por Zona Geográfica" xr:uid="{5F5ABE30-89BE-47A5-B342-98A6DBA5A750}"/>
    <hyperlink ref="B51" location="45!A5" display="Créditos Directos y Depósitos por Oficinas  " xr:uid="{3B7A7227-B0A6-416E-998E-7F8C8E4D4414}"/>
    <hyperlink ref="B52" location="46!A5" display="Estructura de los Créditos Directos por Departamento  " xr:uid="{D09F59C9-732A-44C3-BD68-6A1196E091CC}"/>
    <hyperlink ref="B53" location="47!A5" display="Estructura de los Depósitos por Departamento  " xr:uid="{C5349036-0AE6-4E66-8CF7-EBA83C5A4F07}"/>
    <hyperlink ref="B54" location="48!A5" display="Depósitos por Tipo y Persona  " xr:uid="{F7857383-0CC4-449C-89E3-9C109B005673}"/>
    <hyperlink ref="B55" location="49!A5" display="Número de Depositantes por Tipo de Depósito  " xr:uid="{7147E88E-FC78-4147-8A1E-C4E1A693AC5C}"/>
    <hyperlink ref="B56" location="50!A5" display="Número de Tarjetas de Débito" xr:uid="{E770D359-38F8-460C-9808-82445CE35CDF}"/>
    <hyperlink ref="B57" location="51!A5" display="Número de Deudores según Tipo de Crédito  " xr:uid="{126D1C8B-5A11-44CF-B4E0-687309E7CC1A}"/>
    <hyperlink ref="B58" location="52!A5" display="Número de Tarjetas de Crédito por Tipo  " xr:uid="{42E6DDBF-BE15-4757-AEC9-F2BF33120914}"/>
    <hyperlink ref="B59" location="53!A5" display="Nuevos Créditos Hipotecarios para Vivienda  " xr:uid="{993234F0-FB32-4C7A-B369-E320DF3ACDBE}"/>
    <hyperlink ref="B60" location="54!A5" display="Nuevos Créditos a Principales Sectores Económicos  " xr:uid="{B870626C-F828-41F2-BE0A-7E66C795883B}"/>
  </hyperlinks>
  <pageMargins left="0.7" right="0.7" top="0.75" bottom="0.75" header="0.3" footer="0.3"/>
  <pageSetup paperSize="9" scale="74"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9E24-A4EE-4B56-97D9-57D20D724794}">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197" bestFit="1" customWidth="1"/>
    <col min="2" max="2" width="69.44140625" style="1197" bestFit="1" customWidth="1"/>
    <col min="3" max="3" width="99.6640625" style="1197" customWidth="1"/>
    <col min="4" max="16384" width="12.6640625" style="1197"/>
  </cols>
  <sheetData>
    <row r="1" spans="1:3" ht="13.8">
      <c r="A1" s="1190" t="s">
        <v>1072</v>
      </c>
    </row>
    <row r="2" spans="1:3" ht="13.8">
      <c r="B2" s="1198" t="s">
        <v>1073</v>
      </c>
    </row>
    <row r="3" spans="1:3" ht="6.6" customHeight="1"/>
    <row r="4" spans="1:3" ht="12.75" customHeight="1">
      <c r="B4" s="1199" t="s">
        <v>1074</v>
      </c>
      <c r="C4" s="1200"/>
    </row>
    <row r="5" spans="1:3">
      <c r="B5" s="1201"/>
      <c r="C5" s="1202"/>
    </row>
    <row r="6" spans="1:3">
      <c r="B6" s="1201"/>
      <c r="C6" s="1202"/>
    </row>
    <row r="7" spans="1:3" ht="30.75" customHeight="1">
      <c r="B7" s="1203"/>
      <c r="C7" s="1204"/>
    </row>
    <row r="8" spans="1:3" ht="14.4">
      <c r="B8" s="1205"/>
      <c r="C8" s="1205"/>
    </row>
    <row r="9" spans="1:3">
      <c r="A9" s="1206"/>
      <c r="B9" s="1206"/>
      <c r="C9" s="1206"/>
    </row>
    <row r="10" spans="1:3">
      <c r="A10" s="1207"/>
      <c r="B10" s="1207" t="s">
        <v>1075</v>
      </c>
      <c r="C10" s="1207"/>
    </row>
    <row r="11" spans="1:3" ht="13.8" thickBot="1">
      <c r="A11" s="1208"/>
      <c r="B11" s="1208"/>
      <c r="C11" s="1208"/>
    </row>
    <row r="12" spans="1:3" ht="24" customHeight="1">
      <c r="B12" s="8" t="s">
        <v>1076</v>
      </c>
      <c r="C12" s="1209"/>
    </row>
    <row r="13" spans="1:3" ht="11.4" customHeight="1">
      <c r="B13" s="8"/>
      <c r="C13" s="1209"/>
    </row>
    <row r="14" spans="1:3">
      <c r="A14" s="1210" t="s">
        <v>1077</v>
      </c>
      <c r="B14" s="8" t="s">
        <v>429</v>
      </c>
      <c r="C14" s="1207" t="str">
        <f>A15&amp;"+"&amp;A16&amp;"+"&amp;A17&amp;"+"&amp;A18</f>
        <v>(A.1)+(A.2)+(A.3)+(A.4)</v>
      </c>
    </row>
    <row r="15" spans="1:3">
      <c r="A15" s="1211" t="s">
        <v>1078</v>
      </c>
      <c r="B15" s="1212" t="s">
        <v>1079</v>
      </c>
      <c r="C15" s="557">
        <v>1101</v>
      </c>
    </row>
    <row r="16" spans="1:3">
      <c r="A16" s="1211" t="s">
        <v>1080</v>
      </c>
      <c r="B16" s="1212" t="s">
        <v>1081</v>
      </c>
      <c r="C16" s="7" t="s">
        <v>1082</v>
      </c>
    </row>
    <row r="17" spans="1:3">
      <c r="A17" s="1211" t="s">
        <v>1083</v>
      </c>
      <c r="B17" s="1212" t="s">
        <v>605</v>
      </c>
      <c r="C17" s="7" t="s">
        <v>1084</v>
      </c>
    </row>
    <row r="18" spans="1:3">
      <c r="A18" s="1211" t="s">
        <v>1085</v>
      </c>
      <c r="B18" s="1212" t="s">
        <v>1086</v>
      </c>
      <c r="C18" s="557">
        <v>1105</v>
      </c>
    </row>
    <row r="19" spans="1:3">
      <c r="A19" s="1210" t="s">
        <v>1087</v>
      </c>
      <c r="B19" s="8" t="s">
        <v>434</v>
      </c>
      <c r="C19" s="1213">
        <v>1201</v>
      </c>
    </row>
    <row r="20" spans="1:3" ht="18.75" customHeight="1">
      <c r="A20" s="1210" t="s">
        <v>1088</v>
      </c>
      <c r="B20" s="8" t="s">
        <v>1089</v>
      </c>
      <c r="C20" s="1207" t="str">
        <f>A21&amp;"+"&amp;A22&amp;"+"&amp;A23&amp;"+"&amp;A24&amp;"+"&amp;A25&amp;"+"&amp;A26</f>
        <v>(C.1)+(C.2)+(C.3)+(C.4)+(C.5)+(C.6)</v>
      </c>
    </row>
    <row r="21" spans="1:3">
      <c r="A21" s="1211" t="s">
        <v>1090</v>
      </c>
      <c r="B21" s="1212" t="s">
        <v>1091</v>
      </c>
      <c r="C21" s="7" t="s">
        <v>1092</v>
      </c>
    </row>
    <row r="22" spans="1:3">
      <c r="A22" s="1211" t="s">
        <v>1093</v>
      </c>
      <c r="B22" s="1212" t="s">
        <v>1094</v>
      </c>
      <c r="C22" s="7" t="s">
        <v>1095</v>
      </c>
    </row>
    <row r="23" spans="1:3">
      <c r="A23" s="1211" t="s">
        <v>1096</v>
      </c>
      <c r="B23" s="1212" t="s">
        <v>1097</v>
      </c>
      <c r="C23" s="557">
        <v>1305</v>
      </c>
    </row>
    <row r="24" spans="1:3">
      <c r="A24" s="1211" t="s">
        <v>1098</v>
      </c>
      <c r="B24" s="1212" t="s">
        <v>1099</v>
      </c>
      <c r="C24" s="557">
        <v>1306</v>
      </c>
    </row>
    <row r="25" spans="1:3">
      <c r="A25" s="1211" t="s">
        <v>1100</v>
      </c>
      <c r="B25" s="1212" t="s">
        <v>1101</v>
      </c>
      <c r="C25" s="557" t="s">
        <v>1102</v>
      </c>
    </row>
    <row r="26" spans="1:3">
      <c r="A26" s="1211" t="s">
        <v>1103</v>
      </c>
      <c r="B26" s="1212" t="s">
        <v>1104</v>
      </c>
      <c r="C26" s="1214" t="s">
        <v>1105</v>
      </c>
    </row>
    <row r="27" spans="1:3" ht="19.2" customHeight="1">
      <c r="A27" s="1210" t="s">
        <v>1106</v>
      </c>
      <c r="B27" s="8" t="s">
        <v>1107</v>
      </c>
      <c r="C27" s="1207" t="str">
        <f>A28&amp;"+"&amp;A39&amp;"+"&amp;A40&amp;"+"&amp;A43&amp;"+"&amp;A44</f>
        <v>(D.1)+(D.12)+(D.13)+(D.16)+(D.17)</v>
      </c>
    </row>
    <row r="28" spans="1:3">
      <c r="A28" s="1211" t="s">
        <v>1108</v>
      </c>
      <c r="B28" s="1215" t="s">
        <v>906</v>
      </c>
      <c r="C28" s="1207" t="str">
        <f>A29&amp;"+"&amp;A30&amp;"+"&amp;A31&amp;"+"&amp;A32&amp;"+"&amp;A33&amp;"+"&amp;A34&amp;"+"&amp;A35&amp;"+"&amp;A36&amp;"+"&amp;A37&amp;"+"&amp;A38</f>
        <v>(D.2)+(D.3)+(D.4)+(D.5)+(D.6)+(D.7)+(D.8)+(D.9)+(D.10)+(D.11)</v>
      </c>
    </row>
    <row r="29" spans="1:3" ht="27.6">
      <c r="A29" s="1211" t="s">
        <v>1109</v>
      </c>
      <c r="B29" s="1216" t="s">
        <v>645</v>
      </c>
      <c r="C29" s="1217" t="s">
        <v>1110</v>
      </c>
    </row>
    <row r="30" spans="1:3" ht="26.4">
      <c r="A30" s="1211" t="s">
        <v>1111</v>
      </c>
      <c r="B30" s="1216" t="s">
        <v>1112</v>
      </c>
      <c r="C30" s="1218" t="s">
        <v>1113</v>
      </c>
    </row>
    <row r="31" spans="1:3">
      <c r="A31" s="1211" t="s">
        <v>1114</v>
      </c>
      <c r="B31" s="1216" t="s">
        <v>391</v>
      </c>
      <c r="C31" s="1219" t="s">
        <v>1115</v>
      </c>
    </row>
    <row r="32" spans="1:3">
      <c r="A32" s="1211" t="s">
        <v>1116</v>
      </c>
      <c r="B32" s="1216" t="s">
        <v>626</v>
      </c>
      <c r="C32" s="1219" t="s">
        <v>1117</v>
      </c>
    </row>
    <row r="33" spans="1:3" ht="26.4">
      <c r="A33" s="1211" t="s">
        <v>1118</v>
      </c>
      <c r="B33" s="1216" t="s">
        <v>396</v>
      </c>
      <c r="C33" s="1218" t="s">
        <v>1119</v>
      </c>
    </row>
    <row r="34" spans="1:3" ht="26.4">
      <c r="A34" s="1211" t="s">
        <v>1120</v>
      </c>
      <c r="B34" s="1216" t="s">
        <v>1121</v>
      </c>
      <c r="C34" s="1218" t="s">
        <v>1122</v>
      </c>
    </row>
    <row r="35" spans="1:3">
      <c r="A35" s="1211" t="s">
        <v>1123</v>
      </c>
      <c r="B35" s="1216" t="s">
        <v>647</v>
      </c>
      <c r="C35" s="1220">
        <v>1401.04</v>
      </c>
    </row>
    <row r="36" spans="1:3" ht="14.4">
      <c r="A36" s="1211" t="s">
        <v>1124</v>
      </c>
      <c r="B36" s="1216" t="s">
        <v>649</v>
      </c>
      <c r="C36" s="1221" t="s">
        <v>1125</v>
      </c>
    </row>
    <row r="37" spans="1:3">
      <c r="A37" s="1222" t="s">
        <v>1126</v>
      </c>
      <c r="B37" s="1216" t="s">
        <v>1127</v>
      </c>
      <c r="C37" s="1218" t="s">
        <v>1128</v>
      </c>
    </row>
    <row r="38" spans="1:3" ht="66">
      <c r="A38" s="1222" t="s">
        <v>1129</v>
      </c>
      <c r="B38" s="1216" t="s">
        <v>605</v>
      </c>
      <c r="C38" s="1223" t="s">
        <v>1130</v>
      </c>
    </row>
    <row r="39" spans="1:3">
      <c r="A39" s="1222" t="s">
        <v>1131</v>
      </c>
      <c r="B39" s="1215" t="s">
        <v>1132</v>
      </c>
      <c r="C39" s="1224" t="s">
        <v>1133</v>
      </c>
    </row>
    <row r="40" spans="1:3">
      <c r="A40" s="1211" t="s">
        <v>1134</v>
      </c>
      <c r="B40" s="1215" t="s">
        <v>920</v>
      </c>
      <c r="C40" s="8" t="str">
        <f>A41&amp;"+"&amp;A42</f>
        <v>(D.14)+(D.15)</v>
      </c>
    </row>
    <row r="41" spans="1:3">
      <c r="A41" s="1211" t="s">
        <v>1135</v>
      </c>
      <c r="B41" s="1225" t="s">
        <v>909</v>
      </c>
      <c r="C41" s="1214">
        <v>1405</v>
      </c>
    </row>
    <row r="42" spans="1:3">
      <c r="A42" s="1211" t="s">
        <v>1136</v>
      </c>
      <c r="B42" s="1225" t="s">
        <v>910</v>
      </c>
      <c r="C42" s="1214">
        <v>1406</v>
      </c>
    </row>
    <row r="43" spans="1:3">
      <c r="A43" s="1211" t="s">
        <v>1137</v>
      </c>
      <c r="B43" s="1215" t="s">
        <v>1104</v>
      </c>
      <c r="C43" s="1226" t="s">
        <v>1138</v>
      </c>
    </row>
    <row r="44" spans="1:3" ht="24" customHeight="1">
      <c r="A44" s="1211" t="s">
        <v>1139</v>
      </c>
      <c r="B44" s="1215" t="s">
        <v>1140</v>
      </c>
      <c r="C44" s="1227" t="s">
        <v>1141</v>
      </c>
    </row>
    <row r="45" spans="1:3" ht="19.5" customHeight="1">
      <c r="A45" s="1210" t="s">
        <v>1142</v>
      </c>
      <c r="B45" s="8" t="s">
        <v>459</v>
      </c>
      <c r="C45" s="1227" t="s">
        <v>1143</v>
      </c>
    </row>
    <row r="46" spans="1:3">
      <c r="A46" s="1210" t="s">
        <v>1144</v>
      </c>
      <c r="B46" s="8" t="s">
        <v>1145</v>
      </c>
      <c r="C46" s="8" t="str">
        <f>A47&amp;"+"&amp;A48&amp;"+"&amp;A49&amp;"+"&amp;A50&amp;"+"&amp;A51</f>
        <v>(F.1)+(F.2)+(F.3)+(F.4)+(F.5)</v>
      </c>
    </row>
    <row r="47" spans="1:3">
      <c r="A47" s="1211" t="s">
        <v>1146</v>
      </c>
      <c r="B47" s="1212" t="s">
        <v>461</v>
      </c>
      <c r="C47" s="557">
        <v>1108</v>
      </c>
    </row>
    <row r="48" spans="1:3">
      <c r="A48" s="1211" t="s">
        <v>1147</v>
      </c>
      <c r="B48" s="1212" t="s">
        <v>607</v>
      </c>
      <c r="C48" s="557">
        <v>1208</v>
      </c>
    </row>
    <row r="49" spans="1:3">
      <c r="A49" s="1211" t="s">
        <v>1148</v>
      </c>
      <c r="B49" s="1212" t="s">
        <v>608</v>
      </c>
      <c r="C49" s="557">
        <v>1308</v>
      </c>
    </row>
    <row r="50" spans="1:3">
      <c r="A50" s="1211" t="s">
        <v>1149</v>
      </c>
      <c r="B50" s="1212" t="s">
        <v>609</v>
      </c>
      <c r="C50" s="557">
        <v>1408</v>
      </c>
    </row>
    <row r="51" spans="1:3">
      <c r="A51" s="1211" t="s">
        <v>1150</v>
      </c>
      <c r="B51" s="1212" t="s">
        <v>1151</v>
      </c>
      <c r="C51" s="557">
        <v>1508</v>
      </c>
    </row>
    <row r="52" spans="1:3" ht="18.75" customHeight="1">
      <c r="A52" s="1210" t="s">
        <v>1152</v>
      </c>
      <c r="B52" s="1224" t="s">
        <v>466</v>
      </c>
      <c r="C52" s="1228" t="s">
        <v>1153</v>
      </c>
    </row>
    <row r="53" spans="1:3" ht="21" customHeight="1">
      <c r="A53" s="1210" t="s">
        <v>1154</v>
      </c>
      <c r="B53" s="8" t="s">
        <v>1155</v>
      </c>
      <c r="C53" s="1213">
        <v>18</v>
      </c>
    </row>
    <row r="54" spans="1:3" ht="42">
      <c r="A54" s="1229" t="s">
        <v>1156</v>
      </c>
      <c r="B54" s="1230" t="s">
        <v>1157</v>
      </c>
      <c r="C54" s="1231" t="s">
        <v>1158</v>
      </c>
    </row>
    <row r="55" spans="1:3" ht="42">
      <c r="A55" s="1229"/>
      <c r="B55" s="1230"/>
      <c r="C55" s="1231" t="s">
        <v>1159</v>
      </c>
    </row>
    <row r="56" spans="1:3" ht="18.600000000000001" customHeight="1">
      <c r="A56" s="1210" t="s">
        <v>1160</v>
      </c>
      <c r="B56" s="8" t="s">
        <v>1161</v>
      </c>
      <c r="C56" s="1207" t="str">
        <f>A14&amp;"+"&amp;A19&amp;"+"&amp;A20&amp;"+"&amp;A27&amp;"+"&amp;A45&amp;"+"&amp;A46&amp;"+"&amp;A52&amp;"+"&amp;A53&amp;"+"&amp;A54</f>
        <v>(A)+(B)+(C)+(D)+(E)+(F)+(G)+(H)+(I)</v>
      </c>
    </row>
    <row r="57" spans="1:3">
      <c r="B57" s="1232"/>
    </row>
    <row r="58" spans="1:3">
      <c r="B58" s="1232"/>
    </row>
    <row r="59" spans="1:3">
      <c r="B59" s="842" t="s">
        <v>1162</v>
      </c>
    </row>
    <row r="60" spans="1:3">
      <c r="B60" s="842"/>
    </row>
    <row r="61" spans="1:3">
      <c r="A61" s="1210" t="s">
        <v>1163</v>
      </c>
      <c r="B61" s="842" t="s">
        <v>472</v>
      </c>
      <c r="C61" s="1207" t="str">
        <f>A62&amp;"+"&amp;A63&amp;"+"&amp;A64&amp;"+"&amp;A69&amp;"+"&amp;A70</f>
        <v>(K.1)+(K.2)+(K.3)+(K.8)+(K.9)</v>
      </c>
    </row>
    <row r="62" spans="1:3" ht="14.4">
      <c r="A62" s="1211" t="s">
        <v>1164</v>
      </c>
      <c r="B62" s="1212" t="s">
        <v>72</v>
      </c>
      <c r="C62" s="1233" t="s">
        <v>1165</v>
      </c>
    </row>
    <row r="63" spans="1:3">
      <c r="A63" s="1211" t="s">
        <v>1166</v>
      </c>
      <c r="B63" s="1212" t="s">
        <v>73</v>
      </c>
      <c r="C63" s="557">
        <v>2102</v>
      </c>
    </row>
    <row r="64" spans="1:3">
      <c r="A64" s="1211" t="s">
        <v>1167</v>
      </c>
      <c r="B64" s="1212" t="s">
        <v>74</v>
      </c>
      <c r="C64" s="1234" t="str">
        <f>A65&amp;"+"&amp;A66&amp;"+"&amp;A67&amp;"+"&amp;A68</f>
        <v>(K.4)+(K.5)+(K.6)+(K.7)</v>
      </c>
    </row>
    <row r="65" spans="1:3">
      <c r="A65" s="1211" t="s">
        <v>1168</v>
      </c>
      <c r="B65" s="1212" t="s">
        <v>1169</v>
      </c>
      <c r="C65" s="1235" t="s">
        <v>1170</v>
      </c>
    </row>
    <row r="66" spans="1:3">
      <c r="A66" s="1211" t="s">
        <v>1171</v>
      </c>
      <c r="B66" s="1212" t="s">
        <v>1172</v>
      </c>
      <c r="C66" s="1235">
        <v>2103.0300000000002</v>
      </c>
    </row>
    <row r="67" spans="1:3">
      <c r="A67" s="1211" t="s">
        <v>1173</v>
      </c>
      <c r="B67" s="1212" t="s">
        <v>1174</v>
      </c>
      <c r="C67" s="1235">
        <v>2103.0500000000002</v>
      </c>
    </row>
    <row r="68" spans="1:3">
      <c r="A68" s="1211" t="s">
        <v>1175</v>
      </c>
      <c r="B68" s="1212" t="s">
        <v>1176</v>
      </c>
      <c r="C68" s="7" t="s">
        <v>1177</v>
      </c>
    </row>
    <row r="69" spans="1:3">
      <c r="A69" s="1211" t="s">
        <v>1178</v>
      </c>
      <c r="B69" s="1212" t="s">
        <v>1179</v>
      </c>
      <c r="C69" s="1235">
        <v>2107</v>
      </c>
    </row>
    <row r="70" spans="1:3">
      <c r="A70" s="1211" t="s">
        <v>1180</v>
      </c>
      <c r="B70" s="1212" t="s">
        <v>1181</v>
      </c>
      <c r="C70" s="1234" t="str">
        <f>A71&amp;"+"&amp;A72</f>
        <v>(K.10)+(K.11)</v>
      </c>
    </row>
    <row r="71" spans="1:3" ht="28.8">
      <c r="A71" s="1222" t="s">
        <v>1182</v>
      </c>
      <c r="B71" s="1236" t="s">
        <v>1183</v>
      </c>
      <c r="C71" s="1221" t="s">
        <v>1184</v>
      </c>
    </row>
    <row r="72" spans="1:3">
      <c r="A72" s="1222" t="s">
        <v>1185</v>
      </c>
      <c r="B72" s="1236" t="s">
        <v>1186</v>
      </c>
      <c r="C72" s="1235">
        <v>2105</v>
      </c>
    </row>
    <row r="73" spans="1:3">
      <c r="A73" s="1210" t="s">
        <v>1187</v>
      </c>
      <c r="B73" s="842" t="s">
        <v>1188</v>
      </c>
      <c r="C73" s="1234" t="str">
        <f>A74&amp;"+"&amp;A75&amp;"+"&amp;A76</f>
        <v>(L.1)+(L.2)+(L.3)</v>
      </c>
    </row>
    <row r="74" spans="1:3">
      <c r="A74" s="1211" t="s">
        <v>1189</v>
      </c>
      <c r="B74" s="1212" t="s">
        <v>72</v>
      </c>
      <c r="C74" s="557">
        <v>2301</v>
      </c>
    </row>
    <row r="75" spans="1:3">
      <c r="A75" s="1211" t="s">
        <v>1190</v>
      </c>
      <c r="B75" s="1212" t="s">
        <v>73</v>
      </c>
      <c r="C75" s="557">
        <v>2302</v>
      </c>
    </row>
    <row r="76" spans="1:3">
      <c r="A76" s="1211" t="s">
        <v>1191</v>
      </c>
      <c r="B76" s="1212" t="s">
        <v>74</v>
      </c>
      <c r="C76" s="557">
        <v>2303</v>
      </c>
    </row>
    <row r="77" spans="1:3">
      <c r="A77" s="1210" t="s">
        <v>1192</v>
      </c>
      <c r="B77" s="842" t="s">
        <v>434</v>
      </c>
      <c r="C77" s="7" t="s">
        <v>1193</v>
      </c>
    </row>
    <row r="78" spans="1:3">
      <c r="A78" s="1210" t="s">
        <v>1194</v>
      </c>
      <c r="B78" s="842" t="s">
        <v>1195</v>
      </c>
      <c r="C78" s="1234" t="str">
        <f>A79&amp;"+"&amp;A80</f>
        <v>(N.1)+(N.2)</v>
      </c>
    </row>
    <row r="79" spans="1:3">
      <c r="A79" s="1211" t="s">
        <v>1196</v>
      </c>
      <c r="B79" s="557" t="s">
        <v>1197</v>
      </c>
      <c r="C79" s="7" t="s">
        <v>1198</v>
      </c>
    </row>
    <row r="80" spans="1:3">
      <c r="A80" s="1211" t="s">
        <v>1199</v>
      </c>
      <c r="B80" s="557" t="s">
        <v>1200</v>
      </c>
      <c r="C80" s="7" t="s">
        <v>1201</v>
      </c>
    </row>
    <row r="81" spans="1:3">
      <c r="A81" s="1210" t="s">
        <v>1202</v>
      </c>
      <c r="B81" s="842" t="s">
        <v>1203</v>
      </c>
      <c r="C81" s="1234" t="str">
        <f>A82&amp;"+"&amp;A83&amp;"+"&amp;A84</f>
        <v>(Ñ.1)+(Ñ.2)+(Ñ.3)</v>
      </c>
    </row>
    <row r="82" spans="1:3">
      <c r="A82" s="1211" t="s">
        <v>1204</v>
      </c>
      <c r="B82" s="1197" t="s">
        <v>1205</v>
      </c>
      <c r="C82" s="557">
        <v>2804</v>
      </c>
    </row>
    <row r="83" spans="1:3" ht="12.75" customHeight="1">
      <c r="A83" s="1211" t="s">
        <v>1206</v>
      </c>
      <c r="B83" s="1197" t="s">
        <v>1207</v>
      </c>
      <c r="C83" s="557">
        <v>2805</v>
      </c>
    </row>
    <row r="84" spans="1:3">
      <c r="A84" s="1211" t="s">
        <v>1208</v>
      </c>
      <c r="B84" s="557" t="s">
        <v>1209</v>
      </c>
      <c r="C84" s="7" t="s">
        <v>1210</v>
      </c>
    </row>
    <row r="85" spans="1:3">
      <c r="A85" s="1210" t="s">
        <v>1211</v>
      </c>
      <c r="B85" s="842" t="s">
        <v>1212</v>
      </c>
      <c r="C85" s="7" t="s">
        <v>1213</v>
      </c>
    </row>
    <row r="86" spans="1:3">
      <c r="A86" s="1210" t="s">
        <v>1214</v>
      </c>
      <c r="B86" s="842" t="s">
        <v>1215</v>
      </c>
      <c r="C86" s="1207" t="str">
        <f>A87&amp;"+"&amp;A88&amp;"+"&amp;A89&amp;"+"&amp;A90&amp;"+"&amp;A91&amp;"+"&amp;A92</f>
        <v>(P.1)+(P.2)+(P.3)+(P.4)+(P.5)+(P.6)</v>
      </c>
    </row>
    <row r="87" spans="1:3">
      <c r="A87" s="1211" t="s">
        <v>1216</v>
      </c>
      <c r="B87" s="557" t="s">
        <v>1217</v>
      </c>
      <c r="C87" s="7" t="s">
        <v>1218</v>
      </c>
    </row>
    <row r="88" spans="1:3">
      <c r="A88" s="1211" t="s">
        <v>1219</v>
      </c>
      <c r="B88" s="557" t="s">
        <v>1220</v>
      </c>
      <c r="C88" s="557">
        <v>2308</v>
      </c>
    </row>
    <row r="89" spans="1:3">
      <c r="A89" s="1211" t="s">
        <v>1221</v>
      </c>
      <c r="B89" s="557" t="s">
        <v>462</v>
      </c>
      <c r="C89" s="557">
        <v>2208</v>
      </c>
    </row>
    <row r="90" spans="1:3">
      <c r="A90" s="1211" t="s">
        <v>1222</v>
      </c>
      <c r="B90" s="557" t="s">
        <v>1223</v>
      </c>
      <c r="C90" s="7" t="s">
        <v>1224</v>
      </c>
    </row>
    <row r="91" spans="1:3">
      <c r="A91" s="1211" t="s">
        <v>1225</v>
      </c>
      <c r="B91" s="557" t="s">
        <v>1226</v>
      </c>
      <c r="C91" s="7" t="s">
        <v>1227</v>
      </c>
    </row>
    <row r="92" spans="1:3">
      <c r="A92" s="1211" t="s">
        <v>1228</v>
      </c>
      <c r="B92" s="557" t="s">
        <v>1229</v>
      </c>
      <c r="C92" s="557">
        <v>2508</v>
      </c>
    </row>
    <row r="93" spans="1:3" ht="72">
      <c r="A93" s="1229" t="s">
        <v>1230</v>
      </c>
      <c r="B93" s="1230" t="s">
        <v>503</v>
      </c>
      <c r="C93" s="1219" t="s">
        <v>1231</v>
      </c>
    </row>
    <row r="94" spans="1:3" ht="43.2">
      <c r="A94" s="1229"/>
      <c r="B94" s="1230"/>
      <c r="C94" s="1219" t="s">
        <v>1232</v>
      </c>
    </row>
    <row r="95" spans="1:3" ht="8.4" customHeight="1">
      <c r="A95" s="1210"/>
      <c r="B95" s="842"/>
      <c r="C95" s="1219"/>
    </row>
    <row r="96" spans="1:3">
      <c r="A96" s="1210" t="s">
        <v>1233</v>
      </c>
      <c r="B96" s="842" t="s">
        <v>1234</v>
      </c>
      <c r="C96" s="1234" t="str">
        <f>A97&amp;"+"&amp;A98</f>
        <v>(R.1)+(R.2)</v>
      </c>
    </row>
    <row r="97" spans="1:3">
      <c r="A97" s="1211" t="s">
        <v>1235</v>
      </c>
      <c r="B97" s="1212" t="s">
        <v>1236</v>
      </c>
      <c r="C97" s="557">
        <v>2701</v>
      </c>
    </row>
    <row r="98" spans="1:3">
      <c r="A98" s="1211" t="s">
        <v>1237</v>
      </c>
      <c r="B98" s="1212" t="s">
        <v>1238</v>
      </c>
      <c r="C98" s="1235" t="s">
        <v>1239</v>
      </c>
    </row>
    <row r="99" spans="1:3">
      <c r="A99" s="1210" t="s">
        <v>1240</v>
      </c>
      <c r="B99" s="842" t="s">
        <v>1241</v>
      </c>
      <c r="C99" s="7" t="s">
        <v>1242</v>
      </c>
    </row>
    <row r="100" spans="1:3" ht="6.6" customHeight="1">
      <c r="A100" s="1210"/>
      <c r="B100" s="842"/>
      <c r="C100" s="7"/>
    </row>
    <row r="101" spans="1:3">
      <c r="A101" s="1210" t="s">
        <v>1243</v>
      </c>
      <c r="B101" s="842" t="s">
        <v>508</v>
      </c>
      <c r="C101" s="8" t="str">
        <f>A61&amp;"+"&amp;A73&amp;"+"&amp;A77&amp;"+"&amp;A78&amp;"+"&amp;A81&amp;"+"&amp;A85&amp;"+"&amp;A86&amp;"+"&amp;A93&amp;"+"&amp;A96&amp;"+"&amp;A99</f>
        <v>(K)+(L)+(M)+(N)+(Ñ)+(O)+(P)+(Q)+(R)+(S)</v>
      </c>
    </row>
    <row r="102" spans="1:3" ht="6" customHeight="1">
      <c r="A102" s="1210"/>
      <c r="B102" s="842"/>
      <c r="C102" s="8"/>
    </row>
    <row r="103" spans="1:3">
      <c r="A103" s="1210" t="s">
        <v>1244</v>
      </c>
      <c r="B103" s="842" t="s">
        <v>509</v>
      </c>
      <c r="C103" s="1207" t="str">
        <f>A104&amp;"+"&amp;A105&amp;"+"&amp;A106&amp;"+"&amp;A107&amp;"+"&amp;A108&amp;"+"&amp;A109</f>
        <v>(U.1)+(U.2)+(U.3)+(U.4)+(U.5)+(U.6)</v>
      </c>
    </row>
    <row r="104" spans="1:3">
      <c r="A104" s="1211" t="s">
        <v>1245</v>
      </c>
      <c r="B104" s="1212" t="s">
        <v>1246</v>
      </c>
      <c r="C104" s="7" t="s">
        <v>1247</v>
      </c>
    </row>
    <row r="105" spans="1:3">
      <c r="A105" s="1211" t="s">
        <v>1248</v>
      </c>
      <c r="B105" s="1212" t="s">
        <v>1249</v>
      </c>
      <c r="C105" s="1235" t="s">
        <v>1250</v>
      </c>
    </row>
    <row r="106" spans="1:3">
      <c r="A106" s="1211" t="s">
        <v>1251</v>
      </c>
      <c r="B106" s="1212" t="s">
        <v>1252</v>
      </c>
      <c r="C106" s="7" t="s">
        <v>1253</v>
      </c>
    </row>
    <row r="107" spans="1:3">
      <c r="A107" s="1211" t="s">
        <v>1254</v>
      </c>
      <c r="B107" s="1212" t="s">
        <v>1255</v>
      </c>
      <c r="C107" s="7" t="s">
        <v>1256</v>
      </c>
    </row>
    <row r="108" spans="1:3">
      <c r="A108" s="1211" t="s">
        <v>1257</v>
      </c>
      <c r="B108" s="1212" t="s">
        <v>1258</v>
      </c>
      <c r="C108" s="7" t="s">
        <v>1259</v>
      </c>
    </row>
    <row r="109" spans="1:3">
      <c r="A109" s="1211" t="s">
        <v>1260</v>
      </c>
      <c r="B109" s="1212" t="s">
        <v>1261</v>
      </c>
      <c r="C109" s="7" t="s">
        <v>1262</v>
      </c>
    </row>
    <row r="110" spans="1:3">
      <c r="A110" s="1210" t="s">
        <v>1263</v>
      </c>
      <c r="B110" s="842" t="s">
        <v>516</v>
      </c>
      <c r="C110" s="8" t="str">
        <f>A101&amp;"+"&amp;A103</f>
        <v>(T)+(U)</v>
      </c>
    </row>
    <row r="111" spans="1:3" ht="9.6" customHeight="1">
      <c r="A111" s="1210"/>
      <c r="B111" s="842"/>
      <c r="C111" s="8"/>
    </row>
    <row r="112" spans="1:3">
      <c r="A112" s="1210" t="s">
        <v>1264</v>
      </c>
      <c r="B112" s="842" t="s">
        <v>1265</v>
      </c>
      <c r="C112" s="1234" t="str">
        <f>A113&amp;"+"&amp;A114&amp;"+"&amp;A115&amp;"+"&amp;A116</f>
        <v>(W.1)+(W.2)+(W.3)+(W.4)</v>
      </c>
    </row>
    <row r="113" spans="1:4">
      <c r="A113" s="1211" t="s">
        <v>1266</v>
      </c>
      <c r="B113" s="1212" t="s">
        <v>1236</v>
      </c>
      <c r="C113" s="7" t="s">
        <v>1267</v>
      </c>
    </row>
    <row r="114" spans="1:4">
      <c r="A114" s="1211" t="s">
        <v>1268</v>
      </c>
      <c r="B114" s="1212" t="s">
        <v>1269</v>
      </c>
      <c r="C114" s="557">
        <v>7205</v>
      </c>
    </row>
    <row r="115" spans="1:4">
      <c r="A115" s="1211" t="s">
        <v>1270</v>
      </c>
      <c r="B115" s="1212" t="s">
        <v>1271</v>
      </c>
      <c r="C115" s="557">
        <v>7206</v>
      </c>
    </row>
    <row r="116" spans="1:4">
      <c r="A116" s="1211" t="s">
        <v>1272</v>
      </c>
      <c r="B116" s="1212" t="s">
        <v>1273</v>
      </c>
      <c r="C116" s="1235" t="s">
        <v>1274</v>
      </c>
    </row>
    <row r="117" spans="1:4">
      <c r="B117" s="1212"/>
      <c r="C117" s="1235"/>
    </row>
    <row r="119" spans="1:4">
      <c r="A119" s="1206"/>
      <c r="B119" s="1206"/>
      <c r="C119" s="1206"/>
      <c r="D119" s="1206"/>
    </row>
    <row r="120" spans="1:4" ht="13.8">
      <c r="A120" s="1234"/>
      <c r="B120" s="1237" t="s">
        <v>1275</v>
      </c>
      <c r="C120" s="1237"/>
      <c r="D120" s="1238"/>
    </row>
    <row r="121" spans="1:4" ht="13.8" thickBot="1">
      <c r="A121" s="1208"/>
      <c r="B121" s="1208"/>
      <c r="C121" s="1208"/>
      <c r="D121" s="1208"/>
    </row>
    <row r="122" spans="1:4" ht="13.8">
      <c r="B122" s="1239"/>
      <c r="C122" s="1240"/>
      <c r="D122" s="1241"/>
    </row>
    <row r="123" spans="1:4">
      <c r="A123" s="1210" t="s">
        <v>1077</v>
      </c>
      <c r="B123" s="842" t="s">
        <v>1276</v>
      </c>
      <c r="C123" s="1213" t="s">
        <v>1277</v>
      </c>
    </row>
    <row r="124" spans="1:4">
      <c r="A124" s="1211" t="s">
        <v>1078</v>
      </c>
      <c r="B124" s="1212" t="s">
        <v>461</v>
      </c>
      <c r="C124" s="557">
        <v>5101</v>
      </c>
    </row>
    <row r="125" spans="1:4">
      <c r="A125" s="1211" t="s">
        <v>1080</v>
      </c>
      <c r="B125" s="1212" t="s">
        <v>607</v>
      </c>
      <c r="C125" s="557">
        <v>5102</v>
      </c>
    </row>
    <row r="126" spans="1:4">
      <c r="A126" s="1211" t="s">
        <v>1083</v>
      </c>
      <c r="B126" s="1212" t="s">
        <v>608</v>
      </c>
      <c r="C126" s="557">
        <v>5103</v>
      </c>
    </row>
    <row r="127" spans="1:4" ht="14.4">
      <c r="A127" s="1211" t="s">
        <v>1085</v>
      </c>
      <c r="B127" s="1212" t="s">
        <v>1278</v>
      </c>
      <c r="C127" s="557" t="s">
        <v>1279</v>
      </c>
    </row>
    <row r="128" spans="1:4" ht="14.4">
      <c r="A128" s="1211" t="s">
        <v>1280</v>
      </c>
      <c r="B128" s="1212" t="s">
        <v>1281</v>
      </c>
      <c r="C128" s="557" t="s">
        <v>1282</v>
      </c>
    </row>
    <row r="129" spans="1:3">
      <c r="A129" s="1211" t="s">
        <v>1283</v>
      </c>
      <c r="B129" s="1212" t="s">
        <v>1284</v>
      </c>
      <c r="C129" s="557" t="s">
        <v>1285</v>
      </c>
    </row>
    <row r="130" spans="1:3" ht="14.4">
      <c r="A130" s="1211" t="s">
        <v>1286</v>
      </c>
      <c r="B130" s="1212" t="s">
        <v>1287</v>
      </c>
      <c r="C130" s="557" t="s">
        <v>1288</v>
      </c>
    </row>
    <row r="131" spans="1:3" ht="14.4">
      <c r="A131" s="1211" t="s">
        <v>1289</v>
      </c>
      <c r="B131" s="1212" t="s">
        <v>1290</v>
      </c>
      <c r="C131" s="557" t="s">
        <v>1291</v>
      </c>
    </row>
    <row r="132" spans="1:3">
      <c r="A132" s="1211" t="s">
        <v>1292</v>
      </c>
      <c r="B132" s="1212" t="s">
        <v>605</v>
      </c>
      <c r="C132" s="557" t="s">
        <v>1293</v>
      </c>
    </row>
    <row r="133" spans="1:3" ht="9" customHeight="1">
      <c r="A133" s="1242"/>
      <c r="B133" s="1243"/>
      <c r="C133" s="557"/>
    </row>
    <row r="134" spans="1:3">
      <c r="A134" s="1210" t="s">
        <v>1087</v>
      </c>
      <c r="B134" s="842" t="s">
        <v>1294</v>
      </c>
      <c r="C134" s="1213" t="s">
        <v>1295</v>
      </c>
    </row>
    <row r="135" spans="1:3">
      <c r="A135" s="1211" t="s">
        <v>1296</v>
      </c>
      <c r="B135" s="1212" t="s">
        <v>703</v>
      </c>
      <c r="C135" s="557">
        <v>4101</v>
      </c>
    </row>
    <row r="136" spans="1:3">
      <c r="A136" s="1211" t="s">
        <v>1297</v>
      </c>
      <c r="B136" s="1212" t="s">
        <v>607</v>
      </c>
      <c r="C136" s="557">
        <v>4102</v>
      </c>
    </row>
    <row r="137" spans="1:3">
      <c r="A137" s="1211" t="s">
        <v>1298</v>
      </c>
      <c r="B137" s="1212" t="s">
        <v>1299</v>
      </c>
      <c r="C137" s="557">
        <v>4103</v>
      </c>
    </row>
    <row r="138" spans="1:3">
      <c r="A138" s="1211" t="s">
        <v>1300</v>
      </c>
      <c r="B138" s="1212" t="s">
        <v>705</v>
      </c>
      <c r="C138" s="557" t="s">
        <v>1301</v>
      </c>
    </row>
    <row r="139" spans="1:3">
      <c r="A139" s="1211" t="s">
        <v>1302</v>
      </c>
      <c r="B139" s="1212" t="s">
        <v>706</v>
      </c>
      <c r="C139" s="557" t="s">
        <v>1303</v>
      </c>
    </row>
    <row r="140" spans="1:3">
      <c r="A140" s="1211" t="s">
        <v>1304</v>
      </c>
      <c r="B140" s="1212" t="s">
        <v>707</v>
      </c>
      <c r="C140" s="557" t="s">
        <v>1305</v>
      </c>
    </row>
    <row r="141" spans="1:3" ht="14.4">
      <c r="A141" s="1211" t="s">
        <v>1306</v>
      </c>
      <c r="B141" s="1212" t="s">
        <v>1307</v>
      </c>
      <c r="C141" s="557" t="s">
        <v>1308</v>
      </c>
    </row>
    <row r="142" spans="1:3" ht="14.4">
      <c r="A142" s="1211" t="s">
        <v>1309</v>
      </c>
      <c r="B142" s="1212" t="s">
        <v>1310</v>
      </c>
      <c r="C142" s="557" t="s">
        <v>1311</v>
      </c>
    </row>
    <row r="143" spans="1:3">
      <c r="A143" s="1211" t="s">
        <v>1312</v>
      </c>
      <c r="B143" s="1212" t="s">
        <v>1313</v>
      </c>
      <c r="C143" s="557">
        <v>4109.05</v>
      </c>
    </row>
    <row r="144" spans="1:3" ht="14.4">
      <c r="A144" s="1222" t="s">
        <v>1314</v>
      </c>
      <c r="B144" s="1212" t="s">
        <v>1315</v>
      </c>
      <c r="C144" s="557" t="s">
        <v>1316</v>
      </c>
    </row>
    <row r="145" spans="1:3" ht="14.4">
      <c r="A145" s="1222" t="s">
        <v>1317</v>
      </c>
      <c r="B145" s="1212" t="s">
        <v>1318</v>
      </c>
      <c r="C145" s="557" t="s">
        <v>1319</v>
      </c>
    </row>
    <row r="146" spans="1:3" ht="14.4">
      <c r="A146" s="1222" t="s">
        <v>1320</v>
      </c>
      <c r="B146" s="1212" t="s">
        <v>605</v>
      </c>
      <c r="C146" s="557" t="s">
        <v>1321</v>
      </c>
    </row>
    <row r="147" spans="1:3" ht="9" customHeight="1">
      <c r="A147" s="1242"/>
      <c r="B147" s="1239"/>
      <c r="C147" s="557"/>
    </row>
    <row r="148" spans="1:3">
      <c r="A148" s="1244" t="s">
        <v>1088</v>
      </c>
      <c r="B148" s="842" t="s">
        <v>545</v>
      </c>
      <c r="C148" s="1213" t="s">
        <v>1322</v>
      </c>
    </row>
    <row r="149" spans="1:3">
      <c r="A149" s="1210" t="s">
        <v>1106</v>
      </c>
      <c r="B149" s="1212" t="s">
        <v>1323</v>
      </c>
      <c r="C149" s="557" t="s">
        <v>1324</v>
      </c>
    </row>
    <row r="150" spans="1:3" ht="9" customHeight="1">
      <c r="A150" s="1211"/>
      <c r="B150" s="1212"/>
      <c r="C150" s="557"/>
    </row>
    <row r="151" spans="1:3">
      <c r="A151" s="1244" t="s">
        <v>1142</v>
      </c>
      <c r="B151" s="842" t="s">
        <v>547</v>
      </c>
      <c r="C151" s="1213" t="s">
        <v>1325</v>
      </c>
    </row>
    <row r="152" spans="1:3" ht="9" customHeight="1">
      <c r="A152" s="1245"/>
      <c r="B152" s="842"/>
      <c r="C152" s="557"/>
    </row>
    <row r="153" spans="1:3">
      <c r="A153" s="1210" t="s">
        <v>1144</v>
      </c>
      <c r="B153" s="842" t="s">
        <v>548</v>
      </c>
      <c r="C153" s="1213" t="s">
        <v>1326</v>
      </c>
    </row>
    <row r="154" spans="1:3">
      <c r="A154" s="1211" t="s">
        <v>1146</v>
      </c>
      <c r="B154" s="1212" t="s">
        <v>1327</v>
      </c>
      <c r="C154" s="557">
        <v>5105</v>
      </c>
    </row>
    <row r="155" spans="1:3">
      <c r="A155" s="1211" t="s">
        <v>1147</v>
      </c>
      <c r="B155" s="1212" t="s">
        <v>1236</v>
      </c>
      <c r="C155" s="557">
        <v>5201</v>
      </c>
    </row>
    <row r="156" spans="1:3">
      <c r="A156" s="1211" t="s">
        <v>1148</v>
      </c>
      <c r="B156" s="1212" t="s">
        <v>1328</v>
      </c>
      <c r="C156" s="557" t="s">
        <v>1329</v>
      </c>
    </row>
    <row r="157" spans="1:3">
      <c r="A157" s="1211" t="s">
        <v>1149</v>
      </c>
      <c r="B157" s="1212" t="s">
        <v>1330</v>
      </c>
      <c r="C157" s="557" t="s">
        <v>1331</v>
      </c>
    </row>
    <row r="158" spans="1:3" ht="9" customHeight="1">
      <c r="A158" s="1211"/>
      <c r="B158" s="1212"/>
      <c r="C158" s="557"/>
    </row>
    <row r="159" spans="1:3">
      <c r="A159" s="1210" t="s">
        <v>1152</v>
      </c>
      <c r="B159" s="842" t="s">
        <v>553</v>
      </c>
      <c r="C159" s="1213" t="s">
        <v>1332</v>
      </c>
    </row>
    <row r="160" spans="1:3">
      <c r="A160" s="1211" t="s">
        <v>1333</v>
      </c>
      <c r="B160" s="1212" t="s">
        <v>1334</v>
      </c>
      <c r="C160" s="557">
        <v>4105</v>
      </c>
    </row>
    <row r="161" spans="1:3">
      <c r="A161" s="1211" t="s">
        <v>1335</v>
      </c>
      <c r="B161" s="1212" t="s">
        <v>1336</v>
      </c>
      <c r="C161" s="557" t="s">
        <v>1337</v>
      </c>
    </row>
    <row r="162" spans="1:3">
      <c r="A162" s="1211" t="s">
        <v>1338</v>
      </c>
      <c r="B162" s="1212" t="s">
        <v>1328</v>
      </c>
      <c r="C162" s="557" t="s">
        <v>1339</v>
      </c>
    </row>
    <row r="163" spans="1:3">
      <c r="A163" s="1211" t="s">
        <v>1340</v>
      </c>
      <c r="B163" s="1212" t="s">
        <v>1341</v>
      </c>
      <c r="C163" s="557" t="s">
        <v>1342</v>
      </c>
    </row>
    <row r="164" spans="1:3" ht="9" customHeight="1">
      <c r="A164" s="1211"/>
      <c r="B164" s="1212"/>
      <c r="C164" s="557"/>
    </row>
    <row r="165" spans="1:3">
      <c r="A165" s="1210" t="s">
        <v>1156</v>
      </c>
      <c r="B165" s="842" t="s">
        <v>1343</v>
      </c>
      <c r="C165" s="557" t="s">
        <v>1344</v>
      </c>
    </row>
    <row r="166" spans="1:3" ht="9" customHeight="1">
      <c r="A166" s="1210"/>
      <c r="B166" s="842"/>
      <c r="C166" s="557"/>
    </row>
    <row r="167" spans="1:3">
      <c r="A167" s="1210" t="s">
        <v>1160</v>
      </c>
      <c r="B167" s="842" t="s">
        <v>557</v>
      </c>
      <c r="C167" s="1213" t="s">
        <v>1345</v>
      </c>
    </row>
    <row r="168" spans="1:3" ht="9" customHeight="1">
      <c r="A168" s="1210"/>
      <c r="B168" s="842"/>
      <c r="C168" s="557"/>
    </row>
    <row r="169" spans="1:3">
      <c r="A169" s="1210" t="s">
        <v>1163</v>
      </c>
      <c r="B169" s="842" t="s">
        <v>1346</v>
      </c>
      <c r="C169" s="1213" t="s">
        <v>1347</v>
      </c>
    </row>
    <row r="170" spans="1:3">
      <c r="A170" s="1211" t="s">
        <v>1164</v>
      </c>
      <c r="B170" s="1212" t="s">
        <v>1348</v>
      </c>
      <c r="C170" s="557">
        <v>4501</v>
      </c>
    </row>
    <row r="171" spans="1:3">
      <c r="A171" s="1211" t="s">
        <v>1166</v>
      </c>
      <c r="B171" s="1212" t="s">
        <v>1349</v>
      </c>
      <c r="C171" s="557">
        <v>4502</v>
      </c>
    </row>
    <row r="172" spans="1:3">
      <c r="A172" s="1211" t="s">
        <v>1167</v>
      </c>
      <c r="B172" s="1212" t="s">
        <v>1350</v>
      </c>
      <c r="C172" s="557">
        <v>4503</v>
      </c>
    </row>
    <row r="173" spans="1:3">
      <c r="A173" s="1211" t="s">
        <v>1168</v>
      </c>
      <c r="B173" s="1212" t="s">
        <v>1351</v>
      </c>
      <c r="C173" s="557">
        <v>4504</v>
      </c>
    </row>
    <row r="174" spans="1:3" ht="9" customHeight="1">
      <c r="A174" s="1211"/>
      <c r="B174" s="1212"/>
      <c r="C174" s="557"/>
    </row>
    <row r="175" spans="1:3">
      <c r="A175" s="1210" t="s">
        <v>1187</v>
      </c>
      <c r="B175" s="842" t="s">
        <v>563</v>
      </c>
      <c r="C175" s="1213" t="s">
        <v>1352</v>
      </c>
    </row>
    <row r="176" spans="1:3" ht="9" customHeight="1">
      <c r="A176" s="1210"/>
      <c r="B176" s="842"/>
      <c r="C176" s="557"/>
    </row>
    <row r="177" spans="1:3">
      <c r="A177" s="1210" t="s">
        <v>1192</v>
      </c>
      <c r="B177" s="842" t="s">
        <v>1353</v>
      </c>
      <c r="C177" s="1213" t="s">
        <v>1354</v>
      </c>
    </row>
    <row r="178" spans="1:3">
      <c r="A178" s="1211" t="s">
        <v>1355</v>
      </c>
      <c r="B178" s="1212" t="s">
        <v>1356</v>
      </c>
      <c r="C178" s="557" t="s">
        <v>1357</v>
      </c>
    </row>
    <row r="179" spans="1:3">
      <c r="A179" s="1211" t="s">
        <v>1358</v>
      </c>
      <c r="B179" s="1212" t="s">
        <v>1359</v>
      </c>
      <c r="C179" s="557" t="s">
        <v>1360</v>
      </c>
    </row>
    <row r="180" spans="1:3">
      <c r="A180" s="1211" t="s">
        <v>1361</v>
      </c>
      <c r="B180" s="1212" t="s">
        <v>1362</v>
      </c>
      <c r="C180" s="557" t="s">
        <v>1363</v>
      </c>
    </row>
    <row r="181" spans="1:3">
      <c r="A181" s="1211" t="s">
        <v>1364</v>
      </c>
      <c r="B181" s="1212" t="s">
        <v>1365</v>
      </c>
      <c r="C181" s="557" t="s">
        <v>1366</v>
      </c>
    </row>
    <row r="182" spans="1:3">
      <c r="A182" s="1211" t="s">
        <v>1367</v>
      </c>
      <c r="B182" s="1212" t="s">
        <v>1238</v>
      </c>
      <c r="C182" s="557" t="s">
        <v>1368</v>
      </c>
    </row>
    <row r="183" spans="1:3">
      <c r="A183" s="1211" t="s">
        <v>1369</v>
      </c>
      <c r="B183" s="1212" t="s">
        <v>1370</v>
      </c>
      <c r="C183" s="557" t="s">
        <v>1371</v>
      </c>
    </row>
    <row r="184" spans="1:3">
      <c r="A184" s="1211" t="s">
        <v>1372</v>
      </c>
      <c r="B184" s="1212" t="s">
        <v>1373</v>
      </c>
      <c r="C184" s="557" t="s">
        <v>1374</v>
      </c>
    </row>
    <row r="185" spans="1:3" ht="9" customHeight="1">
      <c r="A185" s="1211"/>
      <c r="B185" s="1212"/>
      <c r="C185" s="557"/>
    </row>
    <row r="186" spans="1:3">
      <c r="A186" s="1210" t="s">
        <v>1194</v>
      </c>
      <c r="B186" s="842" t="s">
        <v>1375</v>
      </c>
      <c r="C186" s="1213" t="s">
        <v>1376</v>
      </c>
    </row>
    <row r="187" spans="1:3" ht="9" customHeight="1">
      <c r="A187" s="1210"/>
      <c r="B187" s="842"/>
      <c r="C187" s="557"/>
    </row>
    <row r="188" spans="1:3">
      <c r="A188" s="1210" t="s">
        <v>1211</v>
      </c>
      <c r="B188" s="842" t="s">
        <v>1377</v>
      </c>
      <c r="C188" s="1213" t="s">
        <v>1378</v>
      </c>
    </row>
    <row r="189" spans="1:3" ht="9" customHeight="1">
      <c r="A189" s="1210"/>
      <c r="B189" s="842"/>
      <c r="C189" s="557"/>
    </row>
    <row r="190" spans="1:3">
      <c r="A190" s="1244" t="s">
        <v>1214</v>
      </c>
      <c r="B190" s="842" t="s">
        <v>574</v>
      </c>
      <c r="C190" s="1213">
        <v>6801</v>
      </c>
    </row>
    <row r="191" spans="1:3" ht="9" customHeight="1">
      <c r="A191" s="1244"/>
      <c r="B191" s="842"/>
      <c r="C191" s="557"/>
    </row>
    <row r="192" spans="1:3">
      <c r="A192" s="1210" t="s">
        <v>1230</v>
      </c>
      <c r="B192" s="842" t="s">
        <v>575</v>
      </c>
      <c r="C192" s="1213" t="s">
        <v>1379</v>
      </c>
    </row>
    <row r="193" spans="1:4" ht="13.8">
      <c r="A193" s="1242"/>
      <c r="B193" s="1239"/>
      <c r="C193" s="1239"/>
      <c r="D193" s="1239"/>
    </row>
    <row r="194" spans="1:4" ht="13.8">
      <c r="A194" s="1242" t="s">
        <v>1380</v>
      </c>
      <c r="B194" s="1239"/>
      <c r="C194" s="1239"/>
      <c r="D194" s="1239"/>
    </row>
    <row r="195" spans="1:4" ht="13.8">
      <c r="A195" s="1242"/>
      <c r="B195" s="1239" t="s">
        <v>1381</v>
      </c>
      <c r="C195" s="1239"/>
      <c r="D195" s="1239"/>
    </row>
    <row r="196" spans="1:4" ht="13.8">
      <c r="A196" s="1242"/>
      <c r="B196" s="1239" t="s">
        <v>1382</v>
      </c>
      <c r="D196" s="1239"/>
    </row>
    <row r="197" spans="1:4" ht="13.8">
      <c r="B197" s="1239" t="s">
        <v>1383</v>
      </c>
      <c r="D197" s="1239"/>
    </row>
    <row r="198" spans="1:4" ht="13.8">
      <c r="B198" s="1239" t="s">
        <v>1384</v>
      </c>
      <c r="C198" s="1246"/>
    </row>
    <row r="199" spans="1:4" ht="13.8">
      <c r="B199" s="1247"/>
      <c r="C199" s="1246"/>
    </row>
  </sheetData>
  <mergeCells count="6">
    <mergeCell ref="B4:C7"/>
    <mergeCell ref="A54:A55"/>
    <mergeCell ref="B54:B55"/>
    <mergeCell ref="A93:A94"/>
    <mergeCell ref="B93:B94"/>
    <mergeCell ref="B120:C120"/>
  </mergeCells>
  <hyperlinks>
    <hyperlink ref="A1" location="Índice!A1" display="Volver al Índice" xr:uid="{8BB64CB5-3EA1-4407-B68F-B2780BCEE21D}"/>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11CD-2604-4106-A05D-0B5829508AE2}">
  <sheetPr>
    <pageSetUpPr autoPageBreaks="0"/>
  </sheetPr>
  <dimension ref="A1:AR200"/>
  <sheetViews>
    <sheetView showGridLines="0" zoomScaleNormal="100" zoomScaleSheetLayoutView="100" workbookViewId="0">
      <selection sqref="A1:XFD1048576"/>
    </sheetView>
  </sheetViews>
  <sheetFormatPr baseColWidth="10" defaultColWidth="11.44140625" defaultRowHeight="13.2"/>
  <cols>
    <col min="1" max="1" width="52.5546875" style="468" customWidth="1"/>
    <col min="2" max="2" width="12.88671875" style="468" bestFit="1" customWidth="1"/>
    <col min="3" max="3" width="12.5546875" style="468" customWidth="1"/>
    <col min="4" max="4" width="13.88671875" style="468" bestFit="1" customWidth="1"/>
    <col min="5" max="5" width="2.5546875" style="468" customWidth="1"/>
    <col min="6" max="6" width="12.109375" style="468" customWidth="1"/>
    <col min="7" max="8" width="12.44140625" style="468" bestFit="1" customWidth="1"/>
    <col min="9" max="9" width="1.5546875" style="468" customWidth="1"/>
    <col min="10" max="12" width="12.44140625" style="468" customWidth="1"/>
    <col min="13" max="13" width="52.5546875" style="470" customWidth="1"/>
    <col min="14" max="15" width="10.5546875" style="470" customWidth="1"/>
    <col min="16" max="16" width="11.5546875" style="470" bestFit="1" customWidth="1"/>
    <col min="17" max="17" width="2.5546875" style="470" customWidth="1"/>
    <col min="18" max="20" width="11.5546875" style="470" bestFit="1" customWidth="1"/>
    <col min="21" max="21" width="3.44140625" style="470" customWidth="1"/>
    <col min="22" max="24" width="11.5546875" style="470" customWidth="1"/>
    <col min="25" max="25" width="52.5546875" style="470" customWidth="1"/>
    <col min="26" max="28" width="11.5546875" style="470" customWidth="1"/>
    <col min="29" max="29" width="2.5546875" style="470" customWidth="1"/>
    <col min="30" max="30" width="11.5546875" style="470" bestFit="1" customWidth="1"/>
    <col min="31" max="32" width="11.5546875" style="470" customWidth="1"/>
    <col min="33" max="33" width="2.44140625" style="470" customWidth="1"/>
    <col min="34" max="36" width="11.5546875" style="470" customWidth="1"/>
    <col min="37" max="37" width="52.5546875" style="470" customWidth="1"/>
    <col min="38" max="40" width="11.5546875" style="470" customWidth="1"/>
    <col min="41" max="41" width="2.44140625" style="470" customWidth="1"/>
    <col min="42" max="44" width="11.5546875" style="470" customWidth="1"/>
    <col min="45" max="16384" width="11.44140625" style="471"/>
  </cols>
  <sheetData>
    <row r="1" spans="1:44" s="7" customFormat="1" ht="15.9" customHeight="1">
      <c r="A1" s="382"/>
      <c r="B1" s="382"/>
      <c r="C1" s="382"/>
      <c r="D1" s="382"/>
      <c r="E1" s="382"/>
      <c r="F1" s="382"/>
      <c r="G1" s="382"/>
      <c r="H1" s="382"/>
      <c r="I1" s="382"/>
      <c r="J1" s="382"/>
      <c r="K1" s="382"/>
      <c r="L1" s="382"/>
      <c r="M1" s="383"/>
      <c r="N1" s="383"/>
      <c r="O1" s="383"/>
      <c r="P1" s="383"/>
      <c r="Q1" s="383"/>
      <c r="R1" s="383"/>
      <c r="S1" s="383"/>
      <c r="T1" s="383"/>
      <c r="U1" s="384"/>
      <c r="V1" s="384"/>
      <c r="W1" s="384"/>
      <c r="X1" s="384"/>
      <c r="Y1" s="383"/>
      <c r="Z1" s="383"/>
      <c r="AA1" s="383"/>
      <c r="AB1" s="383"/>
      <c r="AC1" s="383"/>
      <c r="AD1" s="383"/>
      <c r="AE1" s="383"/>
      <c r="AF1" s="383"/>
      <c r="AG1" s="384"/>
      <c r="AH1" s="384"/>
      <c r="AI1" s="384"/>
      <c r="AJ1" s="384"/>
      <c r="AK1" s="383"/>
      <c r="AL1" s="383"/>
      <c r="AM1" s="383"/>
      <c r="AN1" s="383"/>
      <c r="AO1" s="383"/>
      <c r="AP1" s="383"/>
      <c r="AQ1" s="383"/>
      <c r="AR1" s="383"/>
    </row>
    <row r="2" spans="1:44" s="359" customFormat="1" ht="27" customHeight="1">
      <c r="A2" s="385" t="s">
        <v>419</v>
      </c>
      <c r="B2" s="385"/>
      <c r="C2" s="385"/>
      <c r="D2" s="385"/>
      <c r="E2" s="385"/>
      <c r="F2" s="385"/>
      <c r="G2" s="385"/>
      <c r="H2" s="385"/>
      <c r="I2" s="385"/>
      <c r="J2" s="385"/>
      <c r="K2" s="385"/>
      <c r="L2" s="385"/>
      <c r="M2" s="385" t="s">
        <v>419</v>
      </c>
      <c r="N2" s="385"/>
      <c r="O2" s="385"/>
      <c r="P2" s="385"/>
      <c r="Q2" s="385"/>
      <c r="R2" s="385"/>
      <c r="S2" s="385"/>
      <c r="T2" s="385"/>
      <c r="U2" s="385"/>
      <c r="V2" s="385"/>
      <c r="W2" s="385"/>
      <c r="X2" s="385"/>
      <c r="Y2" s="385" t="s">
        <v>419</v>
      </c>
      <c r="Z2" s="385"/>
      <c r="AA2" s="385"/>
      <c r="AB2" s="385"/>
      <c r="AC2" s="385"/>
      <c r="AD2" s="385"/>
      <c r="AE2" s="385"/>
      <c r="AF2" s="385"/>
      <c r="AG2" s="385"/>
      <c r="AH2" s="385"/>
      <c r="AI2" s="385"/>
      <c r="AJ2" s="385"/>
      <c r="AK2" s="385" t="s">
        <v>419</v>
      </c>
      <c r="AL2" s="385"/>
      <c r="AM2" s="385"/>
      <c r="AN2" s="385"/>
      <c r="AO2" s="385"/>
      <c r="AP2" s="385"/>
      <c r="AQ2" s="385"/>
      <c r="AR2" s="385"/>
    </row>
    <row r="3" spans="1:44" s="388" customFormat="1" ht="18" customHeight="1">
      <c r="A3" s="386">
        <v>45504</v>
      </c>
      <c r="B3" s="386"/>
      <c r="C3" s="386"/>
      <c r="D3" s="386"/>
      <c r="E3" s="386"/>
      <c r="F3" s="386"/>
      <c r="G3" s="386"/>
      <c r="H3" s="386"/>
      <c r="I3" s="386"/>
      <c r="J3" s="386"/>
      <c r="K3" s="386"/>
      <c r="L3" s="386"/>
      <c r="M3" s="386">
        <v>45504</v>
      </c>
      <c r="N3" s="386"/>
      <c r="O3" s="386"/>
      <c r="P3" s="386"/>
      <c r="Q3" s="386"/>
      <c r="R3" s="386"/>
      <c r="S3" s="386"/>
      <c r="T3" s="386"/>
      <c r="U3" s="386"/>
      <c r="V3" s="386"/>
      <c r="W3" s="386"/>
      <c r="X3" s="386"/>
      <c r="Y3" s="386">
        <v>45504</v>
      </c>
      <c r="Z3" s="386"/>
      <c r="AA3" s="386"/>
      <c r="AB3" s="386"/>
      <c r="AC3" s="386"/>
      <c r="AD3" s="386"/>
      <c r="AE3" s="386"/>
      <c r="AF3" s="386"/>
      <c r="AG3" s="386"/>
      <c r="AH3" s="386"/>
      <c r="AI3" s="386"/>
      <c r="AJ3" s="386"/>
      <c r="AK3" s="387">
        <v>45504</v>
      </c>
      <c r="AL3" s="387"/>
      <c r="AM3" s="387"/>
      <c r="AN3" s="387"/>
      <c r="AO3" s="387"/>
      <c r="AP3" s="387"/>
      <c r="AQ3" s="387"/>
      <c r="AR3" s="387"/>
    </row>
    <row r="4" spans="1:44" s="361" customFormat="1" ht="15" customHeight="1">
      <c r="A4" s="389" t="s">
        <v>420</v>
      </c>
      <c r="B4" s="389"/>
      <c r="C4" s="389"/>
      <c r="D4" s="389"/>
      <c r="E4" s="389"/>
      <c r="F4" s="389"/>
      <c r="G4" s="389"/>
      <c r="H4" s="389"/>
      <c r="I4" s="389"/>
      <c r="J4" s="389"/>
      <c r="K4" s="389"/>
      <c r="L4" s="389"/>
      <c r="M4" s="389" t="s">
        <v>420</v>
      </c>
      <c r="N4" s="389"/>
      <c r="O4" s="389"/>
      <c r="P4" s="389"/>
      <c r="Q4" s="389"/>
      <c r="R4" s="389"/>
      <c r="S4" s="389"/>
      <c r="T4" s="389"/>
      <c r="U4" s="389"/>
      <c r="V4" s="389"/>
      <c r="W4" s="389"/>
      <c r="X4" s="389"/>
      <c r="Y4" s="389" t="s">
        <v>420</v>
      </c>
      <c r="Z4" s="389"/>
      <c r="AA4" s="389"/>
      <c r="AB4" s="389"/>
      <c r="AC4" s="389"/>
      <c r="AD4" s="389"/>
      <c r="AE4" s="389"/>
      <c r="AF4" s="389"/>
      <c r="AG4" s="389"/>
      <c r="AH4" s="389"/>
      <c r="AI4" s="389"/>
      <c r="AJ4" s="389"/>
      <c r="AK4" s="389" t="s">
        <v>420</v>
      </c>
      <c r="AL4" s="389"/>
      <c r="AM4" s="389"/>
      <c r="AN4" s="389"/>
      <c r="AO4" s="389"/>
      <c r="AP4" s="389"/>
      <c r="AQ4" s="389"/>
      <c r="AR4" s="389"/>
    </row>
    <row r="5" spans="1:44" s="7" customFormat="1" ht="3.9" customHeight="1" thickBot="1">
      <c r="A5" s="390"/>
      <c r="B5" s="391"/>
      <c r="C5" s="392"/>
      <c r="D5" s="392"/>
      <c r="E5" s="392"/>
      <c r="F5" s="392"/>
      <c r="G5" s="392"/>
      <c r="H5" s="393"/>
      <c r="I5" s="393"/>
      <c r="J5" s="393"/>
      <c r="K5" s="393"/>
      <c r="L5" s="393"/>
      <c r="M5" s="394"/>
      <c r="N5" s="395"/>
      <c r="O5" s="395"/>
      <c r="P5" s="395"/>
      <c r="Q5" s="395"/>
      <c r="R5" s="395"/>
      <c r="S5" s="395"/>
      <c r="T5" s="395"/>
      <c r="U5" s="395"/>
      <c r="V5" s="395"/>
      <c r="W5" s="395"/>
      <c r="X5" s="395"/>
      <c r="Y5" s="394"/>
      <c r="Z5" s="395"/>
      <c r="AA5" s="395"/>
      <c r="AB5" s="395"/>
      <c r="AC5" s="395"/>
      <c r="AD5" s="395"/>
      <c r="AE5" s="395"/>
      <c r="AF5" s="395"/>
      <c r="AG5" s="395"/>
      <c r="AH5" s="395"/>
      <c r="AI5" s="395"/>
      <c r="AJ5" s="395"/>
      <c r="AK5" s="394"/>
      <c r="AL5" s="395"/>
      <c r="AM5" s="395"/>
      <c r="AN5" s="395"/>
      <c r="AO5" s="395"/>
      <c r="AP5" s="395"/>
      <c r="AQ5" s="395"/>
      <c r="AR5" s="396"/>
    </row>
    <row r="6" spans="1:44" s="7" customFormat="1" ht="27" customHeight="1" thickTop="1">
      <c r="A6" s="397" t="s">
        <v>421</v>
      </c>
      <c r="B6" s="398" t="s">
        <v>28</v>
      </c>
      <c r="C6" s="398"/>
      <c r="D6" s="398"/>
      <c r="E6" s="399"/>
      <c r="F6" s="398" t="s">
        <v>29</v>
      </c>
      <c r="G6" s="398"/>
      <c r="H6" s="398"/>
      <c r="I6" s="400"/>
      <c r="J6" s="398" t="s">
        <v>30</v>
      </c>
      <c r="K6" s="398"/>
      <c r="L6" s="398"/>
      <c r="M6" s="397" t="s">
        <v>421</v>
      </c>
      <c r="N6" s="398" t="s">
        <v>422</v>
      </c>
      <c r="O6" s="398"/>
      <c r="P6" s="398"/>
      <c r="Q6" s="401"/>
      <c r="R6" s="398" t="s">
        <v>32</v>
      </c>
      <c r="S6" s="398"/>
      <c r="T6" s="398"/>
      <c r="U6" s="400"/>
      <c r="V6" s="398" t="s">
        <v>33</v>
      </c>
      <c r="W6" s="398"/>
      <c r="X6" s="398"/>
      <c r="Y6" s="397" t="s">
        <v>421</v>
      </c>
      <c r="Z6" s="398" t="s">
        <v>423</v>
      </c>
      <c r="AA6" s="398"/>
      <c r="AB6" s="398"/>
      <c r="AC6" s="401"/>
      <c r="AD6" s="398" t="s">
        <v>424</v>
      </c>
      <c r="AE6" s="398"/>
      <c r="AF6" s="398"/>
      <c r="AG6" s="400"/>
      <c r="AH6" s="398" t="s">
        <v>36</v>
      </c>
      <c r="AI6" s="398"/>
      <c r="AJ6" s="398"/>
      <c r="AK6" s="397" t="s">
        <v>421</v>
      </c>
      <c r="AL6" s="398" t="s">
        <v>37</v>
      </c>
      <c r="AM6" s="398"/>
      <c r="AN6" s="398"/>
      <c r="AO6" s="400"/>
      <c r="AP6" s="402" t="s">
        <v>425</v>
      </c>
      <c r="AQ6" s="402"/>
      <c r="AR6" s="402"/>
    </row>
    <row r="7" spans="1:44" s="7" customFormat="1" ht="13.5" customHeight="1">
      <c r="A7" s="403"/>
      <c r="B7" s="404" t="s">
        <v>426</v>
      </c>
      <c r="C7" s="405" t="s">
        <v>427</v>
      </c>
      <c r="D7" s="405" t="s">
        <v>428</v>
      </c>
      <c r="E7" s="404"/>
      <c r="F7" s="405" t="s">
        <v>426</v>
      </c>
      <c r="G7" s="405" t="s">
        <v>427</v>
      </c>
      <c r="H7" s="405" t="s">
        <v>428</v>
      </c>
      <c r="I7" s="404"/>
      <c r="J7" s="406" t="s">
        <v>426</v>
      </c>
      <c r="K7" s="407" t="s">
        <v>427</v>
      </c>
      <c r="L7" s="406" t="s">
        <v>428</v>
      </c>
      <c r="M7" s="403"/>
      <c r="N7" s="406" t="s">
        <v>426</v>
      </c>
      <c r="O7" s="407" t="s">
        <v>427</v>
      </c>
      <c r="P7" s="406" t="s">
        <v>428</v>
      </c>
      <c r="Q7" s="406"/>
      <c r="R7" s="406" t="s">
        <v>426</v>
      </c>
      <c r="S7" s="407" t="s">
        <v>427</v>
      </c>
      <c r="T7" s="407" t="s">
        <v>428</v>
      </c>
      <c r="U7" s="406"/>
      <c r="V7" s="406" t="s">
        <v>426</v>
      </c>
      <c r="W7" s="407" t="s">
        <v>427</v>
      </c>
      <c r="X7" s="406" t="s">
        <v>428</v>
      </c>
      <c r="Y7" s="403"/>
      <c r="Z7" s="407" t="s">
        <v>426</v>
      </c>
      <c r="AA7" s="407" t="s">
        <v>427</v>
      </c>
      <c r="AB7" s="407" t="s">
        <v>428</v>
      </c>
      <c r="AC7" s="406"/>
      <c r="AD7" s="406" t="s">
        <v>426</v>
      </c>
      <c r="AE7" s="407" t="s">
        <v>427</v>
      </c>
      <c r="AF7" s="407" t="s">
        <v>428</v>
      </c>
      <c r="AG7" s="406"/>
      <c r="AH7" s="407" t="s">
        <v>426</v>
      </c>
      <c r="AI7" s="407" t="s">
        <v>427</v>
      </c>
      <c r="AJ7" s="407" t="s">
        <v>428</v>
      </c>
      <c r="AK7" s="403"/>
      <c r="AL7" s="407" t="s">
        <v>426</v>
      </c>
      <c r="AM7" s="407" t="s">
        <v>427</v>
      </c>
      <c r="AN7" s="407" t="s">
        <v>428</v>
      </c>
      <c r="AO7" s="406"/>
      <c r="AP7" s="406" t="s">
        <v>426</v>
      </c>
      <c r="AQ7" s="407" t="s">
        <v>427</v>
      </c>
      <c r="AR7" s="406" t="s">
        <v>428</v>
      </c>
    </row>
    <row r="8" spans="1:44" s="7" customFormat="1" ht="3.9" customHeight="1">
      <c r="A8" s="408"/>
      <c r="B8" s="409"/>
      <c r="C8" s="409"/>
      <c r="D8" s="409"/>
      <c r="E8" s="409"/>
      <c r="F8" s="409"/>
      <c r="G8" s="409"/>
      <c r="H8" s="409"/>
      <c r="I8" s="409"/>
      <c r="J8" s="409"/>
      <c r="K8" s="409"/>
      <c r="L8" s="409"/>
      <c r="M8" s="410"/>
      <c r="N8" s="409"/>
      <c r="O8" s="409"/>
      <c r="P8" s="409"/>
      <c r="Q8" s="409"/>
      <c r="R8" s="409"/>
      <c r="S8" s="409"/>
      <c r="T8" s="409"/>
      <c r="U8" s="409"/>
      <c r="V8" s="409"/>
      <c r="W8" s="409"/>
      <c r="X8" s="409"/>
      <c r="Y8" s="410"/>
      <c r="Z8" s="409"/>
      <c r="AA8" s="409"/>
      <c r="AB8" s="409"/>
      <c r="AC8" s="409"/>
      <c r="AD8" s="409"/>
      <c r="AE8" s="409"/>
      <c r="AF8" s="409"/>
      <c r="AG8" s="409"/>
      <c r="AH8" s="409"/>
      <c r="AI8" s="409"/>
      <c r="AJ8" s="409"/>
      <c r="AK8" s="410"/>
      <c r="AL8" s="409"/>
      <c r="AM8" s="409"/>
      <c r="AN8" s="409"/>
      <c r="AO8" s="409"/>
      <c r="AP8" s="409"/>
      <c r="AQ8" s="409"/>
      <c r="AR8" s="409"/>
    </row>
    <row r="9" spans="1:44" s="413" customFormat="1" ht="9" customHeight="1">
      <c r="A9" s="411" t="s">
        <v>429</v>
      </c>
      <c r="B9" s="411">
        <v>109117.257</v>
      </c>
      <c r="C9" s="411">
        <v>61306.728999999999</v>
      </c>
      <c r="D9" s="411">
        <v>170423.986</v>
      </c>
      <c r="E9" s="411"/>
      <c r="F9" s="411">
        <v>487030.06</v>
      </c>
      <c r="G9" s="411">
        <v>31949.692999999999</v>
      </c>
      <c r="H9" s="411">
        <v>518979.75300000003</v>
      </c>
      <c r="I9" s="411"/>
      <c r="J9" s="411">
        <v>192269.117</v>
      </c>
      <c r="K9" s="411">
        <v>10435.831</v>
      </c>
      <c r="L9" s="411">
        <v>202704.94899999999</v>
      </c>
      <c r="M9" s="411" t="s">
        <v>429</v>
      </c>
      <c r="N9" s="411">
        <v>95241.501000000004</v>
      </c>
      <c r="O9" s="411">
        <v>2323.7269999999999</v>
      </c>
      <c r="P9" s="411">
        <v>97565.228000000003</v>
      </c>
      <c r="Q9" s="412"/>
      <c r="R9" s="411">
        <v>98693.178</v>
      </c>
      <c r="S9" s="411">
        <v>20074.717000000001</v>
      </c>
      <c r="T9" s="411">
        <v>118767.895</v>
      </c>
      <c r="U9" s="411"/>
      <c r="V9" s="411">
        <v>415141.78100000002</v>
      </c>
      <c r="W9" s="411">
        <v>40122.862000000001</v>
      </c>
      <c r="X9" s="411">
        <v>455264.64399999997</v>
      </c>
      <c r="Y9" s="411" t="s">
        <v>429</v>
      </c>
      <c r="Z9" s="411">
        <v>25285.687999999998</v>
      </c>
      <c r="AA9" s="411">
        <v>27195.744999999999</v>
      </c>
      <c r="AB9" s="411">
        <v>52481.434000000001</v>
      </c>
      <c r="AC9" s="412"/>
      <c r="AD9" s="411">
        <v>139023.91899999999</v>
      </c>
      <c r="AE9" s="411">
        <v>2209.58</v>
      </c>
      <c r="AF9" s="411">
        <v>141233.5</v>
      </c>
      <c r="AG9" s="411"/>
      <c r="AH9" s="411">
        <v>64480.065999999999</v>
      </c>
      <c r="AI9" s="411">
        <v>12264.439</v>
      </c>
      <c r="AJ9" s="411">
        <v>76744.505000000005</v>
      </c>
      <c r="AK9" s="411" t="s">
        <v>429</v>
      </c>
      <c r="AL9" s="411">
        <v>32359.328000000001</v>
      </c>
      <c r="AM9" s="411">
        <v>259.54599999999999</v>
      </c>
      <c r="AN9" s="411">
        <v>32618.874</v>
      </c>
      <c r="AO9" s="411"/>
      <c r="AP9" s="411">
        <v>1658641.8950000003</v>
      </c>
      <c r="AQ9" s="411">
        <v>208142.86900000001</v>
      </c>
      <c r="AR9" s="411">
        <v>1866784.7679999999</v>
      </c>
    </row>
    <row r="10" spans="1:44" s="413" customFormat="1" ht="9.9" customHeight="1">
      <c r="A10" s="414" t="s">
        <v>430</v>
      </c>
      <c r="B10" s="415">
        <v>49068.110999999997</v>
      </c>
      <c r="C10" s="415">
        <v>8350.4670000000006</v>
      </c>
      <c r="D10" s="415">
        <v>57418.578999999998</v>
      </c>
      <c r="E10" s="415"/>
      <c r="F10" s="415">
        <v>101252.16899999999</v>
      </c>
      <c r="G10" s="415">
        <v>3970.8220000000001</v>
      </c>
      <c r="H10" s="415">
        <v>105222.992</v>
      </c>
      <c r="I10" s="415"/>
      <c r="J10" s="415">
        <v>52995.962</v>
      </c>
      <c r="K10" s="415">
        <v>5139.7259999999997</v>
      </c>
      <c r="L10" s="415">
        <v>58135.688000000002</v>
      </c>
      <c r="M10" s="414" t="s">
        <v>430</v>
      </c>
      <c r="N10" s="415">
        <v>18.919</v>
      </c>
      <c r="O10" s="415">
        <v>0</v>
      </c>
      <c r="P10" s="415">
        <v>18.919</v>
      </c>
      <c r="Q10" s="416"/>
      <c r="R10" s="415">
        <v>16174.541999999999</v>
      </c>
      <c r="S10" s="415">
        <v>665.32399999999996</v>
      </c>
      <c r="T10" s="415">
        <v>16839.866000000002</v>
      </c>
      <c r="U10" s="415"/>
      <c r="V10" s="415">
        <v>0</v>
      </c>
      <c r="W10" s="415">
        <v>0</v>
      </c>
      <c r="X10" s="415">
        <v>0</v>
      </c>
      <c r="Y10" s="414" t="s">
        <v>430</v>
      </c>
      <c r="Z10" s="415">
        <v>0</v>
      </c>
      <c r="AA10" s="415">
        <v>0</v>
      </c>
      <c r="AB10" s="415">
        <v>0</v>
      </c>
      <c r="AC10" s="416"/>
      <c r="AD10" s="415">
        <v>11493.351000000001</v>
      </c>
      <c r="AE10" s="415">
        <v>1384.847</v>
      </c>
      <c r="AF10" s="415">
        <v>12878.198</v>
      </c>
      <c r="AG10" s="415"/>
      <c r="AH10" s="415">
        <v>28761.213</v>
      </c>
      <c r="AI10" s="415">
        <v>2251.1559999999999</v>
      </c>
      <c r="AJ10" s="415">
        <v>31012.368999999999</v>
      </c>
      <c r="AK10" s="414" t="s">
        <v>430</v>
      </c>
      <c r="AL10" s="415">
        <v>59.430999999999997</v>
      </c>
      <c r="AM10" s="415">
        <v>0</v>
      </c>
      <c r="AN10" s="415">
        <v>59.430999999999997</v>
      </c>
      <c r="AO10" s="415"/>
      <c r="AP10" s="415">
        <v>259823.69799999997</v>
      </c>
      <c r="AQ10" s="415">
        <v>21762.342000000001</v>
      </c>
      <c r="AR10" s="415">
        <v>281586.04199999996</v>
      </c>
    </row>
    <row r="11" spans="1:44" s="413" customFormat="1" ht="9.9" customHeight="1">
      <c r="A11" s="417" t="s">
        <v>431</v>
      </c>
      <c r="B11" s="415">
        <v>58418.417999999998</v>
      </c>
      <c r="C11" s="415">
        <v>51974.065999999999</v>
      </c>
      <c r="D11" s="415">
        <v>110392.484</v>
      </c>
      <c r="E11" s="415"/>
      <c r="F11" s="415">
        <v>382374.49</v>
      </c>
      <c r="G11" s="415">
        <v>26284.483</v>
      </c>
      <c r="H11" s="415">
        <v>408658.97399999999</v>
      </c>
      <c r="I11" s="415"/>
      <c r="J11" s="415">
        <v>139123.356</v>
      </c>
      <c r="K11" s="415">
        <v>5192.0290000000005</v>
      </c>
      <c r="L11" s="415">
        <v>144315.386</v>
      </c>
      <c r="M11" s="417" t="s">
        <v>431</v>
      </c>
      <c r="N11" s="415">
        <v>95216.482000000004</v>
      </c>
      <c r="O11" s="415">
        <v>2323.7269999999999</v>
      </c>
      <c r="P11" s="415">
        <v>97540.209000000003</v>
      </c>
      <c r="Q11" s="415"/>
      <c r="R11" s="415">
        <v>82132.176000000007</v>
      </c>
      <c r="S11" s="415">
        <v>19409.392</v>
      </c>
      <c r="T11" s="415">
        <v>101541.569</v>
      </c>
      <c r="U11" s="415"/>
      <c r="V11" s="415">
        <v>404022.60600000003</v>
      </c>
      <c r="W11" s="415">
        <v>39911.976999999999</v>
      </c>
      <c r="X11" s="415">
        <v>443934.58399999997</v>
      </c>
      <c r="Y11" s="417" t="s">
        <v>431</v>
      </c>
      <c r="Z11" s="415">
        <v>25285.687999999998</v>
      </c>
      <c r="AA11" s="415">
        <v>27195.744999999999</v>
      </c>
      <c r="AB11" s="415">
        <v>52481.434000000001</v>
      </c>
      <c r="AC11" s="415"/>
      <c r="AD11" s="415">
        <v>126585.368</v>
      </c>
      <c r="AE11" s="415">
        <v>824.73199999999997</v>
      </c>
      <c r="AF11" s="415">
        <v>127410.101</v>
      </c>
      <c r="AG11" s="415"/>
      <c r="AH11" s="415">
        <v>35718.853000000003</v>
      </c>
      <c r="AI11" s="415">
        <v>9734.5069999999996</v>
      </c>
      <c r="AJ11" s="415">
        <v>45453.36</v>
      </c>
      <c r="AK11" s="417" t="s">
        <v>431</v>
      </c>
      <c r="AL11" s="415">
        <v>32287.723999999998</v>
      </c>
      <c r="AM11" s="415">
        <v>259.54599999999999</v>
      </c>
      <c r="AN11" s="415">
        <v>32547.27</v>
      </c>
      <c r="AO11" s="415"/>
      <c r="AP11" s="415">
        <v>1381165.1609999998</v>
      </c>
      <c r="AQ11" s="415">
        <v>183110.204</v>
      </c>
      <c r="AR11" s="415">
        <v>1564275.371</v>
      </c>
    </row>
    <row r="12" spans="1:44" s="413" customFormat="1" ht="9.9" customHeight="1">
      <c r="A12" s="417" t="s">
        <v>432</v>
      </c>
      <c r="B12" s="415">
        <v>83.947000000000003</v>
      </c>
      <c r="C12" s="415">
        <v>0</v>
      </c>
      <c r="D12" s="415">
        <v>83.947000000000003</v>
      </c>
      <c r="E12" s="415"/>
      <c r="F12" s="415">
        <v>624.96699999999998</v>
      </c>
      <c r="G12" s="415">
        <v>0</v>
      </c>
      <c r="H12" s="415">
        <v>624.96699999999998</v>
      </c>
      <c r="I12" s="415"/>
      <c r="J12" s="415">
        <v>0</v>
      </c>
      <c r="K12" s="415">
        <v>0</v>
      </c>
      <c r="L12" s="415">
        <v>0</v>
      </c>
      <c r="M12" s="417" t="s">
        <v>432</v>
      </c>
      <c r="N12" s="415">
        <v>0</v>
      </c>
      <c r="O12" s="415">
        <v>0</v>
      </c>
      <c r="P12" s="415">
        <v>0</v>
      </c>
      <c r="Q12" s="415"/>
      <c r="R12" s="415">
        <v>0</v>
      </c>
      <c r="S12" s="415">
        <v>0</v>
      </c>
      <c r="T12" s="415">
        <v>0</v>
      </c>
      <c r="U12" s="415"/>
      <c r="V12" s="415">
        <v>0</v>
      </c>
      <c r="W12" s="415">
        <v>0</v>
      </c>
      <c r="X12" s="415">
        <v>0</v>
      </c>
      <c r="Y12" s="417" t="s">
        <v>432</v>
      </c>
      <c r="Z12" s="415">
        <v>0</v>
      </c>
      <c r="AA12" s="415">
        <v>0</v>
      </c>
      <c r="AB12" s="415">
        <v>0</v>
      </c>
      <c r="AC12" s="415"/>
      <c r="AD12" s="415">
        <v>0</v>
      </c>
      <c r="AE12" s="415">
        <v>0</v>
      </c>
      <c r="AF12" s="415">
        <v>0</v>
      </c>
      <c r="AG12" s="415"/>
      <c r="AH12" s="415">
        <v>0</v>
      </c>
      <c r="AI12" s="415">
        <v>0</v>
      </c>
      <c r="AJ12" s="415">
        <v>0</v>
      </c>
      <c r="AK12" s="417" t="s">
        <v>432</v>
      </c>
      <c r="AL12" s="415">
        <v>0</v>
      </c>
      <c r="AM12" s="415">
        <v>0</v>
      </c>
      <c r="AN12" s="415">
        <v>0</v>
      </c>
      <c r="AO12" s="415"/>
      <c r="AP12" s="415">
        <v>708.91399999999999</v>
      </c>
      <c r="AQ12" s="415">
        <v>0</v>
      </c>
      <c r="AR12" s="415">
        <v>708.91399999999999</v>
      </c>
    </row>
    <row r="13" spans="1:44" s="413" customFormat="1" ht="9.9" customHeight="1">
      <c r="A13" s="417" t="s">
        <v>433</v>
      </c>
      <c r="B13" s="415">
        <v>1546.779</v>
      </c>
      <c r="C13" s="415">
        <v>982.19500000000005</v>
      </c>
      <c r="D13" s="415">
        <v>2528.9749999999999</v>
      </c>
      <c r="E13" s="415"/>
      <c r="F13" s="415">
        <v>2778.4319999999998</v>
      </c>
      <c r="G13" s="415">
        <v>1694.3869999999999</v>
      </c>
      <c r="H13" s="415">
        <v>4472.8190000000004</v>
      </c>
      <c r="I13" s="415"/>
      <c r="J13" s="415">
        <v>149.798</v>
      </c>
      <c r="K13" s="415">
        <v>104.07599999999999</v>
      </c>
      <c r="L13" s="415">
        <v>253.874</v>
      </c>
      <c r="M13" s="417" t="s">
        <v>433</v>
      </c>
      <c r="N13" s="415">
        <v>6.1</v>
      </c>
      <c r="O13" s="415">
        <v>0</v>
      </c>
      <c r="P13" s="415">
        <v>6.1</v>
      </c>
      <c r="Q13" s="415"/>
      <c r="R13" s="415">
        <v>386.459</v>
      </c>
      <c r="S13" s="415">
        <v>0</v>
      </c>
      <c r="T13" s="415">
        <v>386.459</v>
      </c>
      <c r="U13" s="415"/>
      <c r="V13" s="415">
        <v>11119.174000000001</v>
      </c>
      <c r="W13" s="415">
        <v>210.88499999999999</v>
      </c>
      <c r="X13" s="415">
        <v>11330.06</v>
      </c>
      <c r="Y13" s="417" t="s">
        <v>433</v>
      </c>
      <c r="Z13" s="415">
        <v>0</v>
      </c>
      <c r="AA13" s="415">
        <v>0</v>
      </c>
      <c r="AB13" s="415">
        <v>0</v>
      </c>
      <c r="AC13" s="415"/>
      <c r="AD13" s="415">
        <v>945.2</v>
      </c>
      <c r="AE13" s="415">
        <v>0</v>
      </c>
      <c r="AF13" s="415">
        <v>945.2</v>
      </c>
      <c r="AG13" s="415"/>
      <c r="AH13" s="415">
        <v>0</v>
      </c>
      <c r="AI13" s="415">
        <v>278.77499999999998</v>
      </c>
      <c r="AJ13" s="415">
        <v>278.77499999999998</v>
      </c>
      <c r="AK13" s="417" t="s">
        <v>433</v>
      </c>
      <c r="AL13" s="415">
        <v>12.170999999999999</v>
      </c>
      <c r="AM13" s="415">
        <v>0</v>
      </c>
      <c r="AN13" s="415">
        <v>12.170999999999999</v>
      </c>
      <c r="AO13" s="415"/>
      <c r="AP13" s="415">
        <v>16944.112999999998</v>
      </c>
      <c r="AQ13" s="415">
        <v>3270.3179999999998</v>
      </c>
      <c r="AR13" s="415">
        <v>20214.433000000001</v>
      </c>
    </row>
    <row r="14" spans="1:44" s="25" customFormat="1" ht="5.0999999999999996" customHeight="1">
      <c r="A14" s="417"/>
      <c r="B14" s="415"/>
      <c r="C14" s="415"/>
      <c r="D14" s="415"/>
      <c r="E14" s="415"/>
      <c r="F14" s="415"/>
      <c r="G14" s="415"/>
      <c r="H14" s="415"/>
      <c r="I14" s="415"/>
      <c r="J14" s="415">
        <v>0</v>
      </c>
      <c r="K14" s="415">
        <v>0</v>
      </c>
      <c r="L14" s="415">
        <v>0</v>
      </c>
      <c r="M14" s="417"/>
      <c r="N14" s="415"/>
      <c r="O14" s="415"/>
      <c r="P14" s="415"/>
      <c r="Q14" s="415"/>
      <c r="R14" s="415"/>
      <c r="S14" s="415"/>
      <c r="T14" s="415"/>
      <c r="U14" s="415"/>
      <c r="V14" s="415">
        <v>0</v>
      </c>
      <c r="W14" s="415">
        <v>0</v>
      </c>
      <c r="X14" s="415">
        <v>0</v>
      </c>
      <c r="Y14" s="417"/>
      <c r="Z14" s="415"/>
      <c r="AA14" s="415"/>
      <c r="AB14" s="415"/>
      <c r="AC14" s="415"/>
      <c r="AD14" s="415"/>
      <c r="AE14" s="415"/>
      <c r="AF14" s="415"/>
      <c r="AG14" s="415"/>
      <c r="AH14" s="415">
        <v>0</v>
      </c>
      <c r="AI14" s="415">
        <v>0</v>
      </c>
      <c r="AJ14" s="415">
        <v>0</v>
      </c>
      <c r="AK14" s="417"/>
      <c r="AL14" s="415">
        <v>0</v>
      </c>
      <c r="AM14" s="415">
        <v>0</v>
      </c>
      <c r="AN14" s="415">
        <v>0</v>
      </c>
      <c r="AO14" s="415"/>
      <c r="AP14" s="415"/>
      <c r="AQ14" s="415"/>
      <c r="AR14" s="415"/>
    </row>
    <row r="15" spans="1:44" s="413" customFormat="1" ht="9" customHeight="1">
      <c r="A15" s="418" t="s">
        <v>434</v>
      </c>
      <c r="B15" s="419">
        <v>63000</v>
      </c>
      <c r="C15" s="419">
        <v>0</v>
      </c>
      <c r="D15" s="419">
        <v>63000</v>
      </c>
      <c r="E15" s="419"/>
      <c r="F15" s="419">
        <v>0</v>
      </c>
      <c r="G15" s="419">
        <v>0</v>
      </c>
      <c r="H15" s="419">
        <v>0</v>
      </c>
      <c r="I15" s="419"/>
      <c r="J15" s="419">
        <v>0</v>
      </c>
      <c r="K15" s="419">
        <v>3717</v>
      </c>
      <c r="L15" s="419">
        <v>3717</v>
      </c>
      <c r="M15" s="418" t="s">
        <v>434</v>
      </c>
      <c r="N15" s="419">
        <v>0</v>
      </c>
      <c r="O15" s="419">
        <v>0</v>
      </c>
      <c r="P15" s="419">
        <v>0</v>
      </c>
      <c r="Q15" s="419"/>
      <c r="R15" s="419">
        <v>0</v>
      </c>
      <c r="S15" s="419">
        <v>0</v>
      </c>
      <c r="T15" s="419">
        <v>0</v>
      </c>
      <c r="U15" s="419"/>
      <c r="V15" s="419">
        <v>0</v>
      </c>
      <c r="W15" s="419">
        <v>0</v>
      </c>
      <c r="X15" s="419">
        <v>0</v>
      </c>
      <c r="Y15" s="418" t="s">
        <v>434</v>
      </c>
      <c r="Z15" s="419">
        <v>0</v>
      </c>
      <c r="AA15" s="419">
        <v>0</v>
      </c>
      <c r="AB15" s="419">
        <v>0</v>
      </c>
      <c r="AC15" s="419"/>
      <c r="AD15" s="419">
        <v>0</v>
      </c>
      <c r="AE15" s="419">
        <v>0</v>
      </c>
      <c r="AF15" s="419">
        <v>0</v>
      </c>
      <c r="AG15" s="419"/>
      <c r="AH15" s="419">
        <v>0</v>
      </c>
      <c r="AI15" s="419">
        <v>0</v>
      </c>
      <c r="AJ15" s="419">
        <v>0</v>
      </c>
      <c r="AK15" s="418" t="s">
        <v>434</v>
      </c>
      <c r="AL15" s="419">
        <v>0</v>
      </c>
      <c r="AM15" s="419">
        <v>0</v>
      </c>
      <c r="AN15" s="419">
        <v>0</v>
      </c>
      <c r="AO15" s="419"/>
      <c r="AP15" s="419">
        <v>63000</v>
      </c>
      <c r="AQ15" s="419">
        <v>3717</v>
      </c>
      <c r="AR15" s="419">
        <v>66717</v>
      </c>
    </row>
    <row r="16" spans="1:44" s="25" customFormat="1" ht="3.9" customHeight="1">
      <c r="A16" s="418"/>
      <c r="B16" s="419"/>
      <c r="C16" s="419"/>
      <c r="D16" s="419"/>
      <c r="E16" s="419"/>
      <c r="F16" s="419"/>
      <c r="G16" s="419"/>
      <c r="H16" s="419"/>
      <c r="I16" s="419"/>
      <c r="J16" s="419">
        <v>0</v>
      </c>
      <c r="K16" s="419">
        <v>0</v>
      </c>
      <c r="L16" s="419">
        <v>0</v>
      </c>
      <c r="M16" s="418"/>
      <c r="N16" s="419"/>
      <c r="O16" s="419"/>
      <c r="P16" s="419"/>
      <c r="Q16" s="419"/>
      <c r="R16" s="419"/>
      <c r="S16" s="419"/>
      <c r="T16" s="419"/>
      <c r="U16" s="419"/>
      <c r="V16" s="419">
        <v>0</v>
      </c>
      <c r="W16" s="419">
        <v>0</v>
      </c>
      <c r="X16" s="419">
        <v>0</v>
      </c>
      <c r="Y16" s="418"/>
      <c r="Z16" s="419"/>
      <c r="AA16" s="419"/>
      <c r="AB16" s="419"/>
      <c r="AC16" s="419"/>
      <c r="AD16" s="419"/>
      <c r="AE16" s="419"/>
      <c r="AF16" s="419"/>
      <c r="AG16" s="419"/>
      <c r="AH16" s="419">
        <v>0</v>
      </c>
      <c r="AI16" s="419">
        <v>0</v>
      </c>
      <c r="AJ16" s="419">
        <v>0</v>
      </c>
      <c r="AK16" s="418"/>
      <c r="AL16" s="419">
        <v>0</v>
      </c>
      <c r="AM16" s="419">
        <v>0</v>
      </c>
      <c r="AN16" s="419">
        <v>0</v>
      </c>
      <c r="AO16" s="419"/>
      <c r="AP16" s="419"/>
      <c r="AQ16" s="419"/>
      <c r="AR16" s="419"/>
    </row>
    <row r="17" spans="1:44" s="413" customFormat="1" ht="9" customHeight="1">
      <c r="A17" s="411" t="s">
        <v>435</v>
      </c>
      <c r="B17" s="412">
        <v>192920.386</v>
      </c>
      <c r="C17" s="412">
        <v>3.0000000000000001E-3</v>
      </c>
      <c r="D17" s="412">
        <v>192920.39</v>
      </c>
      <c r="E17" s="412"/>
      <c r="F17" s="412">
        <v>405666.09600000002</v>
      </c>
      <c r="G17" s="412">
        <v>1115.82</v>
      </c>
      <c r="H17" s="412">
        <v>406781.91700000002</v>
      </c>
      <c r="I17" s="412"/>
      <c r="J17" s="412">
        <v>99398.101999999999</v>
      </c>
      <c r="K17" s="412">
        <v>28.902999999999999</v>
      </c>
      <c r="L17" s="412">
        <v>99427.005000000005</v>
      </c>
      <c r="M17" s="411" t="s">
        <v>435</v>
      </c>
      <c r="N17" s="412">
        <v>318978.87400000001</v>
      </c>
      <c r="O17" s="412">
        <v>0</v>
      </c>
      <c r="P17" s="412">
        <v>318978.87400000001</v>
      </c>
      <c r="Q17" s="412"/>
      <c r="R17" s="412">
        <v>9769.6869999999999</v>
      </c>
      <c r="S17" s="412">
        <v>0</v>
      </c>
      <c r="T17" s="412">
        <v>9769.6869999999999</v>
      </c>
      <c r="U17" s="412"/>
      <c r="V17" s="412">
        <v>0</v>
      </c>
      <c r="W17" s="412">
        <v>0</v>
      </c>
      <c r="X17" s="412">
        <v>0</v>
      </c>
      <c r="Y17" s="411" t="s">
        <v>435</v>
      </c>
      <c r="Z17" s="412">
        <v>4431.2939999999999</v>
      </c>
      <c r="AA17" s="412">
        <v>0</v>
      </c>
      <c r="AB17" s="412">
        <v>4431.2939999999999</v>
      </c>
      <c r="AC17" s="412"/>
      <c r="AD17" s="412">
        <v>8941.1380000000008</v>
      </c>
      <c r="AE17" s="412">
        <v>0</v>
      </c>
      <c r="AF17" s="412">
        <v>8941.1380000000008</v>
      </c>
      <c r="AG17" s="412"/>
      <c r="AH17" s="412">
        <v>23.25</v>
      </c>
      <c r="AI17" s="412">
        <v>0</v>
      </c>
      <c r="AJ17" s="412">
        <v>23.25</v>
      </c>
      <c r="AK17" s="411" t="s">
        <v>435</v>
      </c>
      <c r="AL17" s="412">
        <v>4990.55</v>
      </c>
      <c r="AM17" s="412">
        <v>0</v>
      </c>
      <c r="AN17" s="412">
        <v>4990.55</v>
      </c>
      <c r="AO17" s="412"/>
      <c r="AP17" s="412">
        <v>1045119.3770000002</v>
      </c>
      <c r="AQ17" s="412">
        <v>1144.7259999999999</v>
      </c>
      <c r="AR17" s="412">
        <v>1046264.1050000001</v>
      </c>
    </row>
    <row r="18" spans="1:44" s="413" customFormat="1" ht="9.9" customHeight="1">
      <c r="A18" s="417" t="s">
        <v>436</v>
      </c>
      <c r="B18" s="415">
        <v>0</v>
      </c>
      <c r="C18" s="415">
        <v>0</v>
      </c>
      <c r="D18" s="415">
        <v>0</v>
      </c>
      <c r="E18" s="415"/>
      <c r="F18" s="415">
        <v>0</v>
      </c>
      <c r="G18" s="415">
        <v>0</v>
      </c>
      <c r="H18" s="415">
        <v>0</v>
      </c>
      <c r="I18" s="415"/>
      <c r="J18" s="415">
        <v>0</v>
      </c>
      <c r="K18" s="415">
        <v>0</v>
      </c>
      <c r="L18" s="415">
        <v>0</v>
      </c>
      <c r="M18" s="417" t="s">
        <v>436</v>
      </c>
      <c r="N18" s="415">
        <v>0</v>
      </c>
      <c r="O18" s="415">
        <v>0</v>
      </c>
      <c r="P18" s="415">
        <v>0</v>
      </c>
      <c r="Q18" s="415"/>
      <c r="R18" s="415">
        <v>0</v>
      </c>
      <c r="S18" s="415">
        <v>0</v>
      </c>
      <c r="T18" s="415">
        <v>0</v>
      </c>
      <c r="U18" s="415"/>
      <c r="V18" s="415">
        <v>0</v>
      </c>
      <c r="W18" s="415">
        <v>0</v>
      </c>
      <c r="X18" s="415">
        <v>0</v>
      </c>
      <c r="Y18" s="417" t="s">
        <v>436</v>
      </c>
      <c r="Z18" s="415">
        <v>0</v>
      </c>
      <c r="AA18" s="415">
        <v>0</v>
      </c>
      <c r="AB18" s="415">
        <v>0</v>
      </c>
      <c r="AC18" s="415"/>
      <c r="AD18" s="415">
        <v>0</v>
      </c>
      <c r="AE18" s="415">
        <v>0</v>
      </c>
      <c r="AF18" s="415">
        <v>0</v>
      </c>
      <c r="AG18" s="415"/>
      <c r="AH18" s="415">
        <v>0</v>
      </c>
      <c r="AI18" s="415">
        <v>0</v>
      </c>
      <c r="AJ18" s="415">
        <v>0</v>
      </c>
      <c r="AK18" s="417" t="s">
        <v>436</v>
      </c>
      <c r="AL18" s="415">
        <v>0</v>
      </c>
      <c r="AM18" s="415">
        <v>0</v>
      </c>
      <c r="AN18" s="415">
        <v>0</v>
      </c>
      <c r="AO18" s="415"/>
      <c r="AP18" s="415">
        <v>0</v>
      </c>
      <c r="AQ18" s="415">
        <v>0</v>
      </c>
      <c r="AR18" s="415">
        <v>0</v>
      </c>
    </row>
    <row r="19" spans="1:44" s="413" customFormat="1" ht="9.9" customHeight="1">
      <c r="A19" s="417" t="s">
        <v>437</v>
      </c>
      <c r="B19" s="415">
        <v>196469.22500000001</v>
      </c>
      <c r="C19" s="415">
        <v>3.0000000000000001E-3</v>
      </c>
      <c r="D19" s="415">
        <v>196469.228</v>
      </c>
      <c r="E19" s="415"/>
      <c r="F19" s="415">
        <v>385493.25</v>
      </c>
      <c r="G19" s="415">
        <v>1115.82</v>
      </c>
      <c r="H19" s="415">
        <v>386609.07</v>
      </c>
      <c r="I19" s="415"/>
      <c r="J19" s="415">
        <v>99376.87</v>
      </c>
      <c r="K19" s="415">
        <v>0</v>
      </c>
      <c r="L19" s="415">
        <v>99376.87</v>
      </c>
      <c r="M19" s="417" t="s">
        <v>437</v>
      </c>
      <c r="N19" s="415">
        <v>318978.87400000001</v>
      </c>
      <c r="O19" s="415">
        <v>0</v>
      </c>
      <c r="P19" s="415">
        <v>318978.87400000001</v>
      </c>
      <c r="Q19" s="415"/>
      <c r="R19" s="415">
        <v>0</v>
      </c>
      <c r="S19" s="415">
        <v>0</v>
      </c>
      <c r="T19" s="415">
        <v>0</v>
      </c>
      <c r="U19" s="415"/>
      <c r="V19" s="415">
        <v>0</v>
      </c>
      <c r="W19" s="415">
        <v>0</v>
      </c>
      <c r="X19" s="415">
        <v>0</v>
      </c>
      <c r="Y19" s="417" t="s">
        <v>437</v>
      </c>
      <c r="Z19" s="415">
        <v>0</v>
      </c>
      <c r="AA19" s="415">
        <v>0</v>
      </c>
      <c r="AB19" s="415">
        <v>0</v>
      </c>
      <c r="AC19" s="415"/>
      <c r="AD19" s="415">
        <v>0</v>
      </c>
      <c r="AE19" s="415">
        <v>0</v>
      </c>
      <c r="AF19" s="415">
        <v>0</v>
      </c>
      <c r="AG19" s="415"/>
      <c r="AH19" s="415">
        <v>465</v>
      </c>
      <c r="AI19" s="415">
        <v>0</v>
      </c>
      <c r="AJ19" s="415">
        <v>465</v>
      </c>
      <c r="AK19" s="417" t="s">
        <v>437</v>
      </c>
      <c r="AL19" s="415">
        <v>4990.55</v>
      </c>
      <c r="AM19" s="415">
        <v>0</v>
      </c>
      <c r="AN19" s="415">
        <v>4990.55</v>
      </c>
      <c r="AO19" s="415"/>
      <c r="AP19" s="415">
        <v>1005773.7690000001</v>
      </c>
      <c r="AQ19" s="415">
        <v>1115.8229999999999</v>
      </c>
      <c r="AR19" s="415">
        <v>1006889.5919999999</v>
      </c>
    </row>
    <row r="20" spans="1:44" s="413" customFormat="1" ht="9.9" customHeight="1">
      <c r="A20" s="417" t="s">
        <v>438</v>
      </c>
      <c r="B20" s="415">
        <v>0</v>
      </c>
      <c r="C20" s="415">
        <v>0</v>
      </c>
      <c r="D20" s="415">
        <v>0</v>
      </c>
      <c r="E20" s="415"/>
      <c r="F20" s="415">
        <v>0</v>
      </c>
      <c r="G20" s="415">
        <v>0</v>
      </c>
      <c r="H20" s="415">
        <v>0</v>
      </c>
      <c r="I20" s="415"/>
      <c r="J20" s="415">
        <v>0</v>
      </c>
      <c r="K20" s="415">
        <v>0</v>
      </c>
      <c r="L20" s="415">
        <v>0</v>
      </c>
      <c r="M20" s="417" t="s">
        <v>438</v>
      </c>
      <c r="N20" s="415">
        <v>0</v>
      </c>
      <c r="O20" s="415">
        <v>0</v>
      </c>
      <c r="P20" s="415">
        <v>0</v>
      </c>
      <c r="Q20" s="415"/>
      <c r="R20" s="415">
        <v>9769.6869999999999</v>
      </c>
      <c r="S20" s="415">
        <v>0</v>
      </c>
      <c r="T20" s="415">
        <v>9769.6869999999999</v>
      </c>
      <c r="U20" s="415"/>
      <c r="V20" s="415">
        <v>0</v>
      </c>
      <c r="W20" s="415">
        <v>0</v>
      </c>
      <c r="X20" s="415">
        <v>0</v>
      </c>
      <c r="Y20" s="417" t="s">
        <v>438</v>
      </c>
      <c r="Z20" s="415">
        <v>0</v>
      </c>
      <c r="AA20" s="415">
        <v>0</v>
      </c>
      <c r="AB20" s="415">
        <v>0</v>
      </c>
      <c r="AC20" s="415"/>
      <c r="AD20" s="415">
        <v>8941.1380000000008</v>
      </c>
      <c r="AE20" s="415">
        <v>0</v>
      </c>
      <c r="AF20" s="415">
        <v>8941.1380000000008</v>
      </c>
      <c r="AG20" s="415"/>
      <c r="AH20" s="415">
        <v>0</v>
      </c>
      <c r="AI20" s="415">
        <v>0</v>
      </c>
      <c r="AJ20" s="415">
        <v>0</v>
      </c>
      <c r="AK20" s="417" t="s">
        <v>438</v>
      </c>
      <c r="AL20" s="415">
        <v>0</v>
      </c>
      <c r="AM20" s="415">
        <v>0</v>
      </c>
      <c r="AN20" s="415">
        <v>0</v>
      </c>
      <c r="AO20" s="415"/>
      <c r="AP20" s="415">
        <v>18710.825000000001</v>
      </c>
      <c r="AQ20" s="415">
        <v>0</v>
      </c>
      <c r="AR20" s="415">
        <v>18710.825000000001</v>
      </c>
    </row>
    <row r="21" spans="1:44" s="413" customFormat="1" ht="9.9" customHeight="1">
      <c r="A21" s="417" t="s">
        <v>439</v>
      </c>
      <c r="B21" s="415">
        <v>0</v>
      </c>
      <c r="C21" s="415">
        <v>0</v>
      </c>
      <c r="D21" s="415">
        <v>0</v>
      </c>
      <c r="E21" s="415"/>
      <c r="F21" s="415">
        <v>20172.846000000001</v>
      </c>
      <c r="G21" s="415">
        <v>0</v>
      </c>
      <c r="H21" s="415">
        <v>20172.846000000001</v>
      </c>
      <c r="I21" s="415"/>
      <c r="J21" s="415">
        <v>21.231999999999999</v>
      </c>
      <c r="K21" s="415">
        <v>28.902999999999999</v>
      </c>
      <c r="L21" s="415">
        <v>50.134999999999998</v>
      </c>
      <c r="M21" s="417" t="s">
        <v>439</v>
      </c>
      <c r="N21" s="415">
        <v>0</v>
      </c>
      <c r="O21" s="415">
        <v>0</v>
      </c>
      <c r="P21" s="415">
        <v>0</v>
      </c>
      <c r="Q21" s="415"/>
      <c r="R21" s="415">
        <v>0</v>
      </c>
      <c r="S21" s="415">
        <v>0</v>
      </c>
      <c r="T21" s="415">
        <v>0</v>
      </c>
      <c r="U21" s="415"/>
      <c r="V21" s="415">
        <v>0</v>
      </c>
      <c r="W21" s="415">
        <v>0</v>
      </c>
      <c r="X21" s="415">
        <v>0</v>
      </c>
      <c r="Y21" s="417" t="s">
        <v>439</v>
      </c>
      <c r="Z21" s="415">
        <v>4431.2939999999999</v>
      </c>
      <c r="AA21" s="415">
        <v>0</v>
      </c>
      <c r="AB21" s="415">
        <v>4431.2939999999999</v>
      </c>
      <c r="AC21" s="415"/>
      <c r="AD21" s="415">
        <v>0</v>
      </c>
      <c r="AE21" s="415">
        <v>0</v>
      </c>
      <c r="AF21" s="415">
        <v>0</v>
      </c>
      <c r="AG21" s="415"/>
      <c r="AH21" s="415">
        <v>0</v>
      </c>
      <c r="AI21" s="415">
        <v>0</v>
      </c>
      <c r="AJ21" s="415">
        <v>0</v>
      </c>
      <c r="AK21" s="417" t="s">
        <v>439</v>
      </c>
      <c r="AL21" s="415">
        <v>0</v>
      </c>
      <c r="AM21" s="415">
        <v>0</v>
      </c>
      <c r="AN21" s="415">
        <v>0</v>
      </c>
      <c r="AO21" s="415"/>
      <c r="AP21" s="415">
        <v>24625.372000000003</v>
      </c>
      <c r="AQ21" s="415">
        <v>28.902999999999999</v>
      </c>
      <c r="AR21" s="415">
        <v>24654.275000000001</v>
      </c>
    </row>
    <row r="22" spans="1:44" s="413" customFormat="1" ht="9.9" customHeight="1">
      <c r="A22" s="417" t="s">
        <v>440</v>
      </c>
      <c r="B22" s="415">
        <v>0</v>
      </c>
      <c r="C22" s="415">
        <v>0</v>
      </c>
      <c r="D22" s="415">
        <v>0</v>
      </c>
      <c r="E22" s="415"/>
      <c r="F22" s="415">
        <v>0</v>
      </c>
      <c r="G22" s="415">
        <v>0</v>
      </c>
      <c r="H22" s="415">
        <v>0</v>
      </c>
      <c r="I22" s="415"/>
      <c r="J22" s="415">
        <v>0</v>
      </c>
      <c r="K22" s="415">
        <v>0</v>
      </c>
      <c r="L22" s="415">
        <v>0</v>
      </c>
      <c r="M22" s="417" t="s">
        <v>440</v>
      </c>
      <c r="N22" s="415">
        <v>0</v>
      </c>
      <c r="O22" s="415">
        <v>0</v>
      </c>
      <c r="P22" s="415">
        <v>0</v>
      </c>
      <c r="Q22" s="415"/>
      <c r="R22" s="415">
        <v>0</v>
      </c>
      <c r="S22" s="415">
        <v>0</v>
      </c>
      <c r="T22" s="415">
        <v>0</v>
      </c>
      <c r="U22" s="415"/>
      <c r="V22" s="415">
        <v>0</v>
      </c>
      <c r="W22" s="415">
        <v>0</v>
      </c>
      <c r="X22" s="415">
        <v>0</v>
      </c>
      <c r="Y22" s="417" t="s">
        <v>440</v>
      </c>
      <c r="Z22" s="415">
        <v>0</v>
      </c>
      <c r="AA22" s="415">
        <v>0</v>
      </c>
      <c r="AB22" s="415">
        <v>0</v>
      </c>
      <c r="AC22" s="415"/>
      <c r="AD22" s="415">
        <v>0</v>
      </c>
      <c r="AE22" s="415">
        <v>0</v>
      </c>
      <c r="AF22" s="415">
        <v>0</v>
      </c>
      <c r="AG22" s="415"/>
      <c r="AH22" s="415">
        <v>0</v>
      </c>
      <c r="AI22" s="415">
        <v>0</v>
      </c>
      <c r="AJ22" s="415">
        <v>0</v>
      </c>
      <c r="AK22" s="417" t="s">
        <v>440</v>
      </c>
      <c r="AL22" s="415">
        <v>0</v>
      </c>
      <c r="AM22" s="415">
        <v>0</v>
      </c>
      <c r="AN22" s="415">
        <v>0</v>
      </c>
      <c r="AO22" s="415"/>
      <c r="AP22" s="415">
        <v>0</v>
      </c>
      <c r="AQ22" s="415">
        <v>0</v>
      </c>
      <c r="AR22" s="415">
        <v>0</v>
      </c>
    </row>
    <row r="23" spans="1:44" s="413" customFormat="1" ht="9.9" customHeight="1">
      <c r="A23" s="417" t="s">
        <v>441</v>
      </c>
      <c r="B23" s="415">
        <v>-3548.8380000000002</v>
      </c>
      <c r="C23" s="415">
        <v>0</v>
      </c>
      <c r="D23" s="415">
        <v>-3548.8380000000002</v>
      </c>
      <c r="E23" s="415"/>
      <c r="F23" s="415">
        <v>0</v>
      </c>
      <c r="G23" s="415">
        <v>0</v>
      </c>
      <c r="H23" s="415">
        <v>0</v>
      </c>
      <c r="I23" s="415"/>
      <c r="J23" s="415">
        <v>0</v>
      </c>
      <c r="K23" s="415">
        <v>0</v>
      </c>
      <c r="L23" s="415">
        <v>0</v>
      </c>
      <c r="M23" s="417" t="s">
        <v>441</v>
      </c>
      <c r="N23" s="415">
        <v>0</v>
      </c>
      <c r="O23" s="415">
        <v>0</v>
      </c>
      <c r="P23" s="415">
        <v>0</v>
      </c>
      <c r="Q23" s="415"/>
      <c r="R23" s="415">
        <v>0</v>
      </c>
      <c r="S23" s="415">
        <v>0</v>
      </c>
      <c r="T23" s="415">
        <v>0</v>
      </c>
      <c r="U23" s="415"/>
      <c r="V23" s="415">
        <v>0</v>
      </c>
      <c r="W23" s="415">
        <v>0</v>
      </c>
      <c r="X23" s="415">
        <v>0</v>
      </c>
      <c r="Y23" s="417" t="s">
        <v>441</v>
      </c>
      <c r="Z23" s="415">
        <v>0</v>
      </c>
      <c r="AA23" s="415">
        <v>0</v>
      </c>
      <c r="AB23" s="415">
        <v>0</v>
      </c>
      <c r="AC23" s="415"/>
      <c r="AD23" s="415">
        <v>0</v>
      </c>
      <c r="AE23" s="415">
        <v>0</v>
      </c>
      <c r="AF23" s="415">
        <v>0</v>
      </c>
      <c r="AG23" s="415"/>
      <c r="AH23" s="415">
        <v>-441.75</v>
      </c>
      <c r="AI23" s="415">
        <v>0</v>
      </c>
      <c r="AJ23" s="415">
        <v>-441.75</v>
      </c>
      <c r="AK23" s="417" t="s">
        <v>441</v>
      </c>
      <c r="AL23" s="415">
        <v>0</v>
      </c>
      <c r="AM23" s="415">
        <v>0</v>
      </c>
      <c r="AN23" s="415">
        <v>0</v>
      </c>
      <c r="AO23" s="415"/>
      <c r="AP23" s="415">
        <v>-3990.5880000000002</v>
      </c>
      <c r="AQ23" s="415">
        <v>0</v>
      </c>
      <c r="AR23" s="415">
        <v>-3990.5880000000002</v>
      </c>
    </row>
    <row r="24" spans="1:44" s="25" customFormat="1" ht="5.0999999999999996" customHeight="1">
      <c r="A24" s="417"/>
      <c r="B24" s="415"/>
      <c r="C24" s="415"/>
      <c r="D24" s="415"/>
      <c r="E24" s="415"/>
      <c r="F24" s="415"/>
      <c r="G24" s="415"/>
      <c r="H24" s="415"/>
      <c r="I24" s="415"/>
      <c r="J24" s="415">
        <v>0</v>
      </c>
      <c r="K24" s="415">
        <v>0</v>
      </c>
      <c r="L24" s="415">
        <v>0</v>
      </c>
      <c r="M24" s="417"/>
      <c r="N24" s="415"/>
      <c r="O24" s="415"/>
      <c r="P24" s="415"/>
      <c r="Q24" s="415"/>
      <c r="R24" s="415"/>
      <c r="S24" s="415"/>
      <c r="T24" s="415"/>
      <c r="U24" s="415"/>
      <c r="V24" s="415">
        <v>0</v>
      </c>
      <c r="W24" s="415">
        <v>0</v>
      </c>
      <c r="X24" s="415">
        <v>0</v>
      </c>
      <c r="Y24" s="417"/>
      <c r="Z24" s="415"/>
      <c r="AA24" s="415"/>
      <c r="AB24" s="415"/>
      <c r="AC24" s="415"/>
      <c r="AD24" s="415"/>
      <c r="AE24" s="415"/>
      <c r="AF24" s="415"/>
      <c r="AG24" s="415"/>
      <c r="AH24" s="415">
        <v>0</v>
      </c>
      <c r="AI24" s="415">
        <v>0</v>
      </c>
      <c r="AJ24" s="415">
        <v>0</v>
      </c>
      <c r="AK24" s="417"/>
      <c r="AL24" s="415">
        <v>0</v>
      </c>
      <c r="AM24" s="415">
        <v>0</v>
      </c>
      <c r="AN24" s="415">
        <v>0</v>
      </c>
      <c r="AO24" s="415"/>
      <c r="AP24" s="415"/>
      <c r="AQ24" s="415"/>
      <c r="AR24" s="415"/>
    </row>
    <row r="25" spans="1:44" s="413" customFormat="1" ht="9" customHeight="1">
      <c r="A25" s="411" t="s">
        <v>442</v>
      </c>
      <c r="B25" s="411">
        <v>2083088.298</v>
      </c>
      <c r="C25" s="411">
        <v>-88.251999999999995</v>
      </c>
      <c r="D25" s="411">
        <v>2083000.0460000001</v>
      </c>
      <c r="E25" s="411"/>
      <c r="F25" s="411">
        <v>3588430.7560000001</v>
      </c>
      <c r="G25" s="411">
        <v>0</v>
      </c>
      <c r="H25" s="411">
        <v>3588430.7560000001</v>
      </c>
      <c r="I25" s="411"/>
      <c r="J25" s="411">
        <v>2031871.1229999999</v>
      </c>
      <c r="K25" s="411">
        <v>66.600999999999999</v>
      </c>
      <c r="L25" s="411">
        <v>2031937.7239999999</v>
      </c>
      <c r="M25" s="411" t="s">
        <v>442</v>
      </c>
      <c r="N25" s="411">
        <v>1093634.192</v>
      </c>
      <c r="O25" s="411">
        <v>27.952999999999999</v>
      </c>
      <c r="P25" s="411">
        <v>1093662.1459999999</v>
      </c>
      <c r="Q25" s="412"/>
      <c r="R25" s="411">
        <v>201568.158</v>
      </c>
      <c r="S25" s="411">
        <v>0</v>
      </c>
      <c r="T25" s="411">
        <v>201568.158</v>
      </c>
      <c r="U25" s="411"/>
      <c r="V25" s="411">
        <v>1340216.6440000001</v>
      </c>
      <c r="W25" s="411">
        <v>0</v>
      </c>
      <c r="X25" s="411">
        <v>1340216.6440000001</v>
      </c>
      <c r="Y25" s="411" t="s">
        <v>442</v>
      </c>
      <c r="Z25" s="411">
        <v>1031609.0649999999</v>
      </c>
      <c r="AA25" s="411">
        <v>324801.951</v>
      </c>
      <c r="AB25" s="411">
        <v>1356411.0160000001</v>
      </c>
      <c r="AC25" s="412"/>
      <c r="AD25" s="411">
        <v>504148.00799999997</v>
      </c>
      <c r="AE25" s="411">
        <v>2652.5030000000002</v>
      </c>
      <c r="AF25" s="411">
        <v>506800.511</v>
      </c>
      <c r="AG25" s="411"/>
      <c r="AH25" s="411">
        <v>287967.12699999998</v>
      </c>
      <c r="AI25" s="411">
        <v>99.518000000000001</v>
      </c>
      <c r="AJ25" s="411">
        <v>288066.64600000001</v>
      </c>
      <c r="AK25" s="411" t="s">
        <v>442</v>
      </c>
      <c r="AL25" s="411">
        <v>278331.33899999998</v>
      </c>
      <c r="AM25" s="411">
        <v>0</v>
      </c>
      <c r="AN25" s="411">
        <v>278331.33899999998</v>
      </c>
      <c r="AO25" s="411"/>
      <c r="AP25" s="411">
        <v>12440864.709999997</v>
      </c>
      <c r="AQ25" s="411">
        <v>327560.27400000003</v>
      </c>
      <c r="AR25" s="411">
        <v>12768424.986</v>
      </c>
    </row>
    <row r="26" spans="1:44" s="413" customFormat="1" ht="9.9" customHeight="1">
      <c r="A26" s="418" t="s">
        <v>443</v>
      </c>
      <c r="B26" s="418">
        <v>2087443.77</v>
      </c>
      <c r="C26" s="418">
        <v>193.084</v>
      </c>
      <c r="D26" s="418">
        <v>2087636.8540000001</v>
      </c>
      <c r="E26" s="418"/>
      <c r="F26" s="418">
        <v>3633673.639</v>
      </c>
      <c r="G26" s="418">
        <v>0</v>
      </c>
      <c r="H26" s="418">
        <v>3633673.639</v>
      </c>
      <c r="I26" s="418"/>
      <c r="J26" s="418">
        <v>1992956.6089999999</v>
      </c>
      <c r="K26" s="418">
        <v>57.375</v>
      </c>
      <c r="L26" s="418">
        <v>1993013.9850000001</v>
      </c>
      <c r="M26" s="418" t="s">
        <v>443</v>
      </c>
      <c r="N26" s="418">
        <v>1134579.8470000001</v>
      </c>
      <c r="O26" s="418">
        <v>25.187000000000001</v>
      </c>
      <c r="P26" s="418">
        <v>1134605.0349999999</v>
      </c>
      <c r="Q26" s="419"/>
      <c r="R26" s="418">
        <v>196824.14300000001</v>
      </c>
      <c r="S26" s="418">
        <v>0</v>
      </c>
      <c r="T26" s="418">
        <v>196824.14300000001</v>
      </c>
      <c r="U26" s="418"/>
      <c r="V26" s="418">
        <v>1367934.7930000001</v>
      </c>
      <c r="W26" s="418">
        <v>0</v>
      </c>
      <c r="X26" s="418">
        <v>1367934.7930000001</v>
      </c>
      <c r="Y26" s="418" t="s">
        <v>443</v>
      </c>
      <c r="Z26" s="418">
        <v>1059739.0279999999</v>
      </c>
      <c r="AA26" s="418">
        <v>335069.484</v>
      </c>
      <c r="AB26" s="418">
        <v>1394808.5120000001</v>
      </c>
      <c r="AC26" s="419"/>
      <c r="AD26" s="418">
        <v>489658.61599999998</v>
      </c>
      <c r="AE26" s="418">
        <v>2219.6179999999999</v>
      </c>
      <c r="AF26" s="418">
        <v>491878.23499999999</v>
      </c>
      <c r="AG26" s="418"/>
      <c r="AH26" s="418">
        <v>271321.62099999998</v>
      </c>
      <c r="AI26" s="418">
        <v>104.756</v>
      </c>
      <c r="AJ26" s="418">
        <v>271426.37699999998</v>
      </c>
      <c r="AK26" s="418" t="s">
        <v>443</v>
      </c>
      <c r="AL26" s="418">
        <v>277367.25599999999</v>
      </c>
      <c r="AM26" s="418">
        <v>0</v>
      </c>
      <c r="AN26" s="418">
        <v>277367.25599999999</v>
      </c>
      <c r="AO26" s="418"/>
      <c r="AP26" s="418">
        <v>12511499.321999999</v>
      </c>
      <c r="AQ26" s="418">
        <v>337669.50400000002</v>
      </c>
      <c r="AR26" s="418">
        <v>12849168.828999998</v>
      </c>
    </row>
    <row r="27" spans="1:44" s="413" customFormat="1" ht="9.9" customHeight="1">
      <c r="A27" s="417" t="s">
        <v>444</v>
      </c>
      <c r="B27" s="415">
        <v>0</v>
      </c>
      <c r="C27" s="415">
        <v>0</v>
      </c>
      <c r="D27" s="415">
        <v>0</v>
      </c>
      <c r="E27" s="415"/>
      <c r="F27" s="415">
        <v>0</v>
      </c>
      <c r="G27" s="415">
        <v>0</v>
      </c>
      <c r="H27" s="415">
        <v>0</v>
      </c>
      <c r="I27" s="415"/>
      <c r="J27" s="415">
        <v>0</v>
      </c>
      <c r="K27" s="415">
        <v>0</v>
      </c>
      <c r="L27" s="415">
        <v>0</v>
      </c>
      <c r="M27" s="417" t="s">
        <v>444</v>
      </c>
      <c r="N27" s="415">
        <v>0</v>
      </c>
      <c r="O27" s="415">
        <v>0</v>
      </c>
      <c r="P27" s="415">
        <v>0</v>
      </c>
      <c r="Q27" s="415"/>
      <c r="R27" s="415">
        <v>0</v>
      </c>
      <c r="S27" s="415">
        <v>0</v>
      </c>
      <c r="T27" s="415">
        <v>0</v>
      </c>
      <c r="U27" s="415"/>
      <c r="V27" s="415">
        <v>0</v>
      </c>
      <c r="W27" s="415">
        <v>0</v>
      </c>
      <c r="X27" s="415">
        <v>0</v>
      </c>
      <c r="Y27" s="417" t="s">
        <v>444</v>
      </c>
      <c r="Z27" s="415">
        <v>0</v>
      </c>
      <c r="AA27" s="415">
        <v>0</v>
      </c>
      <c r="AB27" s="415">
        <v>0</v>
      </c>
      <c r="AC27" s="415"/>
      <c r="AD27" s="415">
        <v>0</v>
      </c>
      <c r="AE27" s="415">
        <v>0</v>
      </c>
      <c r="AF27" s="415">
        <v>0</v>
      </c>
      <c r="AG27" s="415"/>
      <c r="AH27" s="415">
        <v>0</v>
      </c>
      <c r="AI27" s="415">
        <v>0</v>
      </c>
      <c r="AJ27" s="415">
        <v>0</v>
      </c>
      <c r="AK27" s="417" t="s">
        <v>444</v>
      </c>
      <c r="AL27" s="415">
        <v>0</v>
      </c>
      <c r="AM27" s="415">
        <v>0</v>
      </c>
      <c r="AN27" s="415">
        <v>0</v>
      </c>
      <c r="AO27" s="415"/>
      <c r="AP27" s="415">
        <v>0</v>
      </c>
      <c r="AQ27" s="415">
        <v>0</v>
      </c>
      <c r="AR27" s="415">
        <v>0</v>
      </c>
    </row>
    <row r="28" spans="1:44" s="413" customFormat="1" ht="9.9" customHeight="1">
      <c r="A28" s="417" t="s">
        <v>445</v>
      </c>
      <c r="B28" s="415">
        <v>274817.84299999999</v>
      </c>
      <c r="C28" s="415">
        <v>0</v>
      </c>
      <c r="D28" s="415">
        <v>274817.84299999999</v>
      </c>
      <c r="E28" s="415"/>
      <c r="F28" s="415">
        <v>0</v>
      </c>
      <c r="G28" s="415">
        <v>0</v>
      </c>
      <c r="H28" s="415">
        <v>0</v>
      </c>
      <c r="I28" s="415"/>
      <c r="J28" s="415">
        <v>0</v>
      </c>
      <c r="K28" s="415">
        <v>0</v>
      </c>
      <c r="L28" s="415">
        <v>0</v>
      </c>
      <c r="M28" s="417" t="s">
        <v>445</v>
      </c>
      <c r="N28" s="415">
        <v>0</v>
      </c>
      <c r="O28" s="415">
        <v>0</v>
      </c>
      <c r="P28" s="415">
        <v>0</v>
      </c>
      <c r="Q28" s="415"/>
      <c r="R28" s="415">
        <v>0</v>
      </c>
      <c r="S28" s="415">
        <v>0</v>
      </c>
      <c r="T28" s="415">
        <v>0</v>
      </c>
      <c r="U28" s="415"/>
      <c r="V28" s="415">
        <v>1366387.11</v>
      </c>
      <c r="W28" s="415">
        <v>0</v>
      </c>
      <c r="X28" s="415">
        <v>1366387.11</v>
      </c>
      <c r="Y28" s="417" t="s">
        <v>445</v>
      </c>
      <c r="Z28" s="415">
        <v>0</v>
      </c>
      <c r="AA28" s="415">
        <v>0</v>
      </c>
      <c r="AB28" s="415">
        <v>0</v>
      </c>
      <c r="AC28" s="415"/>
      <c r="AD28" s="415">
        <v>0</v>
      </c>
      <c r="AE28" s="415">
        <v>0</v>
      </c>
      <c r="AF28" s="415">
        <v>0</v>
      </c>
      <c r="AG28" s="415"/>
      <c r="AH28" s="415">
        <v>0</v>
      </c>
      <c r="AI28" s="415">
        <v>0</v>
      </c>
      <c r="AJ28" s="415">
        <v>0</v>
      </c>
      <c r="AK28" s="417" t="s">
        <v>445</v>
      </c>
      <c r="AL28" s="415">
        <v>0</v>
      </c>
      <c r="AM28" s="415">
        <v>0</v>
      </c>
      <c r="AN28" s="415">
        <v>0</v>
      </c>
      <c r="AO28" s="415"/>
      <c r="AP28" s="415">
        <v>1641204.9530000002</v>
      </c>
      <c r="AQ28" s="415">
        <v>0</v>
      </c>
      <c r="AR28" s="415">
        <v>1641204.9530000002</v>
      </c>
    </row>
    <row r="29" spans="1:44" s="413" customFormat="1" ht="9.9" customHeight="1">
      <c r="A29" s="417" t="s">
        <v>446</v>
      </c>
      <c r="B29" s="415">
        <v>0</v>
      </c>
      <c r="C29" s="415">
        <v>0</v>
      </c>
      <c r="D29" s="415">
        <v>0</v>
      </c>
      <c r="E29" s="415"/>
      <c r="F29" s="415">
        <v>0</v>
      </c>
      <c r="G29" s="415">
        <v>0</v>
      </c>
      <c r="H29" s="415">
        <v>0</v>
      </c>
      <c r="I29" s="415"/>
      <c r="J29" s="415">
        <v>0</v>
      </c>
      <c r="K29" s="415">
        <v>0</v>
      </c>
      <c r="L29" s="415">
        <v>0</v>
      </c>
      <c r="M29" s="417" t="s">
        <v>446</v>
      </c>
      <c r="N29" s="415">
        <v>0</v>
      </c>
      <c r="O29" s="415">
        <v>0</v>
      </c>
      <c r="P29" s="415">
        <v>0</v>
      </c>
      <c r="Q29" s="415"/>
      <c r="R29" s="415">
        <v>0</v>
      </c>
      <c r="S29" s="415">
        <v>0</v>
      </c>
      <c r="T29" s="415">
        <v>0</v>
      </c>
      <c r="U29" s="415"/>
      <c r="V29" s="415">
        <v>0</v>
      </c>
      <c r="W29" s="415">
        <v>0</v>
      </c>
      <c r="X29" s="415">
        <v>0</v>
      </c>
      <c r="Y29" s="417" t="s">
        <v>446</v>
      </c>
      <c r="Z29" s="415">
        <v>0</v>
      </c>
      <c r="AA29" s="415">
        <v>0</v>
      </c>
      <c r="AB29" s="415">
        <v>0</v>
      </c>
      <c r="AC29" s="415"/>
      <c r="AD29" s="415">
        <v>0</v>
      </c>
      <c r="AE29" s="415">
        <v>0</v>
      </c>
      <c r="AF29" s="415">
        <v>0</v>
      </c>
      <c r="AG29" s="415"/>
      <c r="AH29" s="415">
        <v>0</v>
      </c>
      <c r="AI29" s="415">
        <v>0</v>
      </c>
      <c r="AJ29" s="415">
        <v>0</v>
      </c>
      <c r="AK29" s="417" t="s">
        <v>446</v>
      </c>
      <c r="AL29" s="415">
        <v>0</v>
      </c>
      <c r="AM29" s="415">
        <v>0</v>
      </c>
      <c r="AN29" s="415">
        <v>0</v>
      </c>
      <c r="AO29" s="415"/>
      <c r="AP29" s="415">
        <v>0</v>
      </c>
      <c r="AQ29" s="415">
        <v>0</v>
      </c>
      <c r="AR29" s="415">
        <v>0</v>
      </c>
    </row>
    <row r="30" spans="1:44" s="413" customFormat="1" ht="9.9" customHeight="1">
      <c r="A30" s="417" t="s">
        <v>447</v>
      </c>
      <c r="B30" s="415">
        <v>0</v>
      </c>
      <c r="C30" s="415">
        <v>0</v>
      </c>
      <c r="D30" s="415">
        <v>0</v>
      </c>
      <c r="E30" s="415"/>
      <c r="F30" s="415">
        <v>0</v>
      </c>
      <c r="G30" s="415">
        <v>0</v>
      </c>
      <c r="H30" s="415">
        <v>0</v>
      </c>
      <c r="I30" s="415"/>
      <c r="J30" s="415">
        <v>0</v>
      </c>
      <c r="K30" s="415">
        <v>0</v>
      </c>
      <c r="L30" s="415">
        <v>0</v>
      </c>
      <c r="M30" s="417" t="s">
        <v>447</v>
      </c>
      <c r="N30" s="415">
        <v>0</v>
      </c>
      <c r="O30" s="415">
        <v>0</v>
      </c>
      <c r="P30" s="415">
        <v>0</v>
      </c>
      <c r="Q30" s="415"/>
      <c r="R30" s="415">
        <v>0</v>
      </c>
      <c r="S30" s="415">
        <v>0</v>
      </c>
      <c r="T30" s="415">
        <v>0</v>
      </c>
      <c r="U30" s="415"/>
      <c r="V30" s="415">
        <v>0</v>
      </c>
      <c r="W30" s="415">
        <v>0</v>
      </c>
      <c r="X30" s="415">
        <v>0</v>
      </c>
      <c r="Y30" s="417" t="s">
        <v>447</v>
      </c>
      <c r="Z30" s="415">
        <v>0</v>
      </c>
      <c r="AA30" s="415">
        <v>0</v>
      </c>
      <c r="AB30" s="415">
        <v>0</v>
      </c>
      <c r="AC30" s="415"/>
      <c r="AD30" s="415">
        <v>0</v>
      </c>
      <c r="AE30" s="415">
        <v>0</v>
      </c>
      <c r="AF30" s="415">
        <v>0</v>
      </c>
      <c r="AG30" s="415"/>
      <c r="AH30" s="415">
        <v>0</v>
      </c>
      <c r="AI30" s="415">
        <v>104.756</v>
      </c>
      <c r="AJ30" s="415">
        <v>104.756</v>
      </c>
      <c r="AK30" s="417" t="s">
        <v>447</v>
      </c>
      <c r="AL30" s="415">
        <v>0</v>
      </c>
      <c r="AM30" s="415">
        <v>0</v>
      </c>
      <c r="AN30" s="415">
        <v>0</v>
      </c>
      <c r="AO30" s="415"/>
      <c r="AP30" s="415">
        <v>0</v>
      </c>
      <c r="AQ30" s="415">
        <v>104.756</v>
      </c>
      <c r="AR30" s="415">
        <v>104.756</v>
      </c>
    </row>
    <row r="31" spans="1:44" s="413" customFormat="1" ht="9.9" customHeight="1">
      <c r="A31" s="417" t="s">
        <v>448</v>
      </c>
      <c r="B31" s="415">
        <v>1019222.4840000001</v>
      </c>
      <c r="C31" s="415">
        <v>0</v>
      </c>
      <c r="D31" s="415">
        <v>1019222.4840000001</v>
      </c>
      <c r="E31" s="415"/>
      <c r="F31" s="415">
        <v>3633673.639</v>
      </c>
      <c r="G31" s="415">
        <v>0</v>
      </c>
      <c r="H31" s="415">
        <v>3633673.639</v>
      </c>
      <c r="I31" s="415"/>
      <c r="J31" s="415">
        <v>1992934.6580000001</v>
      </c>
      <c r="K31" s="415">
        <v>0</v>
      </c>
      <c r="L31" s="415">
        <v>1992934.6580000001</v>
      </c>
      <c r="M31" s="417" t="s">
        <v>448</v>
      </c>
      <c r="N31" s="415">
        <v>864614.54799999995</v>
      </c>
      <c r="O31" s="415">
        <v>0</v>
      </c>
      <c r="P31" s="415">
        <v>864614.54799999995</v>
      </c>
      <c r="Q31" s="415"/>
      <c r="R31" s="415">
        <v>169246.60399999999</v>
      </c>
      <c r="S31" s="415">
        <v>0</v>
      </c>
      <c r="T31" s="415">
        <v>169246.60399999999</v>
      </c>
      <c r="U31" s="415"/>
      <c r="V31" s="415">
        <v>1547.683</v>
      </c>
      <c r="W31" s="415">
        <v>0</v>
      </c>
      <c r="X31" s="415">
        <v>1547.683</v>
      </c>
      <c r="Y31" s="417" t="s">
        <v>448</v>
      </c>
      <c r="Z31" s="415">
        <v>1055099.8019999999</v>
      </c>
      <c r="AA31" s="415">
        <v>309544.84000000003</v>
      </c>
      <c r="AB31" s="415">
        <v>1364644.642</v>
      </c>
      <c r="AC31" s="415"/>
      <c r="AD31" s="415">
        <v>489658.61599999998</v>
      </c>
      <c r="AE31" s="415">
        <v>2219.6179999999999</v>
      </c>
      <c r="AF31" s="415">
        <v>491878.23499999999</v>
      </c>
      <c r="AG31" s="415"/>
      <c r="AH31" s="415">
        <v>257255.742</v>
      </c>
      <c r="AI31" s="415">
        <v>0</v>
      </c>
      <c r="AJ31" s="415">
        <v>257255.742</v>
      </c>
      <c r="AK31" s="417" t="s">
        <v>448</v>
      </c>
      <c r="AL31" s="415">
        <v>277367.25599999999</v>
      </c>
      <c r="AM31" s="415">
        <v>0</v>
      </c>
      <c r="AN31" s="415">
        <v>277367.25599999999</v>
      </c>
      <c r="AO31" s="415"/>
      <c r="AP31" s="415">
        <v>9760621.0319999997</v>
      </c>
      <c r="AQ31" s="415">
        <v>311764.45800000004</v>
      </c>
      <c r="AR31" s="415">
        <v>10072385.491</v>
      </c>
    </row>
    <row r="32" spans="1:44" s="413" customFormat="1" ht="9.9" customHeight="1">
      <c r="A32" s="417" t="s">
        <v>449</v>
      </c>
      <c r="B32" s="415">
        <v>0</v>
      </c>
      <c r="C32" s="415">
        <v>0</v>
      </c>
      <c r="D32" s="415">
        <v>0</v>
      </c>
      <c r="E32" s="415"/>
      <c r="F32" s="415">
        <v>0</v>
      </c>
      <c r="G32" s="415">
        <v>0</v>
      </c>
      <c r="H32" s="415">
        <v>0</v>
      </c>
      <c r="I32" s="415"/>
      <c r="J32" s="415">
        <v>0</v>
      </c>
      <c r="K32" s="415">
        <v>0</v>
      </c>
      <c r="L32" s="415">
        <v>0</v>
      </c>
      <c r="M32" s="417" t="s">
        <v>449</v>
      </c>
      <c r="N32" s="415">
        <v>0</v>
      </c>
      <c r="O32" s="415">
        <v>0</v>
      </c>
      <c r="P32" s="415">
        <v>0</v>
      </c>
      <c r="Q32" s="415"/>
      <c r="R32" s="415">
        <v>0</v>
      </c>
      <c r="S32" s="415">
        <v>0</v>
      </c>
      <c r="T32" s="415">
        <v>0</v>
      </c>
      <c r="U32" s="415"/>
      <c r="V32" s="415">
        <v>0</v>
      </c>
      <c r="W32" s="415">
        <v>0</v>
      </c>
      <c r="X32" s="415">
        <v>0</v>
      </c>
      <c r="Y32" s="417" t="s">
        <v>449</v>
      </c>
      <c r="Z32" s="415">
        <v>4639.2250000000004</v>
      </c>
      <c r="AA32" s="415">
        <v>25524.643</v>
      </c>
      <c r="AB32" s="415">
        <v>30163.868999999999</v>
      </c>
      <c r="AC32" s="415"/>
      <c r="AD32" s="415">
        <v>0</v>
      </c>
      <c r="AE32" s="415">
        <v>0</v>
      </c>
      <c r="AF32" s="415">
        <v>0</v>
      </c>
      <c r="AG32" s="415"/>
      <c r="AH32" s="415">
        <v>0</v>
      </c>
      <c r="AI32" s="415">
        <v>0</v>
      </c>
      <c r="AJ32" s="415">
        <v>0</v>
      </c>
      <c r="AK32" s="417" t="s">
        <v>449</v>
      </c>
      <c r="AL32" s="415">
        <v>0</v>
      </c>
      <c r="AM32" s="415">
        <v>0</v>
      </c>
      <c r="AN32" s="415">
        <v>0</v>
      </c>
      <c r="AO32" s="415"/>
      <c r="AP32" s="415">
        <v>4639.2250000000004</v>
      </c>
      <c r="AQ32" s="415">
        <v>25524.643</v>
      </c>
      <c r="AR32" s="415">
        <v>30163.868999999999</v>
      </c>
    </row>
    <row r="33" spans="1:44" s="413" customFormat="1" ht="9.9" customHeight="1">
      <c r="A33" s="417" t="s">
        <v>450</v>
      </c>
      <c r="B33" s="415">
        <v>25376.857</v>
      </c>
      <c r="C33" s="415">
        <v>193.084</v>
      </c>
      <c r="D33" s="415">
        <v>25569.940999999999</v>
      </c>
      <c r="E33" s="415"/>
      <c r="F33" s="415">
        <v>0</v>
      </c>
      <c r="G33" s="415">
        <v>0</v>
      </c>
      <c r="H33" s="415">
        <v>0</v>
      </c>
      <c r="I33" s="415"/>
      <c r="J33" s="415">
        <v>21.951000000000001</v>
      </c>
      <c r="K33" s="415">
        <v>57.375</v>
      </c>
      <c r="L33" s="415">
        <v>79.326999999999998</v>
      </c>
      <c r="M33" s="417" t="s">
        <v>450</v>
      </c>
      <c r="N33" s="415">
        <v>269634.152</v>
      </c>
      <c r="O33" s="415">
        <v>25.187000000000001</v>
      </c>
      <c r="P33" s="415">
        <v>269659.34000000003</v>
      </c>
      <c r="Q33" s="415"/>
      <c r="R33" s="415">
        <v>0</v>
      </c>
      <c r="S33" s="415">
        <v>0</v>
      </c>
      <c r="T33" s="415">
        <v>0</v>
      </c>
      <c r="U33" s="415"/>
      <c r="V33" s="415">
        <v>0</v>
      </c>
      <c r="W33" s="415">
        <v>0</v>
      </c>
      <c r="X33" s="415">
        <v>0</v>
      </c>
      <c r="Y33" s="417" t="s">
        <v>450</v>
      </c>
      <c r="Z33" s="415">
        <v>0</v>
      </c>
      <c r="AA33" s="415">
        <v>0</v>
      </c>
      <c r="AB33" s="415">
        <v>0</v>
      </c>
      <c r="AC33" s="415"/>
      <c r="AD33" s="415">
        <v>0</v>
      </c>
      <c r="AE33" s="415">
        <v>0</v>
      </c>
      <c r="AF33" s="415">
        <v>0</v>
      </c>
      <c r="AG33" s="415"/>
      <c r="AH33" s="415">
        <v>14065.879000000001</v>
      </c>
      <c r="AI33" s="415">
        <v>0</v>
      </c>
      <c r="AJ33" s="415">
        <v>14065.879000000001</v>
      </c>
      <c r="AK33" s="417" t="s">
        <v>450</v>
      </c>
      <c r="AL33" s="415">
        <v>0</v>
      </c>
      <c r="AM33" s="415">
        <v>0</v>
      </c>
      <c r="AN33" s="415">
        <v>0</v>
      </c>
      <c r="AO33" s="415"/>
      <c r="AP33" s="415">
        <v>309098.83900000004</v>
      </c>
      <c r="AQ33" s="415">
        <v>275.64600000000002</v>
      </c>
      <c r="AR33" s="415">
        <v>309374.48700000002</v>
      </c>
    </row>
    <row r="34" spans="1:44" s="413" customFormat="1" ht="9.9" customHeight="1">
      <c r="A34" s="417" t="s">
        <v>451</v>
      </c>
      <c r="B34" s="415">
        <v>0</v>
      </c>
      <c r="C34" s="415">
        <v>0</v>
      </c>
      <c r="D34" s="415">
        <v>0</v>
      </c>
      <c r="E34" s="415"/>
      <c r="F34" s="415">
        <v>0</v>
      </c>
      <c r="G34" s="415">
        <v>0</v>
      </c>
      <c r="H34" s="415">
        <v>0</v>
      </c>
      <c r="I34" s="415"/>
      <c r="J34" s="415">
        <v>0</v>
      </c>
      <c r="K34" s="415">
        <v>0</v>
      </c>
      <c r="L34" s="415">
        <v>0</v>
      </c>
      <c r="M34" s="417" t="s">
        <v>451</v>
      </c>
      <c r="N34" s="415">
        <v>0</v>
      </c>
      <c r="O34" s="415">
        <v>0</v>
      </c>
      <c r="P34" s="415">
        <v>0</v>
      </c>
      <c r="Q34" s="415"/>
      <c r="R34" s="415">
        <v>0</v>
      </c>
      <c r="S34" s="415">
        <v>0</v>
      </c>
      <c r="T34" s="415">
        <v>0</v>
      </c>
      <c r="U34" s="415"/>
      <c r="V34" s="415">
        <v>0</v>
      </c>
      <c r="W34" s="415">
        <v>0</v>
      </c>
      <c r="X34" s="415">
        <v>0</v>
      </c>
      <c r="Y34" s="417" t="s">
        <v>451</v>
      </c>
      <c r="Z34" s="415">
        <v>0</v>
      </c>
      <c r="AA34" s="415">
        <v>0</v>
      </c>
      <c r="AB34" s="415">
        <v>0</v>
      </c>
      <c r="AC34" s="415"/>
      <c r="AD34" s="415">
        <v>0</v>
      </c>
      <c r="AE34" s="415">
        <v>0</v>
      </c>
      <c r="AF34" s="415">
        <v>0</v>
      </c>
      <c r="AG34" s="415"/>
      <c r="AH34" s="415">
        <v>0</v>
      </c>
      <c r="AI34" s="415">
        <v>0</v>
      </c>
      <c r="AJ34" s="415">
        <v>0</v>
      </c>
      <c r="AK34" s="417" t="s">
        <v>451</v>
      </c>
      <c r="AL34" s="415">
        <v>0</v>
      </c>
      <c r="AM34" s="415">
        <v>0</v>
      </c>
      <c r="AN34" s="415">
        <v>0</v>
      </c>
      <c r="AO34" s="415"/>
      <c r="AP34" s="415">
        <v>0</v>
      </c>
      <c r="AQ34" s="415">
        <v>0</v>
      </c>
      <c r="AR34" s="415">
        <v>0</v>
      </c>
    </row>
    <row r="35" spans="1:44" s="413" customFormat="1" ht="9.9" customHeight="1">
      <c r="A35" s="417" t="s">
        <v>452</v>
      </c>
      <c r="B35" s="415">
        <v>0</v>
      </c>
      <c r="C35" s="415">
        <v>0</v>
      </c>
      <c r="D35" s="415">
        <v>0</v>
      </c>
      <c r="E35" s="415"/>
      <c r="F35" s="415">
        <v>0</v>
      </c>
      <c r="G35" s="415">
        <v>0</v>
      </c>
      <c r="H35" s="415">
        <v>0</v>
      </c>
      <c r="I35" s="415"/>
      <c r="J35" s="415">
        <v>0</v>
      </c>
      <c r="K35" s="415">
        <v>0</v>
      </c>
      <c r="L35" s="415">
        <v>0</v>
      </c>
      <c r="M35" s="417" t="s">
        <v>452</v>
      </c>
      <c r="N35" s="415">
        <v>0</v>
      </c>
      <c r="O35" s="415">
        <v>0</v>
      </c>
      <c r="P35" s="415">
        <v>0</v>
      </c>
      <c r="Q35" s="415"/>
      <c r="R35" s="415">
        <v>0</v>
      </c>
      <c r="S35" s="415">
        <v>0</v>
      </c>
      <c r="T35" s="415">
        <v>0</v>
      </c>
      <c r="U35" s="415"/>
      <c r="V35" s="415">
        <v>0</v>
      </c>
      <c r="W35" s="415">
        <v>0</v>
      </c>
      <c r="X35" s="415">
        <v>0</v>
      </c>
      <c r="Y35" s="417" t="s">
        <v>452</v>
      </c>
      <c r="Z35" s="415">
        <v>0</v>
      </c>
      <c r="AA35" s="415">
        <v>0</v>
      </c>
      <c r="AB35" s="415">
        <v>0</v>
      </c>
      <c r="AC35" s="415"/>
      <c r="AD35" s="415">
        <v>0</v>
      </c>
      <c r="AE35" s="415">
        <v>0</v>
      </c>
      <c r="AF35" s="415">
        <v>0</v>
      </c>
      <c r="AG35" s="415"/>
      <c r="AH35" s="415">
        <v>0</v>
      </c>
      <c r="AI35" s="415">
        <v>0</v>
      </c>
      <c r="AJ35" s="415">
        <v>0</v>
      </c>
      <c r="AK35" s="417" t="s">
        <v>452</v>
      </c>
      <c r="AL35" s="415">
        <v>0</v>
      </c>
      <c r="AM35" s="415">
        <v>0</v>
      </c>
      <c r="AN35" s="415">
        <v>0</v>
      </c>
      <c r="AO35" s="415"/>
      <c r="AP35" s="415">
        <v>0</v>
      </c>
      <c r="AQ35" s="415">
        <v>0</v>
      </c>
      <c r="AR35" s="415">
        <v>0</v>
      </c>
    </row>
    <row r="36" spans="1:44" s="413" customFormat="1" ht="9.9" customHeight="1">
      <c r="A36" s="417" t="s">
        <v>453</v>
      </c>
      <c r="B36" s="415">
        <v>768026.58499999996</v>
      </c>
      <c r="C36" s="415">
        <v>0</v>
      </c>
      <c r="D36" s="415">
        <v>768026.58499999996</v>
      </c>
      <c r="E36" s="415"/>
      <c r="F36" s="415">
        <v>0</v>
      </c>
      <c r="G36" s="415">
        <v>0</v>
      </c>
      <c r="H36" s="415">
        <v>0</v>
      </c>
      <c r="I36" s="415"/>
      <c r="J36" s="415">
        <v>0</v>
      </c>
      <c r="K36" s="415">
        <v>0</v>
      </c>
      <c r="L36" s="415">
        <v>0</v>
      </c>
      <c r="M36" s="417" t="s">
        <v>453</v>
      </c>
      <c r="N36" s="415">
        <v>331.14699999999999</v>
      </c>
      <c r="O36" s="415">
        <v>0</v>
      </c>
      <c r="P36" s="415">
        <v>331.14699999999999</v>
      </c>
      <c r="Q36" s="415"/>
      <c r="R36" s="415">
        <v>27577.538</v>
      </c>
      <c r="S36" s="415">
        <v>0</v>
      </c>
      <c r="T36" s="415">
        <v>27577.538</v>
      </c>
      <c r="U36" s="415"/>
      <c r="V36" s="415">
        <v>0</v>
      </c>
      <c r="W36" s="415">
        <v>0</v>
      </c>
      <c r="X36" s="415">
        <v>0</v>
      </c>
      <c r="Y36" s="417" t="s">
        <v>453</v>
      </c>
      <c r="Z36" s="415">
        <v>0</v>
      </c>
      <c r="AA36" s="415">
        <v>0</v>
      </c>
      <c r="AB36" s="415">
        <v>0</v>
      </c>
      <c r="AC36" s="415"/>
      <c r="AD36" s="415">
        <v>0</v>
      </c>
      <c r="AE36" s="415">
        <v>0</v>
      </c>
      <c r="AF36" s="415">
        <v>0</v>
      </c>
      <c r="AG36" s="415"/>
      <c r="AH36" s="415">
        <v>0</v>
      </c>
      <c r="AI36" s="415">
        <v>0</v>
      </c>
      <c r="AJ36" s="415">
        <v>0</v>
      </c>
      <c r="AK36" s="417" t="s">
        <v>453</v>
      </c>
      <c r="AL36" s="415">
        <v>0</v>
      </c>
      <c r="AM36" s="415">
        <v>0</v>
      </c>
      <c r="AN36" s="415">
        <v>0</v>
      </c>
      <c r="AO36" s="415"/>
      <c r="AP36" s="415">
        <v>795935.27</v>
      </c>
      <c r="AQ36" s="415">
        <v>0</v>
      </c>
      <c r="AR36" s="415">
        <v>795935.27</v>
      </c>
    </row>
    <row r="37" spans="1:44" s="413" customFormat="1" ht="9.9" customHeight="1">
      <c r="A37" s="418" t="s">
        <v>454</v>
      </c>
      <c r="B37" s="418">
        <v>195653.48199999999</v>
      </c>
      <c r="C37" s="418">
        <v>73.385000000000005</v>
      </c>
      <c r="D37" s="418">
        <v>195726.86799999999</v>
      </c>
      <c r="E37" s="418"/>
      <c r="F37" s="418">
        <v>6913.4750000000004</v>
      </c>
      <c r="G37" s="418">
        <v>0</v>
      </c>
      <c r="H37" s="418">
        <v>6913.4750000000004</v>
      </c>
      <c r="I37" s="418"/>
      <c r="J37" s="418">
        <v>59335.086000000003</v>
      </c>
      <c r="K37" s="418">
        <v>0</v>
      </c>
      <c r="L37" s="418">
        <v>59335.086000000003</v>
      </c>
      <c r="M37" s="418" t="s">
        <v>454</v>
      </c>
      <c r="N37" s="418">
        <v>44452.019</v>
      </c>
      <c r="O37" s="418">
        <v>0</v>
      </c>
      <c r="P37" s="418">
        <v>44452.019</v>
      </c>
      <c r="Q37" s="419"/>
      <c r="R37" s="418">
        <v>12038.772999999999</v>
      </c>
      <c r="S37" s="418">
        <v>0</v>
      </c>
      <c r="T37" s="418">
        <v>12038.772999999999</v>
      </c>
      <c r="U37" s="418"/>
      <c r="V37" s="418">
        <v>15060.798000000001</v>
      </c>
      <c r="W37" s="418">
        <v>0</v>
      </c>
      <c r="X37" s="418">
        <v>15060.798000000001</v>
      </c>
      <c r="Y37" s="418" t="s">
        <v>454</v>
      </c>
      <c r="Z37" s="418">
        <v>10644.569</v>
      </c>
      <c r="AA37" s="418">
        <v>3158.0920000000001</v>
      </c>
      <c r="AB37" s="418">
        <v>13802.661</v>
      </c>
      <c r="AC37" s="419"/>
      <c r="AD37" s="418">
        <v>17994.177</v>
      </c>
      <c r="AE37" s="418">
        <v>0</v>
      </c>
      <c r="AF37" s="418">
        <v>17994.177</v>
      </c>
      <c r="AG37" s="418"/>
      <c r="AH37" s="418">
        <v>21499.896000000001</v>
      </c>
      <c r="AI37" s="418">
        <v>0</v>
      </c>
      <c r="AJ37" s="418">
        <v>21499.896000000001</v>
      </c>
      <c r="AK37" s="418" t="s">
        <v>454</v>
      </c>
      <c r="AL37" s="418">
        <v>3488.6750000000002</v>
      </c>
      <c r="AM37" s="418">
        <v>0</v>
      </c>
      <c r="AN37" s="418">
        <v>3488.6750000000002</v>
      </c>
      <c r="AO37" s="418"/>
      <c r="AP37" s="418">
        <v>387080.95000000007</v>
      </c>
      <c r="AQ37" s="418">
        <v>3231.4770000000003</v>
      </c>
      <c r="AR37" s="418">
        <v>390312.42800000001</v>
      </c>
    </row>
    <row r="38" spans="1:44" s="413" customFormat="1" ht="9.9" customHeight="1">
      <c r="A38" s="418" t="s">
        <v>455</v>
      </c>
      <c r="B38" s="419">
        <v>164451.79</v>
      </c>
      <c r="C38" s="419">
        <v>14.068</v>
      </c>
      <c r="D38" s="419">
        <v>164465.859</v>
      </c>
      <c r="E38" s="419"/>
      <c r="F38" s="419">
        <v>302574.326</v>
      </c>
      <c r="G38" s="419">
        <v>0</v>
      </c>
      <c r="H38" s="419">
        <v>302574.326</v>
      </c>
      <c r="I38" s="419"/>
      <c r="J38" s="419">
        <v>192468.64</v>
      </c>
      <c r="K38" s="419">
        <v>30.074000000000002</v>
      </c>
      <c r="L38" s="419">
        <v>192498.715</v>
      </c>
      <c r="M38" s="418" t="s">
        <v>455</v>
      </c>
      <c r="N38" s="419">
        <v>61160.767</v>
      </c>
      <c r="O38" s="419">
        <v>4.42</v>
      </c>
      <c r="P38" s="419">
        <v>61165.186999999998</v>
      </c>
      <c r="Q38" s="419"/>
      <c r="R38" s="419">
        <v>25392.514999999999</v>
      </c>
      <c r="S38" s="419">
        <v>0</v>
      </c>
      <c r="T38" s="419">
        <v>25392.514999999999</v>
      </c>
      <c r="U38" s="419"/>
      <c r="V38" s="419">
        <v>158819.253</v>
      </c>
      <c r="W38" s="419">
        <v>0</v>
      </c>
      <c r="X38" s="419">
        <v>158819.253</v>
      </c>
      <c r="Y38" s="418" t="s">
        <v>455</v>
      </c>
      <c r="Z38" s="419">
        <v>84989.047000000006</v>
      </c>
      <c r="AA38" s="419">
        <v>11677.541999999999</v>
      </c>
      <c r="AB38" s="419">
        <v>96666.589000000007</v>
      </c>
      <c r="AC38" s="419"/>
      <c r="AD38" s="419">
        <v>64195.85</v>
      </c>
      <c r="AE38" s="419">
        <v>510.14100000000002</v>
      </c>
      <c r="AF38" s="419">
        <v>64705.991999999998</v>
      </c>
      <c r="AG38" s="419"/>
      <c r="AH38" s="419">
        <v>73085.414000000004</v>
      </c>
      <c r="AI38" s="419">
        <v>324.82799999999997</v>
      </c>
      <c r="AJ38" s="419">
        <v>73410.243000000002</v>
      </c>
      <c r="AK38" s="418" t="s">
        <v>455</v>
      </c>
      <c r="AL38" s="419">
        <v>19295.544999999998</v>
      </c>
      <c r="AM38" s="419">
        <v>0</v>
      </c>
      <c r="AN38" s="419">
        <v>19295.544999999998</v>
      </c>
      <c r="AO38" s="419"/>
      <c r="AP38" s="419">
        <v>1146433.1470000001</v>
      </c>
      <c r="AQ38" s="419">
        <v>12561.072999999999</v>
      </c>
      <c r="AR38" s="419">
        <v>1158994.2240000002</v>
      </c>
    </row>
    <row r="39" spans="1:44" s="413" customFormat="1" ht="9.9" customHeight="1">
      <c r="A39" s="417" t="s">
        <v>456</v>
      </c>
      <c r="B39" s="417">
        <v>162906.47500000001</v>
      </c>
      <c r="C39" s="417">
        <v>14.068</v>
      </c>
      <c r="D39" s="417">
        <v>162920.54399999999</v>
      </c>
      <c r="E39" s="417"/>
      <c r="F39" s="417">
        <v>266980.28100000002</v>
      </c>
      <c r="G39" s="417">
        <v>0</v>
      </c>
      <c r="H39" s="417">
        <v>266980.28100000002</v>
      </c>
      <c r="I39" s="417"/>
      <c r="J39" s="417">
        <v>132183.342</v>
      </c>
      <c r="K39" s="417">
        <v>2.6480000000000001</v>
      </c>
      <c r="L39" s="417">
        <v>132185.99</v>
      </c>
      <c r="M39" s="417" t="s">
        <v>456</v>
      </c>
      <c r="N39" s="417">
        <v>59895.040000000001</v>
      </c>
      <c r="O39" s="417">
        <v>4.42</v>
      </c>
      <c r="P39" s="417">
        <v>59899.46</v>
      </c>
      <c r="Q39" s="415"/>
      <c r="R39" s="417">
        <v>22985.344000000001</v>
      </c>
      <c r="S39" s="417">
        <v>0</v>
      </c>
      <c r="T39" s="417">
        <v>22985.344000000001</v>
      </c>
      <c r="U39" s="417"/>
      <c r="V39" s="417">
        <v>158819.253</v>
      </c>
      <c r="W39" s="417">
        <v>0</v>
      </c>
      <c r="X39" s="417">
        <v>158819.253</v>
      </c>
      <c r="Y39" s="417" t="s">
        <v>456</v>
      </c>
      <c r="Z39" s="417">
        <v>36862.673000000003</v>
      </c>
      <c r="AA39" s="417">
        <v>5792.9229999999998</v>
      </c>
      <c r="AB39" s="417">
        <v>42655.597000000002</v>
      </c>
      <c r="AC39" s="415"/>
      <c r="AD39" s="417">
        <v>28356.413</v>
      </c>
      <c r="AE39" s="417">
        <v>481.07600000000002</v>
      </c>
      <c r="AF39" s="417">
        <v>28837.489000000001</v>
      </c>
      <c r="AG39" s="417"/>
      <c r="AH39" s="417">
        <v>62407.152999999998</v>
      </c>
      <c r="AI39" s="417">
        <v>0.72299999999999998</v>
      </c>
      <c r="AJ39" s="417">
        <v>62407.875999999997</v>
      </c>
      <c r="AK39" s="417" t="s">
        <v>456</v>
      </c>
      <c r="AL39" s="417">
        <v>19295.544999999998</v>
      </c>
      <c r="AM39" s="417">
        <v>0</v>
      </c>
      <c r="AN39" s="417">
        <v>19295.544999999998</v>
      </c>
      <c r="AO39" s="417"/>
      <c r="AP39" s="417">
        <v>950691.51900000009</v>
      </c>
      <c r="AQ39" s="417">
        <v>6295.8580000000002</v>
      </c>
      <c r="AR39" s="417">
        <v>956987.37899999996</v>
      </c>
    </row>
    <row r="40" spans="1:44" s="413" customFormat="1" ht="9.9" customHeight="1">
      <c r="A40" s="417" t="s">
        <v>457</v>
      </c>
      <c r="B40" s="417">
        <v>1545.3140000000001</v>
      </c>
      <c r="C40" s="417">
        <v>0</v>
      </c>
      <c r="D40" s="417">
        <v>1545.3140000000001</v>
      </c>
      <c r="E40" s="417"/>
      <c r="F40" s="417">
        <v>35594.044999999998</v>
      </c>
      <c r="G40" s="417">
        <v>0</v>
      </c>
      <c r="H40" s="417">
        <v>35594.044999999998</v>
      </c>
      <c r="I40" s="417"/>
      <c r="J40" s="417">
        <v>60285.298000000003</v>
      </c>
      <c r="K40" s="417">
        <v>27.425999999999998</v>
      </c>
      <c r="L40" s="417">
        <v>60312.724000000002</v>
      </c>
      <c r="M40" s="417" t="s">
        <v>457</v>
      </c>
      <c r="N40" s="417">
        <v>1265.7270000000001</v>
      </c>
      <c r="O40" s="417">
        <v>0</v>
      </c>
      <c r="P40" s="417">
        <v>1265.7270000000001</v>
      </c>
      <c r="Q40" s="415"/>
      <c r="R40" s="417">
        <v>2407.1709999999998</v>
      </c>
      <c r="S40" s="417">
        <v>0</v>
      </c>
      <c r="T40" s="417">
        <v>2407.1709999999998</v>
      </c>
      <c r="U40" s="417"/>
      <c r="V40" s="417">
        <v>0</v>
      </c>
      <c r="W40" s="417">
        <v>0</v>
      </c>
      <c r="X40" s="417">
        <v>0</v>
      </c>
      <c r="Y40" s="417" t="s">
        <v>457</v>
      </c>
      <c r="Z40" s="417">
        <v>48126.373</v>
      </c>
      <c r="AA40" s="417">
        <v>5884.6180000000004</v>
      </c>
      <c r="AB40" s="417">
        <v>54010.991999999998</v>
      </c>
      <c r="AC40" s="415"/>
      <c r="AD40" s="417">
        <v>35839.436999999998</v>
      </c>
      <c r="AE40" s="417">
        <v>29.065000000000001</v>
      </c>
      <c r="AF40" s="417">
        <v>35868.502</v>
      </c>
      <c r="AG40" s="417"/>
      <c r="AH40" s="417">
        <v>10678.26</v>
      </c>
      <c r="AI40" s="417">
        <v>324.10500000000002</v>
      </c>
      <c r="AJ40" s="417">
        <v>11002.366</v>
      </c>
      <c r="AK40" s="417" t="s">
        <v>457</v>
      </c>
      <c r="AL40" s="417">
        <v>0</v>
      </c>
      <c r="AM40" s="417">
        <v>0</v>
      </c>
      <c r="AN40" s="417">
        <v>0</v>
      </c>
      <c r="AO40" s="417"/>
      <c r="AP40" s="417">
        <v>195741.62500000003</v>
      </c>
      <c r="AQ40" s="417">
        <v>6265.2139999999999</v>
      </c>
      <c r="AR40" s="417">
        <v>202006.84100000001</v>
      </c>
    </row>
    <row r="41" spans="1:44" s="413" customFormat="1" ht="9.9" customHeight="1">
      <c r="A41" s="418" t="s">
        <v>441</v>
      </c>
      <c r="B41" s="419">
        <v>-364193.88400000002</v>
      </c>
      <c r="C41" s="419">
        <v>-368.63299999999998</v>
      </c>
      <c r="D41" s="419">
        <v>-364562.51699999999</v>
      </c>
      <c r="E41" s="419"/>
      <c r="F41" s="419">
        <v>-340365.06400000001</v>
      </c>
      <c r="G41" s="419">
        <v>0</v>
      </c>
      <c r="H41" s="419">
        <v>-340365.06400000001</v>
      </c>
      <c r="I41" s="419"/>
      <c r="J41" s="419">
        <v>-201967.02299999999</v>
      </c>
      <c r="K41" s="419">
        <v>-20.849</v>
      </c>
      <c r="L41" s="419">
        <v>-201987.872</v>
      </c>
      <c r="M41" s="418" t="s">
        <v>441</v>
      </c>
      <c r="N41" s="419">
        <v>-141156.58300000001</v>
      </c>
      <c r="O41" s="419">
        <v>-1.157</v>
      </c>
      <c r="P41" s="419">
        <v>-141157.74</v>
      </c>
      <c r="Q41" s="419"/>
      <c r="R41" s="419">
        <v>-31498.424999999999</v>
      </c>
      <c r="S41" s="419">
        <v>0</v>
      </c>
      <c r="T41" s="419">
        <v>-31498.424999999999</v>
      </c>
      <c r="U41" s="419"/>
      <c r="V41" s="419">
        <v>-199555.36799999999</v>
      </c>
      <c r="W41" s="419">
        <v>0</v>
      </c>
      <c r="X41" s="419">
        <v>-199555.36799999999</v>
      </c>
      <c r="Y41" s="418" t="s">
        <v>441</v>
      </c>
      <c r="Z41" s="419">
        <v>-122686.868</v>
      </c>
      <c r="AA41" s="419">
        <v>-24684.741000000002</v>
      </c>
      <c r="AB41" s="419">
        <v>-147371.60999999999</v>
      </c>
      <c r="AC41" s="419"/>
      <c r="AD41" s="419">
        <v>-66645.967000000004</v>
      </c>
      <c r="AE41" s="419">
        <v>-77.153000000000006</v>
      </c>
      <c r="AF41" s="419">
        <v>-66723.12</v>
      </c>
      <c r="AG41" s="419"/>
      <c r="AH41" s="419">
        <v>-75979.972999999998</v>
      </c>
      <c r="AI41" s="419">
        <v>-330.06599999999997</v>
      </c>
      <c r="AJ41" s="419">
        <v>-76310.039999999994</v>
      </c>
      <c r="AK41" s="418" t="s">
        <v>441</v>
      </c>
      <c r="AL41" s="419">
        <v>-21200.276000000002</v>
      </c>
      <c r="AM41" s="419">
        <v>0</v>
      </c>
      <c r="AN41" s="419">
        <v>-21200.276000000002</v>
      </c>
      <c r="AO41" s="419"/>
      <c r="AP41" s="419">
        <v>-1565249.4310000001</v>
      </c>
      <c r="AQ41" s="419">
        <v>-25482.598999999998</v>
      </c>
      <c r="AR41" s="419">
        <v>-1590732.0320000001</v>
      </c>
    </row>
    <row r="42" spans="1:44" s="413" customFormat="1" ht="9.9" customHeight="1">
      <c r="A42" s="418" t="s">
        <v>458</v>
      </c>
      <c r="B42" s="419">
        <v>-266.86</v>
      </c>
      <c r="C42" s="419">
        <v>-0.157</v>
      </c>
      <c r="D42" s="419">
        <v>-267.01799999999997</v>
      </c>
      <c r="E42" s="419"/>
      <c r="F42" s="419">
        <v>-14365.620999999999</v>
      </c>
      <c r="G42" s="419">
        <v>0</v>
      </c>
      <c r="H42" s="419">
        <v>-14365.620999999999</v>
      </c>
      <c r="I42" s="419"/>
      <c r="J42" s="419">
        <v>-10922.189</v>
      </c>
      <c r="K42" s="419">
        <v>0</v>
      </c>
      <c r="L42" s="419">
        <v>-10922.189</v>
      </c>
      <c r="M42" s="418" t="s">
        <v>458</v>
      </c>
      <c r="N42" s="419">
        <v>-5401.8580000000002</v>
      </c>
      <c r="O42" s="419">
        <v>-0.497</v>
      </c>
      <c r="P42" s="419">
        <v>-5402.3549999999996</v>
      </c>
      <c r="Q42" s="419"/>
      <c r="R42" s="419">
        <v>-1188.8489999999999</v>
      </c>
      <c r="S42" s="419">
        <v>0</v>
      </c>
      <c r="T42" s="419">
        <v>-1188.8489999999999</v>
      </c>
      <c r="U42" s="419"/>
      <c r="V42" s="419">
        <v>-2042.8320000000001</v>
      </c>
      <c r="W42" s="419">
        <v>0</v>
      </c>
      <c r="X42" s="419">
        <v>-2042.8320000000001</v>
      </c>
      <c r="Y42" s="418" t="s">
        <v>458</v>
      </c>
      <c r="Z42" s="419">
        <v>-1076.711</v>
      </c>
      <c r="AA42" s="419">
        <v>-418.42500000000001</v>
      </c>
      <c r="AB42" s="419">
        <v>-1495.136</v>
      </c>
      <c r="AC42" s="419"/>
      <c r="AD42" s="419">
        <v>-1054.6690000000001</v>
      </c>
      <c r="AE42" s="419">
        <v>-0.10299999999999999</v>
      </c>
      <c r="AF42" s="419">
        <v>-1054.7719999999999</v>
      </c>
      <c r="AG42" s="419"/>
      <c r="AH42" s="419">
        <v>-1959.8309999999999</v>
      </c>
      <c r="AI42" s="419">
        <v>0</v>
      </c>
      <c r="AJ42" s="419">
        <v>-1959.8309999999999</v>
      </c>
      <c r="AK42" s="418" t="s">
        <v>458</v>
      </c>
      <c r="AL42" s="419">
        <v>-619.86</v>
      </c>
      <c r="AM42" s="419">
        <v>0</v>
      </c>
      <c r="AN42" s="419">
        <v>-619.86</v>
      </c>
      <c r="AO42" s="419"/>
      <c r="AP42" s="419">
        <v>-38899.279999999999</v>
      </c>
      <c r="AQ42" s="419">
        <v>-419.18200000000002</v>
      </c>
      <c r="AR42" s="419">
        <v>-39318.462999999996</v>
      </c>
    </row>
    <row r="43" spans="1:44" s="25" customFormat="1" ht="5.0999999999999996" customHeight="1">
      <c r="A43" s="418"/>
      <c r="B43" s="415"/>
      <c r="C43" s="415"/>
      <c r="D43" s="415"/>
      <c r="E43" s="415"/>
      <c r="F43" s="415"/>
      <c r="G43" s="415"/>
      <c r="H43" s="415"/>
      <c r="I43" s="415"/>
      <c r="J43" s="415">
        <v>0</v>
      </c>
      <c r="K43" s="415">
        <v>0</v>
      </c>
      <c r="L43" s="415">
        <v>0</v>
      </c>
      <c r="M43" s="418"/>
      <c r="N43" s="415"/>
      <c r="O43" s="415"/>
      <c r="P43" s="415"/>
      <c r="Q43" s="415"/>
      <c r="R43" s="415"/>
      <c r="S43" s="415"/>
      <c r="T43" s="415"/>
      <c r="U43" s="415"/>
      <c r="V43" s="415">
        <v>0</v>
      </c>
      <c r="W43" s="415">
        <v>0</v>
      </c>
      <c r="X43" s="415">
        <v>0</v>
      </c>
      <c r="Y43" s="418"/>
      <c r="Z43" s="415"/>
      <c r="AA43" s="415"/>
      <c r="AB43" s="415"/>
      <c r="AC43" s="415"/>
      <c r="AD43" s="415"/>
      <c r="AE43" s="415"/>
      <c r="AF43" s="415"/>
      <c r="AG43" s="415"/>
      <c r="AH43" s="415">
        <v>0</v>
      </c>
      <c r="AI43" s="415">
        <v>0</v>
      </c>
      <c r="AJ43" s="415">
        <v>0</v>
      </c>
      <c r="AK43" s="418"/>
      <c r="AL43" s="415">
        <v>0</v>
      </c>
      <c r="AM43" s="415">
        <v>0</v>
      </c>
      <c r="AN43" s="415">
        <v>0</v>
      </c>
      <c r="AO43" s="415"/>
      <c r="AP43" s="415"/>
      <c r="AQ43" s="415"/>
      <c r="AR43" s="415"/>
    </row>
    <row r="44" spans="1:44" s="413" customFormat="1" ht="9.9" customHeight="1">
      <c r="A44" s="418" t="s">
        <v>459</v>
      </c>
      <c r="B44" s="419">
        <v>18350.335999999999</v>
      </c>
      <c r="C44" s="419">
        <v>160.09700000000001</v>
      </c>
      <c r="D44" s="419">
        <v>18510.434000000001</v>
      </c>
      <c r="E44" s="419"/>
      <c r="F44" s="419">
        <v>29000.133999999998</v>
      </c>
      <c r="G44" s="419">
        <v>4.2610000000000001</v>
      </c>
      <c r="H44" s="419">
        <v>29004.395</v>
      </c>
      <c r="I44" s="419"/>
      <c r="J44" s="419">
        <v>11767.288</v>
      </c>
      <c r="K44" s="419">
        <v>653.85699999999997</v>
      </c>
      <c r="L44" s="419">
        <v>12421.145</v>
      </c>
      <c r="M44" s="418" t="s">
        <v>459</v>
      </c>
      <c r="N44" s="419">
        <v>36050.906000000003</v>
      </c>
      <c r="O44" s="419">
        <v>0</v>
      </c>
      <c r="P44" s="419">
        <v>36050.906000000003</v>
      </c>
      <c r="Q44" s="419"/>
      <c r="R44" s="419">
        <v>2082.34</v>
      </c>
      <c r="S44" s="419">
        <v>474.66500000000002</v>
      </c>
      <c r="T44" s="419">
        <v>2557.0059999999999</v>
      </c>
      <c r="U44" s="419"/>
      <c r="V44" s="419">
        <v>106804.71799999999</v>
      </c>
      <c r="W44" s="419">
        <v>1010.148</v>
      </c>
      <c r="X44" s="419">
        <v>107814.86599999999</v>
      </c>
      <c r="Y44" s="418" t="s">
        <v>459</v>
      </c>
      <c r="Z44" s="419">
        <v>5303.9679999999998</v>
      </c>
      <c r="AA44" s="419">
        <v>7482.0410000000002</v>
      </c>
      <c r="AB44" s="419">
        <v>12786.01</v>
      </c>
      <c r="AC44" s="419"/>
      <c r="AD44" s="419">
        <v>2327.5230000000001</v>
      </c>
      <c r="AE44" s="419">
        <v>344.483</v>
      </c>
      <c r="AF44" s="419">
        <v>2672.0070000000001</v>
      </c>
      <c r="AG44" s="419"/>
      <c r="AH44" s="419">
        <v>1610.077</v>
      </c>
      <c r="AI44" s="419">
        <v>175.79499999999999</v>
      </c>
      <c r="AJ44" s="419">
        <v>1785.8720000000001</v>
      </c>
      <c r="AK44" s="418" t="s">
        <v>459</v>
      </c>
      <c r="AL44" s="419">
        <v>1354.1610000000001</v>
      </c>
      <c r="AM44" s="419">
        <v>0</v>
      </c>
      <c r="AN44" s="419">
        <v>1354.1610000000001</v>
      </c>
      <c r="AO44" s="419"/>
      <c r="AP44" s="419">
        <v>214651.45099999997</v>
      </c>
      <c r="AQ44" s="419">
        <v>10305.347</v>
      </c>
      <c r="AR44" s="419">
        <v>224956.802</v>
      </c>
    </row>
    <row r="45" spans="1:44" s="25" customFormat="1" ht="5.0999999999999996" customHeight="1">
      <c r="A45" s="418"/>
      <c r="B45" s="419"/>
      <c r="C45" s="419"/>
      <c r="D45" s="419"/>
      <c r="E45" s="419"/>
      <c r="F45" s="419"/>
      <c r="G45" s="419"/>
      <c r="H45" s="419"/>
      <c r="I45" s="419"/>
      <c r="J45" s="419">
        <v>0</v>
      </c>
      <c r="K45" s="419">
        <v>0</v>
      </c>
      <c r="L45" s="419">
        <v>0</v>
      </c>
      <c r="M45" s="418"/>
      <c r="N45" s="419"/>
      <c r="O45" s="419"/>
      <c r="P45" s="419"/>
      <c r="Q45" s="415"/>
      <c r="R45" s="419"/>
      <c r="S45" s="419"/>
      <c r="T45" s="419"/>
      <c r="U45" s="419"/>
      <c r="V45" s="419">
        <v>0</v>
      </c>
      <c r="W45" s="419">
        <v>0</v>
      </c>
      <c r="X45" s="419">
        <v>0</v>
      </c>
      <c r="Y45" s="418"/>
      <c r="Z45" s="419"/>
      <c r="AA45" s="419"/>
      <c r="AB45" s="419"/>
      <c r="AC45" s="415"/>
      <c r="AD45" s="419"/>
      <c r="AE45" s="419"/>
      <c r="AF45" s="419"/>
      <c r="AG45" s="419"/>
      <c r="AH45" s="419">
        <v>0</v>
      </c>
      <c r="AI45" s="419">
        <v>0</v>
      </c>
      <c r="AJ45" s="419">
        <v>0</v>
      </c>
      <c r="AK45" s="418"/>
      <c r="AL45" s="419">
        <v>0</v>
      </c>
      <c r="AM45" s="419">
        <v>0</v>
      </c>
      <c r="AN45" s="419">
        <v>0</v>
      </c>
      <c r="AO45" s="419"/>
      <c r="AP45" s="419"/>
      <c r="AQ45" s="419"/>
      <c r="AR45" s="419"/>
    </row>
    <row r="46" spans="1:44" s="413" customFormat="1" ht="9.9" customHeight="1">
      <c r="A46" s="411" t="s">
        <v>460</v>
      </c>
      <c r="B46" s="412">
        <v>35106.506999999998</v>
      </c>
      <c r="C46" s="412">
        <v>62.887999999999998</v>
      </c>
      <c r="D46" s="412">
        <v>35169.396000000001</v>
      </c>
      <c r="E46" s="412"/>
      <c r="F46" s="412">
        <v>59674.930999999997</v>
      </c>
      <c r="G46" s="412">
        <v>0</v>
      </c>
      <c r="H46" s="412">
        <v>59674.930999999997</v>
      </c>
      <c r="I46" s="412"/>
      <c r="J46" s="412">
        <v>46832.453000000001</v>
      </c>
      <c r="K46" s="412">
        <v>0.72</v>
      </c>
      <c r="L46" s="412">
        <v>46833.173999999999</v>
      </c>
      <c r="M46" s="411" t="s">
        <v>460</v>
      </c>
      <c r="N46" s="412">
        <v>26013.404999999999</v>
      </c>
      <c r="O46" s="412">
        <v>9.0999999999999998E-2</v>
      </c>
      <c r="P46" s="412">
        <v>26013.496999999999</v>
      </c>
      <c r="Q46" s="412"/>
      <c r="R46" s="412">
        <v>6341.5649999999996</v>
      </c>
      <c r="S46" s="412">
        <v>0</v>
      </c>
      <c r="T46" s="412">
        <v>6341.5649999999996</v>
      </c>
      <c r="U46" s="412"/>
      <c r="V46" s="412">
        <v>24093.817999999999</v>
      </c>
      <c r="W46" s="412">
        <v>0</v>
      </c>
      <c r="X46" s="412">
        <v>24093.817999999999</v>
      </c>
      <c r="Y46" s="411" t="s">
        <v>460</v>
      </c>
      <c r="Z46" s="412">
        <v>12030.861999999999</v>
      </c>
      <c r="AA46" s="412">
        <v>2078.6860000000001</v>
      </c>
      <c r="AB46" s="412">
        <v>14109.549000000001</v>
      </c>
      <c r="AC46" s="412"/>
      <c r="AD46" s="412">
        <v>7088.1719999999996</v>
      </c>
      <c r="AE46" s="412">
        <v>18.911999999999999</v>
      </c>
      <c r="AF46" s="412">
        <v>7107.085</v>
      </c>
      <c r="AG46" s="412"/>
      <c r="AH46" s="412">
        <v>4932.3900000000003</v>
      </c>
      <c r="AI46" s="412">
        <v>0.214</v>
      </c>
      <c r="AJ46" s="412">
        <v>4932.6040000000003</v>
      </c>
      <c r="AK46" s="411" t="s">
        <v>460</v>
      </c>
      <c r="AL46" s="412">
        <v>4062.991</v>
      </c>
      <c r="AM46" s="412">
        <v>0</v>
      </c>
      <c r="AN46" s="412">
        <v>4062.991</v>
      </c>
      <c r="AO46" s="412"/>
      <c r="AP46" s="412">
        <v>226177.09400000001</v>
      </c>
      <c r="AQ46" s="412">
        <v>2161.511</v>
      </c>
      <c r="AR46" s="412">
        <v>228338.61</v>
      </c>
    </row>
    <row r="47" spans="1:44" s="413" customFormat="1" ht="9.9" customHeight="1">
      <c r="A47" s="420" t="s">
        <v>461</v>
      </c>
      <c r="B47" s="415">
        <v>0</v>
      </c>
      <c r="C47" s="415">
        <v>62.231999999999999</v>
      </c>
      <c r="D47" s="415">
        <v>62.231999999999999</v>
      </c>
      <c r="E47" s="415"/>
      <c r="F47" s="415">
        <v>0</v>
      </c>
      <c r="G47" s="415">
        <v>0</v>
      </c>
      <c r="H47" s="415">
        <v>0</v>
      </c>
      <c r="I47" s="415"/>
      <c r="J47" s="415">
        <v>0</v>
      </c>
      <c r="K47" s="415">
        <v>0</v>
      </c>
      <c r="L47" s="415">
        <v>0</v>
      </c>
      <c r="M47" s="420" t="s">
        <v>461</v>
      </c>
      <c r="N47" s="415">
        <v>0</v>
      </c>
      <c r="O47" s="415">
        <v>0</v>
      </c>
      <c r="P47" s="415">
        <v>0</v>
      </c>
      <c r="Q47" s="415"/>
      <c r="R47" s="415">
        <v>6.8970000000000002</v>
      </c>
      <c r="S47" s="415">
        <v>0</v>
      </c>
      <c r="T47" s="415">
        <v>6.8970000000000002</v>
      </c>
      <c r="U47" s="415"/>
      <c r="V47" s="415">
        <v>0</v>
      </c>
      <c r="W47" s="415">
        <v>0</v>
      </c>
      <c r="X47" s="415">
        <v>0</v>
      </c>
      <c r="Y47" s="420" t="s">
        <v>461</v>
      </c>
      <c r="Z47" s="415">
        <v>0</v>
      </c>
      <c r="AA47" s="415">
        <v>0</v>
      </c>
      <c r="AB47" s="415">
        <v>0</v>
      </c>
      <c r="AC47" s="415"/>
      <c r="AD47" s="415">
        <v>35.009</v>
      </c>
      <c r="AE47" s="415">
        <v>0</v>
      </c>
      <c r="AF47" s="415">
        <v>35.009</v>
      </c>
      <c r="AG47" s="415"/>
      <c r="AH47" s="415">
        <v>0</v>
      </c>
      <c r="AI47" s="415">
        <v>0</v>
      </c>
      <c r="AJ47" s="415">
        <v>0</v>
      </c>
      <c r="AK47" s="420" t="s">
        <v>461</v>
      </c>
      <c r="AL47" s="415">
        <v>0</v>
      </c>
      <c r="AM47" s="415">
        <v>0</v>
      </c>
      <c r="AN47" s="415">
        <v>0</v>
      </c>
      <c r="AO47" s="415"/>
      <c r="AP47" s="415">
        <v>41.905999999999999</v>
      </c>
      <c r="AQ47" s="415">
        <v>62.231999999999999</v>
      </c>
      <c r="AR47" s="415">
        <v>104.13800000000001</v>
      </c>
    </row>
    <row r="48" spans="1:44" s="413" customFormat="1" ht="9.9" customHeight="1">
      <c r="A48" s="417" t="s">
        <v>462</v>
      </c>
      <c r="B48" s="415">
        <v>9.7840000000000007</v>
      </c>
      <c r="C48" s="415">
        <v>0</v>
      </c>
      <c r="D48" s="415">
        <v>9.7840000000000007</v>
      </c>
      <c r="E48" s="415"/>
      <c r="F48" s="415">
        <v>0</v>
      </c>
      <c r="G48" s="415">
        <v>0</v>
      </c>
      <c r="H48" s="415">
        <v>0</v>
      </c>
      <c r="I48" s="415"/>
      <c r="J48" s="415">
        <v>0</v>
      </c>
      <c r="K48" s="415">
        <v>0</v>
      </c>
      <c r="L48" s="415">
        <v>0</v>
      </c>
      <c r="M48" s="417" t="s">
        <v>462</v>
      </c>
      <c r="N48" s="415">
        <v>0</v>
      </c>
      <c r="O48" s="415">
        <v>0</v>
      </c>
      <c r="P48" s="415">
        <v>0</v>
      </c>
      <c r="Q48" s="415"/>
      <c r="R48" s="415">
        <v>0</v>
      </c>
      <c r="S48" s="415">
        <v>0</v>
      </c>
      <c r="T48" s="415">
        <v>0</v>
      </c>
      <c r="U48" s="415"/>
      <c r="V48" s="415">
        <v>0</v>
      </c>
      <c r="W48" s="415">
        <v>0</v>
      </c>
      <c r="X48" s="415">
        <v>0</v>
      </c>
      <c r="Y48" s="417" t="s">
        <v>462</v>
      </c>
      <c r="Z48" s="415">
        <v>0</v>
      </c>
      <c r="AA48" s="415">
        <v>0</v>
      </c>
      <c r="AB48" s="415">
        <v>0</v>
      </c>
      <c r="AC48" s="415"/>
      <c r="AD48" s="415">
        <v>0</v>
      </c>
      <c r="AE48" s="415">
        <v>0</v>
      </c>
      <c r="AF48" s="415">
        <v>0</v>
      </c>
      <c r="AG48" s="415"/>
      <c r="AH48" s="415">
        <v>0</v>
      </c>
      <c r="AI48" s="415">
        <v>0</v>
      </c>
      <c r="AJ48" s="415">
        <v>0</v>
      </c>
      <c r="AK48" s="417" t="s">
        <v>462</v>
      </c>
      <c r="AL48" s="415">
        <v>0</v>
      </c>
      <c r="AM48" s="415">
        <v>0</v>
      </c>
      <c r="AN48" s="415">
        <v>0</v>
      </c>
      <c r="AO48" s="415"/>
      <c r="AP48" s="415">
        <v>9.7840000000000007</v>
      </c>
      <c r="AQ48" s="415">
        <v>0</v>
      </c>
      <c r="AR48" s="415">
        <v>9.7840000000000007</v>
      </c>
    </row>
    <row r="49" spans="1:44" s="413" customFormat="1" ht="9.9" customHeight="1">
      <c r="A49" s="417" t="s">
        <v>463</v>
      </c>
      <c r="B49" s="415">
        <v>0</v>
      </c>
      <c r="C49" s="415">
        <v>0</v>
      </c>
      <c r="D49" s="415">
        <v>0</v>
      </c>
      <c r="E49" s="415"/>
      <c r="F49" s="415">
        <v>0</v>
      </c>
      <c r="G49" s="415">
        <v>0</v>
      </c>
      <c r="H49" s="415">
        <v>0</v>
      </c>
      <c r="I49" s="415"/>
      <c r="J49" s="415">
        <v>0</v>
      </c>
      <c r="K49" s="415">
        <v>0</v>
      </c>
      <c r="L49" s="415">
        <v>0</v>
      </c>
      <c r="M49" s="417" t="s">
        <v>463</v>
      </c>
      <c r="N49" s="415">
        <v>0</v>
      </c>
      <c r="O49" s="415">
        <v>0</v>
      </c>
      <c r="P49" s="415">
        <v>0</v>
      </c>
      <c r="Q49" s="415"/>
      <c r="R49" s="415">
        <v>0</v>
      </c>
      <c r="S49" s="415">
        <v>0</v>
      </c>
      <c r="T49" s="415">
        <v>0</v>
      </c>
      <c r="U49" s="415"/>
      <c r="V49" s="415">
        <v>0</v>
      </c>
      <c r="W49" s="415">
        <v>0</v>
      </c>
      <c r="X49" s="415">
        <v>0</v>
      </c>
      <c r="Y49" s="417" t="s">
        <v>463</v>
      </c>
      <c r="Z49" s="415">
        <v>0</v>
      </c>
      <c r="AA49" s="415">
        <v>0</v>
      </c>
      <c r="AB49" s="415">
        <v>0</v>
      </c>
      <c r="AC49" s="415"/>
      <c r="AD49" s="415">
        <v>0</v>
      </c>
      <c r="AE49" s="415">
        <v>0</v>
      </c>
      <c r="AF49" s="415">
        <v>0</v>
      </c>
      <c r="AG49" s="415"/>
      <c r="AH49" s="415">
        <v>0</v>
      </c>
      <c r="AI49" s="415">
        <v>0</v>
      </c>
      <c r="AJ49" s="415">
        <v>0</v>
      </c>
      <c r="AK49" s="417" t="s">
        <v>463</v>
      </c>
      <c r="AL49" s="415">
        <v>0</v>
      </c>
      <c r="AM49" s="415">
        <v>0</v>
      </c>
      <c r="AN49" s="415">
        <v>0</v>
      </c>
      <c r="AO49" s="415"/>
      <c r="AP49" s="415">
        <v>0</v>
      </c>
      <c r="AQ49" s="415">
        <v>0</v>
      </c>
      <c r="AR49" s="415">
        <v>0</v>
      </c>
    </row>
    <row r="50" spans="1:44" s="413" customFormat="1" ht="9.9" customHeight="1">
      <c r="A50" s="417" t="s">
        <v>464</v>
      </c>
      <c r="B50" s="415">
        <v>35096.722999999998</v>
      </c>
      <c r="C50" s="415">
        <v>0.65600000000000003</v>
      </c>
      <c r="D50" s="415">
        <v>35097.379000000001</v>
      </c>
      <c r="E50" s="415"/>
      <c r="F50" s="415">
        <v>59674.930999999997</v>
      </c>
      <c r="G50" s="415">
        <v>0</v>
      </c>
      <c r="H50" s="415">
        <v>59674.930999999997</v>
      </c>
      <c r="I50" s="415"/>
      <c r="J50" s="415">
        <v>46832.453000000001</v>
      </c>
      <c r="K50" s="415">
        <v>0.72</v>
      </c>
      <c r="L50" s="415">
        <v>46833.173999999999</v>
      </c>
      <c r="M50" s="417" t="s">
        <v>464</v>
      </c>
      <c r="N50" s="415">
        <v>26013.404999999999</v>
      </c>
      <c r="O50" s="415">
        <v>9.0999999999999998E-2</v>
      </c>
      <c r="P50" s="415">
        <v>26013.496999999999</v>
      </c>
      <c r="Q50" s="415"/>
      <c r="R50" s="415">
        <v>6334.6670000000004</v>
      </c>
      <c r="S50" s="415">
        <v>0</v>
      </c>
      <c r="T50" s="415">
        <v>6334.6670000000004</v>
      </c>
      <c r="U50" s="415"/>
      <c r="V50" s="415">
        <v>24093.817999999999</v>
      </c>
      <c r="W50" s="415">
        <v>0</v>
      </c>
      <c r="X50" s="415">
        <v>24093.817999999999</v>
      </c>
      <c r="Y50" s="417" t="s">
        <v>464</v>
      </c>
      <c r="Z50" s="415">
        <v>12030.861999999999</v>
      </c>
      <c r="AA50" s="415">
        <v>2078.6860000000001</v>
      </c>
      <c r="AB50" s="415">
        <v>14109.549000000001</v>
      </c>
      <c r="AC50" s="415"/>
      <c r="AD50" s="415">
        <v>7053.1629999999996</v>
      </c>
      <c r="AE50" s="415">
        <v>18.911999999999999</v>
      </c>
      <c r="AF50" s="415">
        <v>7072.076</v>
      </c>
      <c r="AG50" s="415"/>
      <c r="AH50" s="415">
        <v>4932.3900000000003</v>
      </c>
      <c r="AI50" s="415">
        <v>0.214</v>
      </c>
      <c r="AJ50" s="415">
        <v>4932.6040000000003</v>
      </c>
      <c r="AK50" s="417" t="s">
        <v>464</v>
      </c>
      <c r="AL50" s="415">
        <v>4062.991</v>
      </c>
      <c r="AM50" s="415">
        <v>0</v>
      </c>
      <c r="AN50" s="415">
        <v>4062.991</v>
      </c>
      <c r="AO50" s="415"/>
      <c r="AP50" s="415">
        <v>226125.40299999999</v>
      </c>
      <c r="AQ50" s="415">
        <v>2099.279</v>
      </c>
      <c r="AR50" s="415">
        <v>228224.68599999999</v>
      </c>
    </row>
    <row r="51" spans="1:44" s="413" customFormat="1" ht="9.9" customHeight="1">
      <c r="A51" s="417" t="s">
        <v>465</v>
      </c>
      <c r="B51" s="415">
        <v>0</v>
      </c>
      <c r="C51" s="415">
        <v>0</v>
      </c>
      <c r="D51" s="415">
        <v>0</v>
      </c>
      <c r="E51" s="415"/>
      <c r="F51" s="415">
        <v>0</v>
      </c>
      <c r="G51" s="415">
        <v>0</v>
      </c>
      <c r="H51" s="415">
        <v>0</v>
      </c>
      <c r="I51" s="415"/>
      <c r="J51" s="415">
        <v>0</v>
      </c>
      <c r="K51" s="415">
        <v>0</v>
      </c>
      <c r="L51" s="415">
        <v>0</v>
      </c>
      <c r="M51" s="417" t="s">
        <v>465</v>
      </c>
      <c r="N51" s="415">
        <v>0</v>
      </c>
      <c r="O51" s="415">
        <v>0</v>
      </c>
      <c r="P51" s="415">
        <v>0</v>
      </c>
      <c r="Q51" s="415"/>
      <c r="R51" s="415">
        <v>0</v>
      </c>
      <c r="S51" s="415">
        <v>0</v>
      </c>
      <c r="T51" s="415">
        <v>0</v>
      </c>
      <c r="U51" s="415"/>
      <c r="V51" s="415">
        <v>0</v>
      </c>
      <c r="W51" s="415">
        <v>0</v>
      </c>
      <c r="X51" s="415">
        <v>0</v>
      </c>
      <c r="Y51" s="417" t="s">
        <v>465</v>
      </c>
      <c r="Z51" s="415">
        <v>0</v>
      </c>
      <c r="AA51" s="415">
        <v>0</v>
      </c>
      <c r="AB51" s="415">
        <v>0</v>
      </c>
      <c r="AC51" s="415"/>
      <c r="AD51" s="415">
        <v>0</v>
      </c>
      <c r="AE51" s="415">
        <v>0</v>
      </c>
      <c r="AF51" s="415">
        <v>0</v>
      </c>
      <c r="AG51" s="415"/>
      <c r="AH51" s="415">
        <v>0</v>
      </c>
      <c r="AI51" s="415">
        <v>0</v>
      </c>
      <c r="AJ51" s="415">
        <v>0</v>
      </c>
      <c r="AK51" s="417" t="s">
        <v>465</v>
      </c>
      <c r="AL51" s="415">
        <v>0</v>
      </c>
      <c r="AM51" s="415">
        <v>0</v>
      </c>
      <c r="AN51" s="415">
        <v>0</v>
      </c>
      <c r="AO51" s="415"/>
      <c r="AP51" s="415">
        <v>0</v>
      </c>
      <c r="AQ51" s="415">
        <v>0</v>
      </c>
      <c r="AR51" s="415">
        <v>0</v>
      </c>
    </row>
    <row r="52" spans="1:44" s="25" customFormat="1" ht="5.0999999999999996" customHeight="1">
      <c r="A52" s="417"/>
      <c r="B52" s="415"/>
      <c r="C52" s="415"/>
      <c r="D52" s="415"/>
      <c r="E52" s="415"/>
      <c r="F52" s="415"/>
      <c r="G52" s="415"/>
      <c r="H52" s="415"/>
      <c r="I52" s="415"/>
      <c r="J52" s="415">
        <v>0</v>
      </c>
      <c r="K52" s="415">
        <v>0</v>
      </c>
      <c r="L52" s="415">
        <v>0</v>
      </c>
      <c r="M52" s="417"/>
      <c r="N52" s="415"/>
      <c r="O52" s="415"/>
      <c r="P52" s="415"/>
      <c r="Q52" s="415"/>
      <c r="R52" s="415"/>
      <c r="S52" s="415"/>
      <c r="T52" s="415"/>
      <c r="U52" s="415"/>
      <c r="V52" s="415">
        <v>0</v>
      </c>
      <c r="W52" s="415">
        <v>0</v>
      </c>
      <c r="X52" s="415">
        <v>0</v>
      </c>
      <c r="Y52" s="417"/>
      <c r="Z52" s="415"/>
      <c r="AA52" s="415"/>
      <c r="AB52" s="415"/>
      <c r="AC52" s="415"/>
      <c r="AD52" s="415"/>
      <c r="AE52" s="415"/>
      <c r="AF52" s="415"/>
      <c r="AG52" s="415"/>
      <c r="AH52" s="415">
        <v>0</v>
      </c>
      <c r="AI52" s="415">
        <v>0</v>
      </c>
      <c r="AJ52" s="415">
        <v>0</v>
      </c>
      <c r="AK52" s="417"/>
      <c r="AL52" s="415">
        <v>0</v>
      </c>
      <c r="AM52" s="415">
        <v>0</v>
      </c>
      <c r="AN52" s="415">
        <v>0</v>
      </c>
      <c r="AO52" s="415"/>
      <c r="AP52" s="415"/>
      <c r="AQ52" s="415"/>
      <c r="AR52" s="415"/>
    </row>
    <row r="53" spans="1:44" s="413" customFormat="1" ht="9.9" customHeight="1">
      <c r="A53" s="421" t="s">
        <v>466</v>
      </c>
      <c r="B53" s="419">
        <v>73.775999999999996</v>
      </c>
      <c r="C53" s="419">
        <v>0</v>
      </c>
      <c r="D53" s="419">
        <v>73.775999999999996</v>
      </c>
      <c r="E53" s="419"/>
      <c r="F53" s="419">
        <v>0</v>
      </c>
      <c r="G53" s="419">
        <v>0</v>
      </c>
      <c r="H53" s="419">
        <v>0</v>
      </c>
      <c r="I53" s="419"/>
      <c r="J53" s="419">
        <v>0</v>
      </c>
      <c r="K53" s="419">
        <v>0</v>
      </c>
      <c r="L53" s="419">
        <v>0</v>
      </c>
      <c r="M53" s="421" t="s">
        <v>466</v>
      </c>
      <c r="N53" s="419">
        <v>371.291</v>
      </c>
      <c r="O53" s="419">
        <v>0</v>
      </c>
      <c r="P53" s="419">
        <v>371.291</v>
      </c>
      <c r="Q53" s="419"/>
      <c r="R53" s="419">
        <v>804.51099999999997</v>
      </c>
      <c r="S53" s="419">
        <v>0</v>
      </c>
      <c r="T53" s="419">
        <v>804.51099999999997</v>
      </c>
      <c r="U53" s="419"/>
      <c r="V53" s="419">
        <v>0</v>
      </c>
      <c r="W53" s="419">
        <v>0</v>
      </c>
      <c r="X53" s="419">
        <v>0</v>
      </c>
      <c r="Y53" s="421" t="s">
        <v>466</v>
      </c>
      <c r="Z53" s="419">
        <v>0</v>
      </c>
      <c r="AA53" s="419">
        <v>0</v>
      </c>
      <c r="AB53" s="419">
        <v>0</v>
      </c>
      <c r="AC53" s="419"/>
      <c r="AD53" s="419">
        <v>3560.92</v>
      </c>
      <c r="AE53" s="419">
        <v>0</v>
      </c>
      <c r="AF53" s="419">
        <v>3560.92</v>
      </c>
      <c r="AG53" s="419"/>
      <c r="AH53" s="419">
        <v>13812.041999999999</v>
      </c>
      <c r="AI53" s="419">
        <v>4019.7930000000001</v>
      </c>
      <c r="AJ53" s="419">
        <v>17831.835999999999</v>
      </c>
      <c r="AK53" s="421" t="s">
        <v>466</v>
      </c>
      <c r="AL53" s="419">
        <v>0</v>
      </c>
      <c r="AM53" s="419">
        <v>0</v>
      </c>
      <c r="AN53" s="419">
        <v>0</v>
      </c>
      <c r="AO53" s="419"/>
      <c r="AP53" s="419">
        <v>18622.54</v>
      </c>
      <c r="AQ53" s="419">
        <v>4019.7930000000001</v>
      </c>
      <c r="AR53" s="419">
        <v>22642.333999999999</v>
      </c>
    </row>
    <row r="54" spans="1:44" s="25" customFormat="1" ht="5.0999999999999996" customHeight="1">
      <c r="A54" s="418"/>
      <c r="B54" s="419"/>
      <c r="C54" s="419"/>
      <c r="D54" s="419"/>
      <c r="E54" s="419"/>
      <c r="F54" s="419"/>
      <c r="G54" s="419"/>
      <c r="H54" s="419"/>
      <c r="I54" s="419"/>
      <c r="J54" s="419">
        <v>0</v>
      </c>
      <c r="K54" s="419">
        <v>0</v>
      </c>
      <c r="L54" s="419">
        <v>0</v>
      </c>
      <c r="M54" s="418"/>
      <c r="N54" s="419"/>
      <c r="O54" s="419"/>
      <c r="P54" s="419"/>
      <c r="Q54" s="419"/>
      <c r="R54" s="419"/>
      <c r="S54" s="419"/>
      <c r="T54" s="419"/>
      <c r="U54" s="419"/>
      <c r="V54" s="419">
        <v>0</v>
      </c>
      <c r="W54" s="419">
        <v>0</v>
      </c>
      <c r="X54" s="419">
        <v>0</v>
      </c>
      <c r="Y54" s="418"/>
      <c r="Z54" s="419"/>
      <c r="AA54" s="419"/>
      <c r="AB54" s="419"/>
      <c r="AC54" s="419"/>
      <c r="AD54" s="419"/>
      <c r="AE54" s="419"/>
      <c r="AF54" s="419"/>
      <c r="AG54" s="419"/>
      <c r="AH54" s="419">
        <v>0</v>
      </c>
      <c r="AI54" s="419">
        <v>0</v>
      </c>
      <c r="AJ54" s="419">
        <v>0</v>
      </c>
      <c r="AK54" s="418"/>
      <c r="AL54" s="419">
        <v>0</v>
      </c>
      <c r="AM54" s="419">
        <v>0</v>
      </c>
      <c r="AN54" s="419">
        <v>0</v>
      </c>
      <c r="AO54" s="419"/>
      <c r="AP54" s="419"/>
      <c r="AQ54" s="419"/>
      <c r="AR54" s="419"/>
    </row>
    <row r="55" spans="1:44" s="413" customFormat="1" ht="9.9" customHeight="1">
      <c r="A55" s="418" t="s">
        <v>467</v>
      </c>
      <c r="B55" s="419">
        <v>12789.665999999999</v>
      </c>
      <c r="C55" s="419">
        <v>0</v>
      </c>
      <c r="D55" s="419">
        <v>12789.665999999999</v>
      </c>
      <c r="E55" s="419"/>
      <c r="F55" s="419">
        <v>42938.514000000003</v>
      </c>
      <c r="G55" s="419">
        <v>0</v>
      </c>
      <c r="H55" s="419">
        <v>42938.514000000003</v>
      </c>
      <c r="I55" s="419"/>
      <c r="J55" s="419">
        <v>20767.031999999999</v>
      </c>
      <c r="K55" s="419">
        <v>0</v>
      </c>
      <c r="L55" s="419">
        <v>20767.031999999999</v>
      </c>
      <c r="M55" s="418" t="s">
        <v>467</v>
      </c>
      <c r="N55" s="419">
        <v>1997.643</v>
      </c>
      <c r="O55" s="419">
        <v>0</v>
      </c>
      <c r="P55" s="419">
        <v>1997.643</v>
      </c>
      <c r="Q55" s="419"/>
      <c r="R55" s="419">
        <v>12558.755999999999</v>
      </c>
      <c r="S55" s="419">
        <v>0</v>
      </c>
      <c r="T55" s="419">
        <v>12558.755999999999</v>
      </c>
      <c r="U55" s="419"/>
      <c r="V55" s="419">
        <v>6963.5559999999996</v>
      </c>
      <c r="W55" s="419">
        <v>0</v>
      </c>
      <c r="X55" s="419">
        <v>6963.5559999999996</v>
      </c>
      <c r="Y55" s="418" t="s">
        <v>467</v>
      </c>
      <c r="Z55" s="419">
        <v>6400.8639999999996</v>
      </c>
      <c r="AA55" s="419">
        <v>0</v>
      </c>
      <c r="AB55" s="419">
        <v>6400.8639999999996</v>
      </c>
      <c r="AC55" s="419"/>
      <c r="AD55" s="419">
        <v>13596.257</v>
      </c>
      <c r="AE55" s="419">
        <v>0</v>
      </c>
      <c r="AF55" s="419">
        <v>13596.257</v>
      </c>
      <c r="AG55" s="419"/>
      <c r="AH55" s="419">
        <v>62070.13</v>
      </c>
      <c r="AI55" s="419">
        <v>0</v>
      </c>
      <c r="AJ55" s="419">
        <v>62070.13</v>
      </c>
      <c r="AK55" s="418" t="s">
        <v>467</v>
      </c>
      <c r="AL55" s="419">
        <v>1729.9459999999999</v>
      </c>
      <c r="AM55" s="419">
        <v>0</v>
      </c>
      <c r="AN55" s="419">
        <v>1729.9459999999999</v>
      </c>
      <c r="AO55" s="419"/>
      <c r="AP55" s="419">
        <v>181812.36399999997</v>
      </c>
      <c r="AQ55" s="419">
        <v>0</v>
      </c>
      <c r="AR55" s="419">
        <v>181812.36399999997</v>
      </c>
    </row>
    <row r="56" spans="1:44" s="25" customFormat="1" ht="5.0999999999999996" customHeight="1">
      <c r="A56" s="422"/>
      <c r="B56" s="419"/>
      <c r="C56" s="419"/>
      <c r="D56" s="419"/>
      <c r="E56" s="419"/>
      <c r="F56" s="419"/>
      <c r="G56" s="419"/>
      <c r="H56" s="419"/>
      <c r="I56" s="419"/>
      <c r="J56" s="419">
        <v>0</v>
      </c>
      <c r="K56" s="419">
        <v>0</v>
      </c>
      <c r="L56" s="419">
        <v>0</v>
      </c>
      <c r="M56" s="422"/>
      <c r="N56" s="419"/>
      <c r="O56" s="419"/>
      <c r="P56" s="419"/>
      <c r="Q56" s="419"/>
      <c r="R56" s="419"/>
      <c r="S56" s="419"/>
      <c r="T56" s="419"/>
      <c r="U56" s="419"/>
      <c r="V56" s="419">
        <v>0</v>
      </c>
      <c r="W56" s="419">
        <v>0</v>
      </c>
      <c r="X56" s="419">
        <v>0</v>
      </c>
      <c r="Y56" s="422"/>
      <c r="Z56" s="419"/>
      <c r="AA56" s="419"/>
      <c r="AB56" s="419"/>
      <c r="AC56" s="419"/>
      <c r="AD56" s="419"/>
      <c r="AE56" s="419"/>
      <c r="AF56" s="419"/>
      <c r="AG56" s="419"/>
      <c r="AH56" s="419">
        <v>0</v>
      </c>
      <c r="AI56" s="419">
        <v>0</v>
      </c>
      <c r="AJ56" s="419">
        <v>0</v>
      </c>
      <c r="AK56" s="422"/>
      <c r="AL56" s="419">
        <v>0</v>
      </c>
      <c r="AM56" s="419">
        <v>0</v>
      </c>
      <c r="AN56" s="419">
        <v>0</v>
      </c>
      <c r="AO56" s="419"/>
      <c r="AP56" s="419"/>
      <c r="AQ56" s="419"/>
      <c r="AR56" s="419"/>
    </row>
    <row r="57" spans="1:44" s="413" customFormat="1" ht="9.9" customHeight="1">
      <c r="A57" s="418" t="s">
        <v>468</v>
      </c>
      <c r="B57" s="419">
        <v>171845.49600000001</v>
      </c>
      <c r="C57" s="419">
        <v>291.02300000000002</v>
      </c>
      <c r="D57" s="419">
        <v>172136.519</v>
      </c>
      <c r="E57" s="419"/>
      <c r="F57" s="419">
        <v>144027.136</v>
      </c>
      <c r="G57" s="419">
        <v>0</v>
      </c>
      <c r="H57" s="419">
        <v>144027.136</v>
      </c>
      <c r="I57" s="419"/>
      <c r="J57" s="419">
        <v>84935.19</v>
      </c>
      <c r="K57" s="419">
        <v>13.499000000000001</v>
      </c>
      <c r="L57" s="419">
        <v>84948.69</v>
      </c>
      <c r="M57" s="418" t="s">
        <v>468</v>
      </c>
      <c r="N57" s="419">
        <v>84463.255000000005</v>
      </c>
      <c r="O57" s="419">
        <v>2758.4659999999999</v>
      </c>
      <c r="P57" s="419">
        <v>87221.721999999994</v>
      </c>
      <c r="Q57" s="419"/>
      <c r="R57" s="419">
        <v>32610.186000000002</v>
      </c>
      <c r="S57" s="419">
        <v>84.915999999999997</v>
      </c>
      <c r="T57" s="419">
        <v>32695.102999999999</v>
      </c>
      <c r="U57" s="419"/>
      <c r="V57" s="419">
        <v>87599.986999999994</v>
      </c>
      <c r="W57" s="419">
        <v>3948.6770000000001</v>
      </c>
      <c r="X57" s="419">
        <v>91548.664999999994</v>
      </c>
      <c r="Y57" s="418" t="s">
        <v>468</v>
      </c>
      <c r="Z57" s="419">
        <v>75743.240000000005</v>
      </c>
      <c r="AA57" s="419">
        <v>1564.8979999999999</v>
      </c>
      <c r="AB57" s="419">
        <v>77308.138000000006</v>
      </c>
      <c r="AC57" s="419"/>
      <c r="AD57" s="419">
        <v>11475.22</v>
      </c>
      <c r="AE57" s="419">
        <v>407.81599999999997</v>
      </c>
      <c r="AF57" s="419">
        <v>11883.036</v>
      </c>
      <c r="AG57" s="419"/>
      <c r="AH57" s="419">
        <v>107374.065</v>
      </c>
      <c r="AI57" s="419">
        <v>750.26599999999996</v>
      </c>
      <c r="AJ57" s="419">
        <v>108124.33199999999</v>
      </c>
      <c r="AK57" s="418" t="s">
        <v>468</v>
      </c>
      <c r="AL57" s="419">
        <v>33248.699999999997</v>
      </c>
      <c r="AM57" s="419">
        <v>-15.768000000000001</v>
      </c>
      <c r="AN57" s="419">
        <v>33232.932000000001</v>
      </c>
      <c r="AO57" s="419"/>
      <c r="AP57" s="419">
        <v>833322.47499999986</v>
      </c>
      <c r="AQ57" s="419">
        <v>9803.7929999999997</v>
      </c>
      <c r="AR57" s="419">
        <v>843126.27300000004</v>
      </c>
    </row>
    <row r="58" spans="1:44" s="25" customFormat="1" ht="5.0999999999999996" customHeight="1">
      <c r="A58" s="418"/>
      <c r="B58" s="419"/>
      <c r="C58" s="419"/>
      <c r="D58" s="419"/>
      <c r="E58" s="419"/>
      <c r="F58" s="419"/>
      <c r="G58" s="419"/>
      <c r="H58" s="419"/>
      <c r="I58" s="419"/>
      <c r="J58" s="419">
        <v>0</v>
      </c>
      <c r="K58" s="419">
        <v>0</v>
      </c>
      <c r="L58" s="419">
        <v>0</v>
      </c>
      <c r="M58" s="418"/>
      <c r="N58" s="419"/>
      <c r="O58" s="419"/>
      <c r="P58" s="419"/>
      <c r="Q58" s="419"/>
      <c r="R58" s="419"/>
      <c r="S58" s="419"/>
      <c r="T58" s="419"/>
      <c r="U58" s="419"/>
      <c r="V58" s="419">
        <v>0</v>
      </c>
      <c r="W58" s="419">
        <v>0</v>
      </c>
      <c r="X58" s="419">
        <v>0</v>
      </c>
      <c r="Y58" s="418"/>
      <c r="Z58" s="419"/>
      <c r="AA58" s="419"/>
      <c r="AB58" s="419"/>
      <c r="AC58" s="419"/>
      <c r="AD58" s="419"/>
      <c r="AE58" s="419"/>
      <c r="AF58" s="419"/>
      <c r="AG58" s="419"/>
      <c r="AH58" s="419">
        <v>0</v>
      </c>
      <c r="AI58" s="419">
        <v>0</v>
      </c>
      <c r="AJ58" s="419">
        <v>0</v>
      </c>
      <c r="AK58" s="418"/>
      <c r="AL58" s="419">
        <v>0</v>
      </c>
      <c r="AM58" s="419">
        <v>0</v>
      </c>
      <c r="AN58" s="419">
        <v>0</v>
      </c>
      <c r="AO58" s="419"/>
      <c r="AP58" s="419"/>
      <c r="AQ58" s="419"/>
      <c r="AR58" s="419"/>
    </row>
    <row r="59" spans="1:44" s="413" customFormat="1" ht="12.75" customHeight="1">
      <c r="A59" s="411" t="s">
        <v>469</v>
      </c>
      <c r="B59" s="419">
        <v>2686291.7259999998</v>
      </c>
      <c r="C59" s="419">
        <v>61732.49</v>
      </c>
      <c r="D59" s="419">
        <v>2748024.216</v>
      </c>
      <c r="E59" s="419"/>
      <c r="F59" s="419">
        <v>4756767.63</v>
      </c>
      <c r="G59" s="419">
        <v>33069.775000000001</v>
      </c>
      <c r="H59" s="419">
        <v>4789837.4050000003</v>
      </c>
      <c r="I59" s="419"/>
      <c r="J59" s="419">
        <v>2487840.3080000002</v>
      </c>
      <c r="K59" s="419">
        <v>14916.413</v>
      </c>
      <c r="L59" s="419">
        <v>2502756.7209999999</v>
      </c>
      <c r="M59" s="411" t="s">
        <v>469</v>
      </c>
      <c r="N59" s="419">
        <v>1656751.071</v>
      </c>
      <c r="O59" s="419">
        <v>5110.2389999999996</v>
      </c>
      <c r="P59" s="419">
        <v>1661861.31</v>
      </c>
      <c r="Q59" s="419"/>
      <c r="R59" s="419">
        <v>364428.38500000001</v>
      </c>
      <c r="S59" s="419">
        <v>20634.298999999999</v>
      </c>
      <c r="T59" s="419">
        <v>385062.68400000001</v>
      </c>
      <c r="U59" s="419"/>
      <c r="V59" s="419">
        <v>1980820.507</v>
      </c>
      <c r="W59" s="419">
        <v>45081.688000000002</v>
      </c>
      <c r="X59" s="419">
        <v>2025902.1950000001</v>
      </c>
      <c r="Y59" s="411" t="s">
        <v>469</v>
      </c>
      <c r="Z59" s="419">
        <v>1160804.9839999999</v>
      </c>
      <c r="AA59" s="419">
        <v>363123.32299999997</v>
      </c>
      <c r="AB59" s="419">
        <v>1523928.308</v>
      </c>
      <c r="AC59" s="419"/>
      <c r="AD59" s="419">
        <v>690161.16</v>
      </c>
      <c r="AE59" s="419">
        <v>5633.2969999999996</v>
      </c>
      <c r="AF59" s="419">
        <v>695794.45700000005</v>
      </c>
      <c r="AG59" s="419"/>
      <c r="AH59" s="419">
        <v>542269.15099999995</v>
      </c>
      <c r="AI59" s="419">
        <v>17310.026999999998</v>
      </c>
      <c r="AJ59" s="419">
        <v>559579.179</v>
      </c>
      <c r="AK59" s="411" t="s">
        <v>469</v>
      </c>
      <c r="AL59" s="419">
        <v>356077.01699999999</v>
      </c>
      <c r="AM59" s="419">
        <v>243.77799999999999</v>
      </c>
      <c r="AN59" s="419">
        <v>356320.79499999998</v>
      </c>
      <c r="AO59" s="419"/>
      <c r="AP59" s="419">
        <v>16682211.938999999</v>
      </c>
      <c r="AQ59" s="419">
        <v>566855.32900000003</v>
      </c>
      <c r="AR59" s="419">
        <v>17249067.270000003</v>
      </c>
    </row>
    <row r="60" spans="1:44" s="25" customFormat="1" ht="2.4" customHeight="1">
      <c r="A60" s="423"/>
      <c r="B60" s="424"/>
      <c r="C60" s="424"/>
      <c r="D60" s="424"/>
      <c r="E60" s="424"/>
      <c r="F60" s="424"/>
      <c r="G60" s="424"/>
      <c r="H60" s="424"/>
      <c r="I60" s="424"/>
      <c r="J60" s="424"/>
      <c r="K60" s="424"/>
      <c r="L60" s="424"/>
      <c r="M60" s="423"/>
      <c r="N60" s="424"/>
      <c r="O60" s="424"/>
      <c r="P60" s="424"/>
      <c r="Q60" s="424"/>
      <c r="R60" s="424"/>
      <c r="S60" s="424"/>
      <c r="T60" s="424"/>
      <c r="U60" s="424"/>
      <c r="V60" s="424"/>
      <c r="W60" s="424"/>
      <c r="X60" s="424"/>
      <c r="Y60" s="423"/>
      <c r="Z60" s="424"/>
      <c r="AA60" s="424"/>
      <c r="AB60" s="424"/>
      <c r="AC60" s="424"/>
      <c r="AD60" s="424"/>
      <c r="AE60" s="424"/>
      <c r="AF60" s="424"/>
      <c r="AG60" s="424"/>
      <c r="AH60" s="424"/>
      <c r="AI60" s="424"/>
      <c r="AJ60" s="424"/>
      <c r="AK60" s="423"/>
      <c r="AL60" s="424"/>
      <c r="AM60" s="424"/>
      <c r="AN60" s="424"/>
      <c r="AO60" s="424"/>
      <c r="AP60" s="424"/>
      <c r="AQ60" s="424"/>
      <c r="AR60" s="424"/>
    </row>
    <row r="61" spans="1:44" s="7" customFormat="1" ht="7.5" customHeight="1" thickBot="1">
      <c r="A61" s="425"/>
      <c r="B61" s="426"/>
      <c r="C61" s="426"/>
      <c r="D61" s="426"/>
      <c r="E61" s="426"/>
      <c r="F61" s="426"/>
      <c r="G61" s="426"/>
      <c r="H61" s="426"/>
      <c r="I61" s="426"/>
      <c r="J61" s="426"/>
      <c r="K61" s="426"/>
      <c r="L61" s="426"/>
      <c r="M61" s="427"/>
      <c r="N61" s="426"/>
      <c r="O61" s="426"/>
      <c r="P61" s="426"/>
      <c r="Q61" s="428"/>
      <c r="R61" s="426"/>
      <c r="S61" s="426"/>
      <c r="T61" s="426"/>
      <c r="U61" s="426"/>
      <c r="V61" s="426"/>
      <c r="W61" s="426"/>
      <c r="X61" s="426"/>
      <c r="Y61" s="427"/>
      <c r="Z61" s="426"/>
      <c r="AA61" s="426"/>
      <c r="AB61" s="426"/>
      <c r="AC61" s="428"/>
      <c r="AD61" s="426"/>
      <c r="AE61" s="426"/>
      <c r="AF61" s="426"/>
      <c r="AG61" s="426"/>
      <c r="AH61" s="426"/>
      <c r="AI61" s="426"/>
      <c r="AJ61" s="426"/>
      <c r="AK61" s="427"/>
      <c r="AL61" s="426"/>
      <c r="AM61" s="426"/>
      <c r="AN61" s="426"/>
      <c r="AO61" s="426"/>
      <c r="AP61" s="426"/>
      <c r="AQ61" s="426"/>
      <c r="AR61" s="426"/>
    </row>
    <row r="62" spans="1:44" s="120" customFormat="1" ht="15.75" customHeight="1" thickTop="1">
      <c r="A62" s="429" t="s">
        <v>470</v>
      </c>
      <c r="B62" s="419"/>
      <c r="C62" s="419"/>
      <c r="D62" s="419"/>
      <c r="E62" s="430"/>
      <c r="F62" s="419"/>
      <c r="G62" s="419"/>
      <c r="H62" s="419"/>
      <c r="I62" s="419"/>
      <c r="J62" s="419"/>
      <c r="K62" s="419"/>
      <c r="L62" s="419"/>
      <c r="M62" s="431" t="s">
        <v>470</v>
      </c>
      <c r="N62" s="419"/>
      <c r="O62" s="419"/>
      <c r="P62" s="419"/>
      <c r="Q62" s="432"/>
      <c r="R62" s="419"/>
      <c r="S62" s="419"/>
      <c r="T62" s="419"/>
      <c r="U62" s="419"/>
      <c r="V62" s="419"/>
      <c r="W62" s="419"/>
      <c r="X62" s="419"/>
      <c r="Y62" s="431" t="s">
        <v>470</v>
      </c>
      <c r="Z62" s="419"/>
      <c r="AA62" s="419"/>
      <c r="AB62" s="419"/>
      <c r="AC62" s="433"/>
      <c r="AD62" s="419"/>
      <c r="AE62" s="419"/>
      <c r="AF62" s="419"/>
      <c r="AG62" s="419"/>
      <c r="AH62" s="419"/>
      <c r="AI62" s="419"/>
      <c r="AJ62" s="419"/>
      <c r="AK62" s="431" t="s">
        <v>470</v>
      </c>
      <c r="AL62" s="419"/>
      <c r="AM62" s="419"/>
      <c r="AN62" s="419"/>
      <c r="AO62" s="419"/>
      <c r="AP62" s="419"/>
      <c r="AQ62" s="419"/>
      <c r="AR62" s="419"/>
    </row>
    <row r="63" spans="1:44" s="120" customFormat="1" ht="12" customHeight="1">
      <c r="A63" s="434"/>
      <c r="B63" s="419"/>
      <c r="C63" s="419"/>
      <c r="D63" s="419"/>
      <c r="E63" s="430"/>
      <c r="F63" s="430"/>
      <c r="G63" s="430"/>
      <c r="H63" s="430"/>
      <c r="I63" s="430"/>
      <c r="J63" s="430"/>
      <c r="K63" s="430"/>
      <c r="L63" s="430"/>
      <c r="M63" s="431"/>
      <c r="N63" s="432"/>
      <c r="O63" s="432"/>
      <c r="P63" s="432"/>
      <c r="Q63" s="432"/>
      <c r="R63" s="432"/>
      <c r="S63" s="432"/>
      <c r="T63" s="432"/>
      <c r="U63" s="432"/>
      <c r="V63" s="432"/>
      <c r="W63" s="432"/>
      <c r="X63" s="432"/>
      <c r="Y63" s="431"/>
      <c r="Z63" s="433"/>
      <c r="AA63" s="433"/>
      <c r="AB63" s="433"/>
      <c r="AC63" s="433"/>
      <c r="AD63" s="433"/>
      <c r="AE63" s="433"/>
      <c r="AF63" s="430"/>
      <c r="AG63" s="430"/>
      <c r="AH63" s="430"/>
      <c r="AI63" s="430"/>
      <c r="AJ63" s="430"/>
      <c r="AK63" s="95"/>
      <c r="AL63" s="430"/>
      <c r="AM63" s="430"/>
      <c r="AN63" s="430"/>
      <c r="AO63" s="430"/>
      <c r="AP63" s="433"/>
      <c r="AQ63" s="433"/>
      <c r="AR63" s="433"/>
    </row>
    <row r="64" spans="1:44" s="123" customFormat="1" ht="11.25" customHeight="1">
      <c r="A64" s="435"/>
      <c r="B64" s="436"/>
      <c r="C64" s="436"/>
      <c r="D64" s="436"/>
      <c r="E64" s="436"/>
      <c r="F64" s="436"/>
      <c r="G64" s="436"/>
      <c r="H64" s="436"/>
      <c r="I64" s="436"/>
      <c r="J64" s="436"/>
      <c r="K64" s="436"/>
      <c r="L64" s="436"/>
      <c r="M64" s="431"/>
      <c r="N64" s="437"/>
      <c r="O64" s="437"/>
      <c r="P64" s="437"/>
      <c r="Q64" s="437"/>
      <c r="R64" s="437"/>
      <c r="S64" s="437"/>
      <c r="T64" s="437"/>
      <c r="U64" s="437"/>
      <c r="V64" s="437"/>
      <c r="W64" s="437"/>
      <c r="X64" s="437"/>
      <c r="Y64" s="438"/>
      <c r="Z64" s="439"/>
      <c r="AA64" s="439"/>
      <c r="AB64" s="439"/>
      <c r="AC64" s="439"/>
      <c r="AD64" s="439"/>
      <c r="AE64" s="439"/>
      <c r="AF64" s="439"/>
      <c r="AG64" s="439"/>
      <c r="AH64" s="439"/>
      <c r="AI64" s="439"/>
      <c r="AJ64" s="439"/>
      <c r="AK64" s="431"/>
      <c r="AL64" s="439"/>
      <c r="AM64" s="439"/>
      <c r="AN64" s="439"/>
      <c r="AO64" s="439"/>
      <c r="AP64" s="439"/>
      <c r="AQ64" s="439"/>
      <c r="AR64" s="439"/>
    </row>
    <row r="65" spans="1:44" s="7" customFormat="1" ht="0.75" hidden="1" customHeight="1">
      <c r="A65" s="440"/>
      <c r="B65" s="440"/>
      <c r="C65" s="440"/>
      <c r="D65" s="440"/>
      <c r="E65" s="440"/>
      <c r="F65" s="440"/>
      <c r="G65" s="440"/>
      <c r="H65" s="440"/>
      <c r="I65" s="440"/>
      <c r="J65" s="440"/>
      <c r="K65" s="440"/>
      <c r="L65" s="440"/>
      <c r="M65" s="441"/>
      <c r="N65" s="442"/>
      <c r="O65" s="442"/>
      <c r="P65" s="442"/>
      <c r="Q65" s="442"/>
      <c r="R65" s="442"/>
      <c r="S65" s="442"/>
      <c r="T65" s="442"/>
      <c r="U65" s="442"/>
      <c r="V65" s="442"/>
      <c r="W65" s="442"/>
      <c r="X65" s="442"/>
      <c r="Y65" s="441"/>
      <c r="Z65" s="443"/>
      <c r="AA65" s="443"/>
      <c r="AB65" s="443"/>
      <c r="AC65" s="443"/>
      <c r="AD65" s="443"/>
      <c r="AE65" s="443"/>
      <c r="AF65" s="443"/>
      <c r="AG65" s="443"/>
      <c r="AH65" s="443"/>
      <c r="AI65" s="443"/>
      <c r="AJ65" s="443"/>
      <c r="AK65" s="444"/>
      <c r="AL65" s="443"/>
      <c r="AM65" s="443"/>
      <c r="AN65" s="443"/>
      <c r="AO65" s="443"/>
      <c r="AP65" s="443"/>
      <c r="AQ65" s="443"/>
      <c r="AR65" s="443"/>
    </row>
    <row r="66" spans="1:44" s="7" customFormat="1" ht="0.75" customHeight="1">
      <c r="A66" s="440"/>
      <c r="B66" s="440"/>
      <c r="C66" s="440"/>
      <c r="D66" s="440"/>
      <c r="E66" s="440"/>
      <c r="F66" s="440"/>
      <c r="G66" s="440"/>
      <c r="H66" s="440"/>
      <c r="I66" s="440"/>
      <c r="J66" s="440"/>
      <c r="K66" s="440"/>
      <c r="L66" s="440"/>
      <c r="M66" s="444"/>
      <c r="N66" s="442"/>
      <c r="O66" s="442"/>
      <c r="P66" s="442"/>
      <c r="Q66" s="442"/>
      <c r="R66" s="442"/>
      <c r="S66" s="442"/>
      <c r="T66" s="442"/>
      <c r="U66" s="442"/>
      <c r="V66" s="442"/>
      <c r="W66" s="442"/>
      <c r="X66" s="442"/>
      <c r="Y66" s="441"/>
      <c r="Z66" s="443"/>
      <c r="AA66" s="443"/>
      <c r="AB66" s="444"/>
      <c r="AC66" s="444"/>
      <c r="AD66" s="443"/>
      <c r="AE66" s="443"/>
      <c r="AF66" s="443"/>
      <c r="AG66" s="443"/>
      <c r="AH66" s="443"/>
      <c r="AI66" s="443"/>
      <c r="AJ66" s="443"/>
      <c r="AK66" s="444"/>
      <c r="AL66" s="443"/>
      <c r="AM66" s="443"/>
      <c r="AN66" s="443"/>
      <c r="AO66" s="443"/>
      <c r="AP66" s="443"/>
      <c r="AQ66" s="443"/>
      <c r="AR66" s="443"/>
    </row>
    <row r="67" spans="1:44" s="7" customFormat="1" ht="0.75" customHeight="1">
      <c r="A67" s="445"/>
      <c r="B67" s="446"/>
      <c r="C67" s="446"/>
      <c r="D67" s="445"/>
      <c r="E67" s="445"/>
      <c r="F67" s="445"/>
      <c r="G67" s="445"/>
      <c r="H67" s="445"/>
      <c r="I67" s="445"/>
      <c r="J67" s="445"/>
      <c r="K67" s="445"/>
      <c r="L67" s="445"/>
      <c r="M67" s="394"/>
      <c r="N67" s="447"/>
      <c r="O67" s="447"/>
      <c r="P67" s="447"/>
      <c r="Q67" s="447"/>
      <c r="R67" s="447"/>
      <c r="S67" s="447"/>
      <c r="T67" s="447"/>
      <c r="U67" s="447"/>
      <c r="V67" s="447"/>
      <c r="W67" s="447"/>
      <c r="X67" s="447"/>
      <c r="Y67" s="394"/>
      <c r="Z67" s="448"/>
      <c r="AA67" s="448"/>
      <c r="AB67" s="449"/>
      <c r="AC67" s="449"/>
      <c r="AD67" s="449"/>
      <c r="AE67" s="449"/>
      <c r="AF67" s="449"/>
      <c r="AG67" s="449"/>
      <c r="AH67" s="449"/>
      <c r="AI67" s="449"/>
      <c r="AJ67" s="449"/>
      <c r="AK67" s="394"/>
      <c r="AL67" s="449"/>
      <c r="AM67" s="449"/>
      <c r="AN67" s="449"/>
      <c r="AO67" s="449"/>
      <c r="AP67" s="448"/>
      <c r="AQ67" s="448"/>
      <c r="AR67" s="448"/>
    </row>
    <row r="68" spans="1:44" s="359" customFormat="1" ht="27" customHeight="1">
      <c r="A68" s="385" t="s">
        <v>419</v>
      </c>
      <c r="B68" s="385"/>
      <c r="C68" s="385"/>
      <c r="D68" s="385"/>
      <c r="E68" s="385"/>
      <c r="F68" s="385"/>
      <c r="G68" s="385"/>
      <c r="H68" s="385"/>
      <c r="I68" s="385"/>
      <c r="J68" s="385"/>
      <c r="K68" s="385"/>
      <c r="L68" s="385"/>
      <c r="M68" s="385" t="s">
        <v>419</v>
      </c>
      <c r="N68" s="385"/>
      <c r="O68" s="385"/>
      <c r="P68" s="385"/>
      <c r="Q68" s="385"/>
      <c r="R68" s="385"/>
      <c r="S68" s="385"/>
      <c r="T68" s="385"/>
      <c r="U68" s="385"/>
      <c r="V68" s="385"/>
      <c r="W68" s="385"/>
      <c r="X68" s="385"/>
      <c r="Y68" s="385">
        <v>0</v>
      </c>
      <c r="Z68" s="385"/>
      <c r="AA68" s="385"/>
      <c r="AB68" s="385"/>
      <c r="AC68" s="385"/>
      <c r="AD68" s="385"/>
      <c r="AE68" s="385"/>
      <c r="AF68" s="385"/>
      <c r="AG68" s="385"/>
      <c r="AH68" s="385"/>
      <c r="AI68" s="385"/>
      <c r="AJ68" s="385"/>
      <c r="AK68" s="385" t="s">
        <v>419</v>
      </c>
      <c r="AL68" s="385"/>
      <c r="AM68" s="385"/>
      <c r="AN68" s="385"/>
      <c r="AO68" s="385"/>
      <c r="AP68" s="385"/>
      <c r="AQ68" s="385"/>
      <c r="AR68" s="385"/>
    </row>
    <row r="69" spans="1:44" s="388" customFormat="1" ht="18" customHeight="1">
      <c r="A69" s="386">
        <v>45504</v>
      </c>
      <c r="B69" s="386"/>
      <c r="C69" s="386"/>
      <c r="D69" s="386"/>
      <c r="E69" s="386"/>
      <c r="F69" s="386"/>
      <c r="G69" s="386"/>
      <c r="H69" s="386"/>
      <c r="I69" s="386"/>
      <c r="J69" s="386"/>
      <c r="K69" s="386"/>
      <c r="L69" s="386"/>
      <c r="M69" s="386">
        <v>45504</v>
      </c>
      <c r="N69" s="386"/>
      <c r="O69" s="386"/>
      <c r="P69" s="386"/>
      <c r="Q69" s="386"/>
      <c r="R69" s="386"/>
      <c r="S69" s="386"/>
      <c r="T69" s="386"/>
      <c r="U69" s="386"/>
      <c r="V69" s="386"/>
      <c r="W69" s="386"/>
      <c r="X69" s="386"/>
      <c r="Y69" s="387">
        <v>45504</v>
      </c>
      <c r="Z69" s="387"/>
      <c r="AA69" s="387"/>
      <c r="AB69" s="387"/>
      <c r="AC69" s="387"/>
      <c r="AD69" s="387"/>
      <c r="AE69" s="387"/>
      <c r="AF69" s="387"/>
      <c r="AG69" s="387"/>
      <c r="AH69" s="387"/>
      <c r="AI69" s="387"/>
      <c r="AJ69" s="387"/>
      <c r="AK69" s="387">
        <v>45504</v>
      </c>
      <c r="AL69" s="387"/>
      <c r="AM69" s="387"/>
      <c r="AN69" s="387"/>
      <c r="AO69" s="387"/>
      <c r="AP69" s="387"/>
      <c r="AQ69" s="387"/>
      <c r="AR69" s="387"/>
    </row>
    <row r="70" spans="1:44" s="361" customFormat="1" ht="15" customHeight="1">
      <c r="A70" s="389" t="s">
        <v>420</v>
      </c>
      <c r="B70" s="389"/>
      <c r="C70" s="389"/>
      <c r="D70" s="389"/>
      <c r="E70" s="389"/>
      <c r="F70" s="389"/>
      <c r="G70" s="389"/>
      <c r="H70" s="389"/>
      <c r="I70" s="389"/>
      <c r="J70" s="389"/>
      <c r="K70" s="389"/>
      <c r="L70" s="389"/>
      <c r="M70" s="389" t="s">
        <v>420</v>
      </c>
      <c r="N70" s="389"/>
      <c r="O70" s="389"/>
      <c r="P70" s="389"/>
      <c r="Q70" s="389"/>
      <c r="R70" s="389"/>
      <c r="S70" s="389"/>
      <c r="T70" s="389"/>
      <c r="U70" s="389"/>
      <c r="V70" s="389"/>
      <c r="W70" s="389"/>
      <c r="X70" s="389"/>
      <c r="Y70" s="389" t="s">
        <v>420</v>
      </c>
      <c r="Z70" s="389"/>
      <c r="AA70" s="389"/>
      <c r="AB70" s="389"/>
      <c r="AC70" s="389"/>
      <c r="AD70" s="389"/>
      <c r="AE70" s="389"/>
      <c r="AF70" s="389"/>
      <c r="AG70" s="389"/>
      <c r="AH70" s="389"/>
      <c r="AI70" s="389"/>
      <c r="AJ70" s="389"/>
      <c r="AK70" s="389" t="s">
        <v>420</v>
      </c>
      <c r="AL70" s="389"/>
      <c r="AM70" s="389"/>
      <c r="AN70" s="389"/>
      <c r="AO70" s="389"/>
      <c r="AP70" s="389"/>
      <c r="AQ70" s="389"/>
      <c r="AR70" s="389"/>
    </row>
    <row r="71" spans="1:44" s="7" customFormat="1" ht="3.9" customHeight="1" thickBot="1">
      <c r="A71" s="450"/>
      <c r="B71" s="450"/>
      <c r="C71" s="450"/>
      <c r="D71" s="450"/>
      <c r="E71" s="450"/>
      <c r="F71" s="450"/>
      <c r="G71" s="450"/>
      <c r="H71" s="450"/>
      <c r="I71" s="450"/>
      <c r="J71" s="450"/>
      <c r="K71" s="450"/>
      <c r="L71" s="450"/>
      <c r="M71" s="395"/>
      <c r="N71" s="451"/>
      <c r="O71" s="451"/>
      <c r="P71" s="451"/>
      <c r="Q71" s="451"/>
      <c r="R71" s="451"/>
      <c r="S71" s="451"/>
      <c r="T71" s="451"/>
      <c r="U71" s="451"/>
      <c r="V71" s="451"/>
      <c r="W71" s="451"/>
      <c r="X71" s="451"/>
      <c r="Y71" s="395"/>
      <c r="Z71" s="395"/>
      <c r="AA71" s="396"/>
      <c r="AB71" s="452"/>
      <c r="AC71" s="452"/>
      <c r="AD71" s="395"/>
      <c r="AE71" s="395"/>
      <c r="AF71" s="395"/>
      <c r="AG71" s="395"/>
      <c r="AH71" s="395"/>
      <c r="AI71" s="395"/>
      <c r="AJ71" s="395"/>
      <c r="AK71" s="395"/>
      <c r="AL71" s="395"/>
      <c r="AM71" s="395"/>
      <c r="AN71" s="395"/>
      <c r="AO71" s="395"/>
      <c r="AP71" s="395"/>
      <c r="AQ71" s="395"/>
      <c r="AR71" s="394"/>
    </row>
    <row r="72" spans="1:44" s="7" customFormat="1" ht="29.25" customHeight="1" thickTop="1">
      <c r="A72" s="453" t="s">
        <v>471</v>
      </c>
      <c r="B72" s="398" t="s">
        <v>28</v>
      </c>
      <c r="C72" s="398"/>
      <c r="D72" s="398"/>
      <c r="E72" s="399"/>
      <c r="F72" s="398" t="s">
        <v>29</v>
      </c>
      <c r="G72" s="398"/>
      <c r="H72" s="398"/>
      <c r="I72" s="400"/>
      <c r="J72" s="398" t="s">
        <v>30</v>
      </c>
      <c r="K72" s="398"/>
      <c r="L72" s="398"/>
      <c r="M72" s="453" t="s">
        <v>471</v>
      </c>
      <c r="N72" s="398" t="s">
        <v>422</v>
      </c>
      <c r="O72" s="398"/>
      <c r="P72" s="398"/>
      <c r="Q72" s="401"/>
      <c r="R72" s="398" t="s">
        <v>32</v>
      </c>
      <c r="S72" s="398"/>
      <c r="T72" s="398"/>
      <c r="U72" s="400"/>
      <c r="V72" s="398" t="s">
        <v>33</v>
      </c>
      <c r="W72" s="398"/>
      <c r="X72" s="398"/>
      <c r="Y72" s="453" t="s">
        <v>471</v>
      </c>
      <c r="Z72" s="398" t="s">
        <v>423</v>
      </c>
      <c r="AA72" s="398"/>
      <c r="AB72" s="398"/>
      <c r="AC72" s="401"/>
      <c r="AD72" s="398" t="s">
        <v>424</v>
      </c>
      <c r="AE72" s="398"/>
      <c r="AF72" s="398"/>
      <c r="AG72" s="400"/>
      <c r="AH72" s="398" t="s">
        <v>36</v>
      </c>
      <c r="AI72" s="398"/>
      <c r="AJ72" s="398"/>
      <c r="AK72" s="453" t="s">
        <v>471</v>
      </c>
      <c r="AL72" s="398" t="s">
        <v>37</v>
      </c>
      <c r="AM72" s="398"/>
      <c r="AN72" s="398"/>
      <c r="AO72" s="400"/>
      <c r="AP72" s="402" t="s">
        <v>425</v>
      </c>
      <c r="AQ72" s="402"/>
      <c r="AR72" s="402"/>
    </row>
    <row r="73" spans="1:44" s="7" customFormat="1" ht="12" customHeight="1">
      <c r="A73" s="454"/>
      <c r="B73" s="455" t="s">
        <v>426</v>
      </c>
      <c r="C73" s="456" t="s">
        <v>427</v>
      </c>
      <c r="D73" s="456" t="s">
        <v>428</v>
      </c>
      <c r="E73" s="455"/>
      <c r="F73" s="456" t="s">
        <v>426</v>
      </c>
      <c r="G73" s="456" t="s">
        <v>427</v>
      </c>
      <c r="H73" s="456" t="s">
        <v>428</v>
      </c>
      <c r="I73" s="455"/>
      <c r="J73" s="406" t="s">
        <v>426</v>
      </c>
      <c r="K73" s="407" t="s">
        <v>427</v>
      </c>
      <c r="L73" s="406" t="s">
        <v>428</v>
      </c>
      <c r="M73" s="454"/>
      <c r="N73" s="406" t="s">
        <v>426</v>
      </c>
      <c r="O73" s="407" t="s">
        <v>427</v>
      </c>
      <c r="P73" s="406" t="s">
        <v>428</v>
      </c>
      <c r="Q73" s="406"/>
      <c r="R73" s="406" t="s">
        <v>426</v>
      </c>
      <c r="S73" s="407" t="s">
        <v>427</v>
      </c>
      <c r="T73" s="406" t="s">
        <v>428</v>
      </c>
      <c r="U73" s="406"/>
      <c r="V73" s="407" t="s">
        <v>426</v>
      </c>
      <c r="W73" s="407" t="s">
        <v>427</v>
      </c>
      <c r="X73" s="407" t="s">
        <v>428</v>
      </c>
      <c r="Y73" s="454"/>
      <c r="Z73" s="406" t="s">
        <v>426</v>
      </c>
      <c r="AA73" s="407" t="s">
        <v>427</v>
      </c>
      <c r="AB73" s="406" t="s">
        <v>428</v>
      </c>
      <c r="AC73" s="406"/>
      <c r="AD73" s="407" t="s">
        <v>426</v>
      </c>
      <c r="AE73" s="407" t="s">
        <v>427</v>
      </c>
      <c r="AF73" s="407" t="s">
        <v>428</v>
      </c>
      <c r="AG73" s="406"/>
      <c r="AH73" s="406" t="s">
        <v>426</v>
      </c>
      <c r="AI73" s="407" t="s">
        <v>427</v>
      </c>
      <c r="AJ73" s="407" t="s">
        <v>428</v>
      </c>
      <c r="AK73" s="454"/>
      <c r="AL73" s="406" t="s">
        <v>426</v>
      </c>
      <c r="AM73" s="407" t="s">
        <v>427</v>
      </c>
      <c r="AN73" s="407" t="s">
        <v>428</v>
      </c>
      <c r="AO73" s="406"/>
      <c r="AP73" s="407" t="s">
        <v>426</v>
      </c>
      <c r="AQ73" s="407" t="s">
        <v>427</v>
      </c>
      <c r="AR73" s="407" t="s">
        <v>428</v>
      </c>
    </row>
    <row r="74" spans="1:44" s="7" customFormat="1" ht="3" customHeight="1">
      <c r="A74" s="457"/>
      <c r="B74" s="458"/>
      <c r="C74" s="458"/>
      <c r="D74" s="458"/>
      <c r="E74" s="458"/>
      <c r="F74" s="458"/>
      <c r="G74" s="458"/>
      <c r="H74" s="458"/>
      <c r="I74" s="458"/>
      <c r="J74" s="458"/>
      <c r="K74" s="458"/>
      <c r="L74" s="458"/>
      <c r="M74" s="410"/>
      <c r="N74" s="459"/>
      <c r="O74" s="459"/>
      <c r="P74" s="459"/>
      <c r="Q74" s="459"/>
      <c r="R74" s="459"/>
      <c r="S74" s="459"/>
      <c r="T74" s="459"/>
      <c r="U74" s="459"/>
      <c r="V74" s="459"/>
      <c r="W74" s="459"/>
      <c r="X74" s="459"/>
      <c r="Y74" s="410"/>
      <c r="Z74" s="459"/>
      <c r="AA74" s="459"/>
      <c r="AB74" s="459"/>
      <c r="AC74" s="459"/>
      <c r="AD74" s="459"/>
      <c r="AE74" s="459"/>
      <c r="AF74" s="459"/>
      <c r="AG74" s="459"/>
      <c r="AH74" s="459"/>
      <c r="AI74" s="459"/>
      <c r="AJ74" s="459"/>
      <c r="AK74" s="410"/>
      <c r="AL74" s="459"/>
      <c r="AM74" s="459"/>
      <c r="AN74" s="459"/>
      <c r="AO74" s="459"/>
      <c r="AP74" s="459"/>
      <c r="AQ74" s="459"/>
      <c r="AR74" s="459"/>
    </row>
    <row r="75" spans="1:44" s="413" customFormat="1" ht="9.9" customHeight="1">
      <c r="A75" s="411" t="s">
        <v>472</v>
      </c>
      <c r="B75" s="412">
        <v>1262095.6640000001</v>
      </c>
      <c r="C75" s="412">
        <v>59402.915999999997</v>
      </c>
      <c r="D75" s="412">
        <v>1321498.58</v>
      </c>
      <c r="E75" s="412"/>
      <c r="F75" s="412">
        <v>2630873.6140000001</v>
      </c>
      <c r="G75" s="412">
        <v>29732.14</v>
      </c>
      <c r="H75" s="412">
        <v>2660605.7540000002</v>
      </c>
      <c r="I75" s="412"/>
      <c r="J75" s="412">
        <v>1498173.82</v>
      </c>
      <c r="K75" s="412">
        <v>13396.252</v>
      </c>
      <c r="L75" s="412">
        <v>1511570.0719999999</v>
      </c>
      <c r="M75" s="411" t="s">
        <v>472</v>
      </c>
      <c r="N75" s="412">
        <v>739627.38399999996</v>
      </c>
      <c r="O75" s="412">
        <v>0</v>
      </c>
      <c r="P75" s="412">
        <v>739627.38399999996</v>
      </c>
      <c r="Q75" s="412"/>
      <c r="R75" s="412">
        <v>295083.43099999998</v>
      </c>
      <c r="S75" s="412">
        <v>19228.569</v>
      </c>
      <c r="T75" s="412">
        <v>314312.00099999999</v>
      </c>
      <c r="U75" s="412"/>
      <c r="V75" s="412">
        <v>1179201.3940000001</v>
      </c>
      <c r="W75" s="412">
        <v>33582.968000000001</v>
      </c>
      <c r="X75" s="412">
        <v>1212784.3629999999</v>
      </c>
      <c r="Y75" s="411" t="s">
        <v>472</v>
      </c>
      <c r="Z75" s="412">
        <v>0</v>
      </c>
      <c r="AA75" s="412">
        <v>0</v>
      </c>
      <c r="AB75" s="412">
        <v>0</v>
      </c>
      <c r="AC75" s="412"/>
      <c r="AD75" s="412">
        <v>554038.10199999996</v>
      </c>
      <c r="AE75" s="412">
        <v>2181.9870000000001</v>
      </c>
      <c r="AF75" s="412">
        <v>556220.08900000004</v>
      </c>
      <c r="AG75" s="412"/>
      <c r="AH75" s="412">
        <v>409741.40899999999</v>
      </c>
      <c r="AI75" s="412">
        <v>16833.913</v>
      </c>
      <c r="AJ75" s="412">
        <v>426575.32199999999</v>
      </c>
      <c r="AK75" s="411" t="s">
        <v>472</v>
      </c>
      <c r="AL75" s="412">
        <v>48618.622000000003</v>
      </c>
      <c r="AM75" s="412">
        <v>15.632</v>
      </c>
      <c r="AN75" s="412">
        <v>48634.254999999997</v>
      </c>
      <c r="AO75" s="412"/>
      <c r="AP75" s="412">
        <v>8617453.4399999995</v>
      </c>
      <c r="AQ75" s="412">
        <v>174374.37700000001</v>
      </c>
      <c r="AR75" s="412">
        <v>8791827.8200000003</v>
      </c>
    </row>
    <row r="76" spans="1:44" s="413" customFormat="1" ht="5.0999999999999996" customHeight="1">
      <c r="A76" s="418"/>
      <c r="B76" s="419"/>
      <c r="C76" s="419"/>
      <c r="D76" s="419"/>
      <c r="E76" s="419"/>
      <c r="F76" s="419"/>
      <c r="G76" s="419"/>
      <c r="H76" s="419"/>
      <c r="I76" s="419"/>
      <c r="J76" s="419">
        <v>0</v>
      </c>
      <c r="K76" s="419">
        <v>0</v>
      </c>
      <c r="L76" s="419">
        <v>0</v>
      </c>
      <c r="M76" s="418"/>
      <c r="N76" s="419"/>
      <c r="O76" s="419"/>
      <c r="P76" s="419"/>
      <c r="Q76" s="419"/>
      <c r="R76" s="419"/>
      <c r="S76" s="419"/>
      <c r="T76" s="419"/>
      <c r="U76" s="419"/>
      <c r="V76" s="419">
        <v>0</v>
      </c>
      <c r="W76" s="419">
        <v>0</v>
      </c>
      <c r="X76" s="419">
        <v>0</v>
      </c>
      <c r="Y76" s="418"/>
      <c r="Z76" s="419"/>
      <c r="AA76" s="419"/>
      <c r="AB76" s="419"/>
      <c r="AC76" s="419"/>
      <c r="AD76" s="419"/>
      <c r="AE76" s="419"/>
      <c r="AF76" s="419"/>
      <c r="AG76" s="419"/>
      <c r="AH76" s="419">
        <v>0</v>
      </c>
      <c r="AI76" s="419">
        <v>0</v>
      </c>
      <c r="AJ76" s="419">
        <v>0</v>
      </c>
      <c r="AK76" s="418"/>
      <c r="AL76" s="419">
        <v>0</v>
      </c>
      <c r="AM76" s="419">
        <v>0</v>
      </c>
      <c r="AN76" s="419">
        <v>0</v>
      </c>
      <c r="AO76" s="419"/>
      <c r="AP76" s="419"/>
      <c r="AQ76" s="419"/>
      <c r="AR76" s="419"/>
    </row>
    <row r="77" spans="1:44" s="413" customFormat="1" ht="9.9" customHeight="1">
      <c r="A77" s="418" t="s">
        <v>473</v>
      </c>
      <c r="B77" s="419">
        <v>1192.259</v>
      </c>
      <c r="C77" s="419">
        <v>46.37</v>
      </c>
      <c r="D77" s="419">
        <v>1238.6289999999999</v>
      </c>
      <c r="E77" s="419"/>
      <c r="F77" s="419">
        <v>0</v>
      </c>
      <c r="G77" s="419">
        <v>0</v>
      </c>
      <c r="H77" s="419">
        <v>0</v>
      </c>
      <c r="I77" s="419"/>
      <c r="J77" s="419">
        <v>0</v>
      </c>
      <c r="K77" s="419">
        <v>0</v>
      </c>
      <c r="L77" s="419">
        <v>0</v>
      </c>
      <c r="M77" s="418" t="s">
        <v>473</v>
      </c>
      <c r="N77" s="419">
        <v>0</v>
      </c>
      <c r="O77" s="419">
        <v>0</v>
      </c>
      <c r="P77" s="419">
        <v>0</v>
      </c>
      <c r="Q77" s="419"/>
      <c r="R77" s="419">
        <v>0</v>
      </c>
      <c r="S77" s="419">
        <v>0</v>
      </c>
      <c r="T77" s="419">
        <v>0</v>
      </c>
      <c r="U77" s="419"/>
      <c r="V77" s="419">
        <v>0</v>
      </c>
      <c r="W77" s="419">
        <v>0</v>
      </c>
      <c r="X77" s="419">
        <v>0</v>
      </c>
      <c r="Y77" s="418" t="s">
        <v>473</v>
      </c>
      <c r="Z77" s="419">
        <v>0</v>
      </c>
      <c r="AA77" s="419">
        <v>0</v>
      </c>
      <c r="AB77" s="419">
        <v>0</v>
      </c>
      <c r="AC77" s="419"/>
      <c r="AD77" s="419">
        <v>0</v>
      </c>
      <c r="AE77" s="419">
        <v>0</v>
      </c>
      <c r="AF77" s="419">
        <v>0</v>
      </c>
      <c r="AG77" s="419"/>
      <c r="AH77" s="419">
        <v>0</v>
      </c>
      <c r="AI77" s="419">
        <v>0</v>
      </c>
      <c r="AJ77" s="419">
        <v>0</v>
      </c>
      <c r="AK77" s="418" t="s">
        <v>473</v>
      </c>
      <c r="AL77" s="419">
        <v>0</v>
      </c>
      <c r="AM77" s="419">
        <v>0</v>
      </c>
      <c r="AN77" s="419">
        <v>0</v>
      </c>
      <c r="AO77" s="419"/>
      <c r="AP77" s="419">
        <v>1192.259</v>
      </c>
      <c r="AQ77" s="419">
        <v>46.37</v>
      </c>
      <c r="AR77" s="419">
        <v>1238.6289999999999</v>
      </c>
    </row>
    <row r="78" spans="1:44" s="413" customFormat="1" ht="9.9" customHeight="1">
      <c r="A78" s="418" t="s">
        <v>474</v>
      </c>
      <c r="B78" s="419">
        <v>116658.788</v>
      </c>
      <c r="C78" s="419">
        <v>13087.619000000001</v>
      </c>
      <c r="D78" s="419">
        <v>129746.40700000001</v>
      </c>
      <c r="E78" s="419"/>
      <c r="F78" s="419">
        <v>484411.06900000002</v>
      </c>
      <c r="G78" s="419">
        <v>2245.6819999999998</v>
      </c>
      <c r="H78" s="419">
        <v>486656.75199999998</v>
      </c>
      <c r="I78" s="419"/>
      <c r="J78" s="419">
        <v>203977.50700000001</v>
      </c>
      <c r="K78" s="419">
        <v>8102.1729999999998</v>
      </c>
      <c r="L78" s="419">
        <v>212079.68</v>
      </c>
      <c r="M78" s="418" t="s">
        <v>474</v>
      </c>
      <c r="N78" s="419">
        <v>153637.90599999999</v>
      </c>
      <c r="O78" s="419">
        <v>0</v>
      </c>
      <c r="P78" s="419">
        <v>153637.90599999999</v>
      </c>
      <c r="Q78" s="419"/>
      <c r="R78" s="419">
        <v>173805.315</v>
      </c>
      <c r="S78" s="419">
        <v>816.65599999999995</v>
      </c>
      <c r="T78" s="419">
        <v>174621.97200000001</v>
      </c>
      <c r="U78" s="419"/>
      <c r="V78" s="419">
        <v>657206.804</v>
      </c>
      <c r="W78" s="419">
        <v>2264.7829999999999</v>
      </c>
      <c r="X78" s="419">
        <v>659471.58799999999</v>
      </c>
      <c r="Y78" s="418" t="s">
        <v>474</v>
      </c>
      <c r="Z78" s="419">
        <v>0</v>
      </c>
      <c r="AA78" s="419">
        <v>0</v>
      </c>
      <c r="AB78" s="419">
        <v>0</v>
      </c>
      <c r="AC78" s="419"/>
      <c r="AD78" s="419">
        <v>15319.196</v>
      </c>
      <c r="AE78" s="419">
        <v>1058.3800000000001</v>
      </c>
      <c r="AF78" s="419">
        <v>16377.576999999999</v>
      </c>
      <c r="AG78" s="419"/>
      <c r="AH78" s="419">
        <v>105695.11900000001</v>
      </c>
      <c r="AI78" s="419">
        <v>8066.8459999999995</v>
      </c>
      <c r="AJ78" s="419">
        <v>113761.966</v>
      </c>
      <c r="AK78" s="418" t="s">
        <v>474</v>
      </c>
      <c r="AL78" s="419">
        <v>3.0000000000000001E-3</v>
      </c>
      <c r="AM78" s="419">
        <v>0</v>
      </c>
      <c r="AN78" s="419">
        <v>3.0000000000000001E-3</v>
      </c>
      <c r="AO78" s="419"/>
      <c r="AP78" s="419">
        <v>1910711.7069999999</v>
      </c>
      <c r="AQ78" s="419">
        <v>35642.138999999996</v>
      </c>
      <c r="AR78" s="419">
        <v>1946353.851</v>
      </c>
    </row>
    <row r="79" spans="1:44" s="413" customFormat="1" ht="9.9" customHeight="1">
      <c r="A79" s="418" t="s">
        <v>475</v>
      </c>
      <c r="B79" s="419">
        <v>1134258.7790000001</v>
      </c>
      <c r="C79" s="419">
        <v>45996.425000000003</v>
      </c>
      <c r="D79" s="419">
        <v>1180255.2039999999</v>
      </c>
      <c r="E79" s="419"/>
      <c r="F79" s="419">
        <v>2110204.5529999998</v>
      </c>
      <c r="G79" s="419">
        <v>27217.219000000001</v>
      </c>
      <c r="H79" s="419">
        <v>2137421.7719999999</v>
      </c>
      <c r="I79" s="419"/>
      <c r="J79" s="419">
        <v>1265466.5970000001</v>
      </c>
      <c r="K79" s="419">
        <v>5273.3459999999995</v>
      </c>
      <c r="L79" s="419">
        <v>1270739.9439999999</v>
      </c>
      <c r="M79" s="418" t="s">
        <v>475</v>
      </c>
      <c r="N79" s="419">
        <v>585989.47699999996</v>
      </c>
      <c r="O79" s="419">
        <v>0</v>
      </c>
      <c r="P79" s="419">
        <v>585989.47699999996</v>
      </c>
      <c r="Q79" s="419"/>
      <c r="R79" s="419">
        <v>118305.173</v>
      </c>
      <c r="S79" s="419">
        <v>18275.129000000001</v>
      </c>
      <c r="T79" s="419">
        <v>136580.302</v>
      </c>
      <c r="U79" s="419"/>
      <c r="V79" s="419">
        <v>486861.84399999998</v>
      </c>
      <c r="W79" s="419">
        <v>31318.185000000001</v>
      </c>
      <c r="X79" s="419">
        <v>518180.02899999998</v>
      </c>
      <c r="Y79" s="418" t="s">
        <v>475</v>
      </c>
      <c r="Z79" s="419">
        <v>0</v>
      </c>
      <c r="AA79" s="419">
        <v>0</v>
      </c>
      <c r="AB79" s="419">
        <v>0</v>
      </c>
      <c r="AC79" s="419"/>
      <c r="AD79" s="419">
        <v>534891.11300000001</v>
      </c>
      <c r="AE79" s="419">
        <v>997.779</v>
      </c>
      <c r="AF79" s="419">
        <v>535888.89199999999</v>
      </c>
      <c r="AG79" s="419"/>
      <c r="AH79" s="419">
        <v>291169.81900000002</v>
      </c>
      <c r="AI79" s="419">
        <v>8661.1470000000008</v>
      </c>
      <c r="AJ79" s="419">
        <v>299830.96600000001</v>
      </c>
      <c r="AK79" s="418" t="s">
        <v>475</v>
      </c>
      <c r="AL79" s="419">
        <v>48618.618000000002</v>
      </c>
      <c r="AM79" s="419">
        <v>15.632</v>
      </c>
      <c r="AN79" s="419">
        <v>48634.250999999997</v>
      </c>
      <c r="AO79" s="419"/>
      <c r="AP79" s="419">
        <v>6575765.9729999993</v>
      </c>
      <c r="AQ79" s="419">
        <v>137754.86200000002</v>
      </c>
      <c r="AR79" s="419">
        <v>6713520.8370000003</v>
      </c>
    </row>
    <row r="80" spans="1:44" s="413" customFormat="1" ht="9.9" customHeight="1">
      <c r="A80" s="417" t="s">
        <v>476</v>
      </c>
      <c r="B80" s="415">
        <v>0</v>
      </c>
      <c r="C80" s="415">
        <v>0</v>
      </c>
      <c r="D80" s="415">
        <v>0</v>
      </c>
      <c r="E80" s="415"/>
      <c r="F80" s="415">
        <v>0</v>
      </c>
      <c r="G80" s="415">
        <v>0</v>
      </c>
      <c r="H80" s="415">
        <v>0</v>
      </c>
      <c r="I80" s="415"/>
      <c r="J80" s="415">
        <v>0</v>
      </c>
      <c r="K80" s="415">
        <v>0</v>
      </c>
      <c r="L80" s="415">
        <v>0</v>
      </c>
      <c r="M80" s="417" t="s">
        <v>476</v>
      </c>
      <c r="N80" s="415">
        <v>0</v>
      </c>
      <c r="O80" s="415">
        <v>0</v>
      </c>
      <c r="P80" s="415">
        <v>0</v>
      </c>
      <c r="Q80" s="415"/>
      <c r="R80" s="415">
        <v>0</v>
      </c>
      <c r="S80" s="415">
        <v>0</v>
      </c>
      <c r="T80" s="415">
        <v>0</v>
      </c>
      <c r="U80" s="415"/>
      <c r="V80" s="415">
        <v>0</v>
      </c>
      <c r="W80" s="415">
        <v>0</v>
      </c>
      <c r="X80" s="415">
        <v>0</v>
      </c>
      <c r="Y80" s="417" t="s">
        <v>476</v>
      </c>
      <c r="Z80" s="415">
        <v>0</v>
      </c>
      <c r="AA80" s="415">
        <v>0</v>
      </c>
      <c r="AB80" s="415">
        <v>0</v>
      </c>
      <c r="AC80" s="415"/>
      <c r="AD80" s="415">
        <v>0</v>
      </c>
      <c r="AE80" s="415">
        <v>0</v>
      </c>
      <c r="AF80" s="415">
        <v>0</v>
      </c>
      <c r="AG80" s="415"/>
      <c r="AH80" s="415">
        <v>0</v>
      </c>
      <c r="AI80" s="415">
        <v>0</v>
      </c>
      <c r="AJ80" s="415">
        <v>0</v>
      </c>
      <c r="AK80" s="417" t="s">
        <v>476</v>
      </c>
      <c r="AL80" s="415">
        <v>0</v>
      </c>
      <c r="AM80" s="415">
        <v>0</v>
      </c>
      <c r="AN80" s="415">
        <v>0</v>
      </c>
      <c r="AO80" s="415"/>
      <c r="AP80" s="415">
        <v>0</v>
      </c>
      <c r="AQ80" s="415">
        <v>0</v>
      </c>
      <c r="AR80" s="415">
        <v>0</v>
      </c>
    </row>
    <row r="81" spans="1:44" s="413" customFormat="1" ht="9.9" customHeight="1">
      <c r="A81" s="417" t="s">
        <v>477</v>
      </c>
      <c r="B81" s="415">
        <v>1100568.338</v>
      </c>
      <c r="C81" s="415">
        <v>39555.667999999998</v>
      </c>
      <c r="D81" s="415">
        <v>1140124.0060000001</v>
      </c>
      <c r="E81" s="415"/>
      <c r="F81" s="415">
        <v>2075631.2109999999</v>
      </c>
      <c r="G81" s="415">
        <v>27080.077000000001</v>
      </c>
      <c r="H81" s="415">
        <v>2102711.2889999999</v>
      </c>
      <c r="I81" s="415"/>
      <c r="J81" s="415">
        <v>1129706.2860000001</v>
      </c>
      <c r="K81" s="415">
        <v>1994.3720000000001</v>
      </c>
      <c r="L81" s="415">
        <v>1131700.6580000001</v>
      </c>
      <c r="M81" s="417" t="s">
        <v>477</v>
      </c>
      <c r="N81" s="415">
        <v>585989.47699999996</v>
      </c>
      <c r="O81" s="415">
        <v>0</v>
      </c>
      <c r="P81" s="415">
        <v>585989.47699999996</v>
      </c>
      <c r="Q81" s="415"/>
      <c r="R81" s="415">
        <v>108106.986</v>
      </c>
      <c r="S81" s="415">
        <v>18140.945</v>
      </c>
      <c r="T81" s="415">
        <v>126247.931</v>
      </c>
      <c r="U81" s="415"/>
      <c r="V81" s="415">
        <v>393689.68</v>
      </c>
      <c r="W81" s="415">
        <v>31318.185000000001</v>
      </c>
      <c r="X81" s="415">
        <v>425007.86499999999</v>
      </c>
      <c r="Y81" s="417" t="s">
        <v>477</v>
      </c>
      <c r="Z81" s="415">
        <v>0</v>
      </c>
      <c r="AA81" s="415">
        <v>0</v>
      </c>
      <c r="AB81" s="415">
        <v>0</v>
      </c>
      <c r="AC81" s="415"/>
      <c r="AD81" s="415">
        <v>455088.658</v>
      </c>
      <c r="AE81" s="415">
        <v>519.38099999999997</v>
      </c>
      <c r="AF81" s="415">
        <v>455608.03899999999</v>
      </c>
      <c r="AG81" s="415"/>
      <c r="AH81" s="415">
        <v>254793.622</v>
      </c>
      <c r="AI81" s="415">
        <v>5719.491</v>
      </c>
      <c r="AJ81" s="415">
        <v>260513.11300000001</v>
      </c>
      <c r="AK81" s="417" t="s">
        <v>477</v>
      </c>
      <c r="AL81" s="415">
        <v>48618.618000000002</v>
      </c>
      <c r="AM81" s="415">
        <v>15.632</v>
      </c>
      <c r="AN81" s="415">
        <v>48634.250999999997</v>
      </c>
      <c r="AO81" s="415"/>
      <c r="AP81" s="415">
        <v>6152192.8759999992</v>
      </c>
      <c r="AQ81" s="415">
        <v>124343.75099999999</v>
      </c>
      <c r="AR81" s="415">
        <v>6276536.6289999997</v>
      </c>
    </row>
    <row r="82" spans="1:44" s="413" customFormat="1" ht="9.9" customHeight="1">
      <c r="A82" s="417" t="s">
        <v>478</v>
      </c>
      <c r="B82" s="415">
        <v>33529.633999999998</v>
      </c>
      <c r="C82" s="415">
        <v>6396.3590000000004</v>
      </c>
      <c r="D82" s="415">
        <v>39925.993000000002</v>
      </c>
      <c r="E82" s="415"/>
      <c r="F82" s="415">
        <v>34573.341</v>
      </c>
      <c r="G82" s="415">
        <v>137.14099999999999</v>
      </c>
      <c r="H82" s="415">
        <v>34710.482000000004</v>
      </c>
      <c r="I82" s="415"/>
      <c r="J82" s="415">
        <v>135760.31099999999</v>
      </c>
      <c r="K82" s="415">
        <v>3278.9740000000002</v>
      </c>
      <c r="L82" s="415">
        <v>139039.28599999999</v>
      </c>
      <c r="M82" s="417" t="s">
        <v>478</v>
      </c>
      <c r="N82" s="415">
        <v>0</v>
      </c>
      <c r="O82" s="415">
        <v>0</v>
      </c>
      <c r="P82" s="415">
        <v>0</v>
      </c>
      <c r="Q82" s="415"/>
      <c r="R82" s="415">
        <v>10198.187</v>
      </c>
      <c r="S82" s="415">
        <v>134.184</v>
      </c>
      <c r="T82" s="415">
        <v>10332.370999999999</v>
      </c>
      <c r="U82" s="415"/>
      <c r="V82" s="415">
        <v>93172.163</v>
      </c>
      <c r="W82" s="415">
        <v>0</v>
      </c>
      <c r="X82" s="415">
        <v>93172.163</v>
      </c>
      <c r="Y82" s="417" t="s">
        <v>478</v>
      </c>
      <c r="Z82" s="415">
        <v>0</v>
      </c>
      <c r="AA82" s="415">
        <v>0</v>
      </c>
      <c r="AB82" s="415">
        <v>0</v>
      </c>
      <c r="AC82" s="415"/>
      <c r="AD82" s="415">
        <v>79802.453999999998</v>
      </c>
      <c r="AE82" s="415">
        <v>478.39800000000002</v>
      </c>
      <c r="AF82" s="415">
        <v>80280.853000000003</v>
      </c>
      <c r="AG82" s="415"/>
      <c r="AH82" s="415">
        <v>36376.196000000004</v>
      </c>
      <c r="AI82" s="415">
        <v>2941.6550000000002</v>
      </c>
      <c r="AJ82" s="415">
        <v>39317.851999999999</v>
      </c>
      <c r="AK82" s="417" t="s">
        <v>478</v>
      </c>
      <c r="AL82" s="415">
        <v>0</v>
      </c>
      <c r="AM82" s="415">
        <v>0</v>
      </c>
      <c r="AN82" s="415">
        <v>0</v>
      </c>
      <c r="AO82" s="415"/>
      <c r="AP82" s="415">
        <v>423412.28599999996</v>
      </c>
      <c r="AQ82" s="415">
        <v>13366.710999999999</v>
      </c>
      <c r="AR82" s="415">
        <v>436779</v>
      </c>
    </row>
    <row r="83" spans="1:44" s="413" customFormat="1" ht="9.9" customHeight="1">
      <c r="A83" s="417" t="s">
        <v>479</v>
      </c>
      <c r="B83" s="415">
        <v>160.80600000000001</v>
      </c>
      <c r="C83" s="415">
        <v>44.396000000000001</v>
      </c>
      <c r="D83" s="415">
        <v>205.203</v>
      </c>
      <c r="E83" s="415"/>
      <c r="F83" s="415">
        <v>0</v>
      </c>
      <c r="G83" s="415">
        <v>0</v>
      </c>
      <c r="H83" s="415">
        <v>0</v>
      </c>
      <c r="I83" s="415"/>
      <c r="J83" s="415">
        <v>0</v>
      </c>
      <c r="K83" s="415">
        <v>0</v>
      </c>
      <c r="L83" s="415">
        <v>0</v>
      </c>
      <c r="M83" s="417" t="s">
        <v>479</v>
      </c>
      <c r="N83" s="415">
        <v>0</v>
      </c>
      <c r="O83" s="415">
        <v>0</v>
      </c>
      <c r="P83" s="415">
        <v>0</v>
      </c>
      <c r="Q83" s="415"/>
      <c r="R83" s="415">
        <v>0</v>
      </c>
      <c r="S83" s="415">
        <v>0</v>
      </c>
      <c r="T83" s="415">
        <v>0</v>
      </c>
      <c r="U83" s="415"/>
      <c r="V83" s="415">
        <v>0</v>
      </c>
      <c r="W83" s="415">
        <v>0</v>
      </c>
      <c r="X83" s="415">
        <v>0</v>
      </c>
      <c r="Y83" s="417" t="s">
        <v>479</v>
      </c>
      <c r="Z83" s="415">
        <v>0</v>
      </c>
      <c r="AA83" s="415">
        <v>0</v>
      </c>
      <c r="AB83" s="415">
        <v>0</v>
      </c>
      <c r="AC83" s="415"/>
      <c r="AD83" s="415">
        <v>0</v>
      </c>
      <c r="AE83" s="415">
        <v>0</v>
      </c>
      <c r="AF83" s="415">
        <v>0</v>
      </c>
      <c r="AG83" s="415"/>
      <c r="AH83" s="415">
        <v>0</v>
      </c>
      <c r="AI83" s="415">
        <v>0</v>
      </c>
      <c r="AJ83" s="415">
        <v>0</v>
      </c>
      <c r="AK83" s="417" t="s">
        <v>479</v>
      </c>
      <c r="AL83" s="415">
        <v>0</v>
      </c>
      <c r="AM83" s="415">
        <v>0</v>
      </c>
      <c r="AN83" s="415">
        <v>0</v>
      </c>
      <c r="AO83" s="415"/>
      <c r="AP83" s="415">
        <v>160.80600000000001</v>
      </c>
      <c r="AQ83" s="415">
        <v>44.396000000000001</v>
      </c>
      <c r="AR83" s="415">
        <v>205.203</v>
      </c>
    </row>
    <row r="84" spans="1:44" s="413" customFormat="1" ht="9.9" customHeight="1">
      <c r="A84" s="418" t="s">
        <v>480</v>
      </c>
      <c r="B84" s="419">
        <v>4711.8090000000002</v>
      </c>
      <c r="C84" s="419">
        <v>76.233000000000004</v>
      </c>
      <c r="D84" s="419">
        <v>4788.0420000000004</v>
      </c>
      <c r="E84" s="419"/>
      <c r="F84" s="419">
        <v>4383.3130000000001</v>
      </c>
      <c r="G84" s="419">
        <v>269.238</v>
      </c>
      <c r="H84" s="419">
        <v>4652.5519999999997</v>
      </c>
      <c r="I84" s="419"/>
      <c r="J84" s="419">
        <v>27960.107</v>
      </c>
      <c r="K84" s="419">
        <v>20.173999999999999</v>
      </c>
      <c r="L84" s="419">
        <v>27980.281999999999</v>
      </c>
      <c r="M84" s="418" t="s">
        <v>480</v>
      </c>
      <c r="N84" s="419">
        <v>0</v>
      </c>
      <c r="O84" s="419">
        <v>0</v>
      </c>
      <c r="P84" s="419">
        <v>0</v>
      </c>
      <c r="Q84" s="419"/>
      <c r="R84" s="419">
        <v>546.91700000000003</v>
      </c>
      <c r="S84" s="419">
        <v>3.782</v>
      </c>
      <c r="T84" s="419">
        <v>550.69899999999996</v>
      </c>
      <c r="U84" s="419"/>
      <c r="V84" s="419">
        <v>17100.977999999999</v>
      </c>
      <c r="W84" s="419">
        <v>0</v>
      </c>
      <c r="X84" s="419">
        <v>17100.977999999999</v>
      </c>
      <c r="Y84" s="418" t="s">
        <v>480</v>
      </c>
      <c r="Z84" s="419">
        <v>0</v>
      </c>
      <c r="AA84" s="419">
        <v>0</v>
      </c>
      <c r="AB84" s="419">
        <v>0</v>
      </c>
      <c r="AC84" s="419"/>
      <c r="AD84" s="419">
        <v>3147.2220000000002</v>
      </c>
      <c r="AE84" s="419">
        <v>1E-3</v>
      </c>
      <c r="AF84" s="419">
        <v>3147.223</v>
      </c>
      <c r="AG84" s="419"/>
      <c r="AH84" s="419">
        <v>12824.544</v>
      </c>
      <c r="AI84" s="419">
        <v>105.919</v>
      </c>
      <c r="AJ84" s="419">
        <v>12930.464</v>
      </c>
      <c r="AK84" s="418" t="s">
        <v>480</v>
      </c>
      <c r="AL84" s="419">
        <v>0</v>
      </c>
      <c r="AM84" s="419">
        <v>0</v>
      </c>
      <c r="AN84" s="419">
        <v>0</v>
      </c>
      <c r="AO84" s="419"/>
      <c r="AP84" s="419">
        <v>70674.89</v>
      </c>
      <c r="AQ84" s="419">
        <v>475.34699999999992</v>
      </c>
      <c r="AR84" s="419">
        <v>71150.239999999991</v>
      </c>
    </row>
    <row r="85" spans="1:44" s="413" customFormat="1" ht="9.9" customHeight="1">
      <c r="A85" s="418" t="s">
        <v>481</v>
      </c>
      <c r="B85" s="419">
        <v>5274.0280000000002</v>
      </c>
      <c r="C85" s="419">
        <v>196.267</v>
      </c>
      <c r="D85" s="419">
        <v>5470.2960000000003</v>
      </c>
      <c r="E85" s="419"/>
      <c r="F85" s="419">
        <v>31874.677</v>
      </c>
      <c r="G85" s="419">
        <v>0</v>
      </c>
      <c r="H85" s="419">
        <v>31874.677</v>
      </c>
      <c r="I85" s="419"/>
      <c r="J85" s="419">
        <v>769.60699999999997</v>
      </c>
      <c r="K85" s="419">
        <v>0.55700000000000005</v>
      </c>
      <c r="L85" s="419">
        <v>770.16399999999999</v>
      </c>
      <c r="M85" s="418" t="s">
        <v>481</v>
      </c>
      <c r="N85" s="419">
        <v>0</v>
      </c>
      <c r="O85" s="419">
        <v>0</v>
      </c>
      <c r="P85" s="419">
        <v>0</v>
      </c>
      <c r="Q85" s="419"/>
      <c r="R85" s="419">
        <v>2426.0250000000001</v>
      </c>
      <c r="S85" s="419">
        <v>133.001</v>
      </c>
      <c r="T85" s="419">
        <v>2559.0259999999998</v>
      </c>
      <c r="U85" s="419"/>
      <c r="V85" s="419">
        <v>18031.766</v>
      </c>
      <c r="W85" s="419">
        <v>0</v>
      </c>
      <c r="X85" s="419">
        <v>18031.766</v>
      </c>
      <c r="Y85" s="418" t="s">
        <v>481</v>
      </c>
      <c r="Z85" s="419">
        <v>0</v>
      </c>
      <c r="AA85" s="419">
        <v>0</v>
      </c>
      <c r="AB85" s="419">
        <v>0</v>
      </c>
      <c r="AC85" s="419"/>
      <c r="AD85" s="419">
        <v>680.56899999999996</v>
      </c>
      <c r="AE85" s="419">
        <v>125.82599999999999</v>
      </c>
      <c r="AF85" s="419">
        <v>806.39499999999998</v>
      </c>
      <c r="AG85" s="419"/>
      <c r="AH85" s="419">
        <v>51.924999999999997</v>
      </c>
      <c r="AI85" s="419">
        <v>0</v>
      </c>
      <c r="AJ85" s="419">
        <v>51.924999999999997</v>
      </c>
      <c r="AK85" s="418" t="s">
        <v>481</v>
      </c>
      <c r="AL85" s="419">
        <v>0</v>
      </c>
      <c r="AM85" s="419">
        <v>0</v>
      </c>
      <c r="AN85" s="419">
        <v>0</v>
      </c>
      <c r="AO85" s="419"/>
      <c r="AP85" s="419">
        <v>59108.597000000009</v>
      </c>
      <c r="AQ85" s="419">
        <v>455.65099999999995</v>
      </c>
      <c r="AR85" s="419">
        <v>59564.248999999989</v>
      </c>
    </row>
    <row r="86" spans="1:44" s="413" customFormat="1" ht="9.9" customHeight="1">
      <c r="A86" s="417" t="s">
        <v>482</v>
      </c>
      <c r="B86" s="415">
        <v>5274.0280000000002</v>
      </c>
      <c r="C86" s="415">
        <v>196.267</v>
      </c>
      <c r="D86" s="415">
        <v>5470.2960000000003</v>
      </c>
      <c r="E86" s="415"/>
      <c r="F86" s="415">
        <v>31874.677</v>
      </c>
      <c r="G86" s="415">
        <v>0</v>
      </c>
      <c r="H86" s="415">
        <v>31874.677</v>
      </c>
      <c r="I86" s="415"/>
      <c r="J86" s="415">
        <v>769.60699999999997</v>
      </c>
      <c r="K86" s="415">
        <v>0.55700000000000005</v>
      </c>
      <c r="L86" s="415">
        <v>770.16399999999999</v>
      </c>
      <c r="M86" s="417" t="s">
        <v>482</v>
      </c>
      <c r="N86" s="415">
        <v>0</v>
      </c>
      <c r="O86" s="415">
        <v>0</v>
      </c>
      <c r="P86" s="415">
        <v>0</v>
      </c>
      <c r="Q86" s="415"/>
      <c r="R86" s="415">
        <v>2426.0250000000001</v>
      </c>
      <c r="S86" s="415">
        <v>133.001</v>
      </c>
      <c r="T86" s="415">
        <v>2559.0259999999998</v>
      </c>
      <c r="U86" s="415"/>
      <c r="V86" s="415">
        <v>18031.766</v>
      </c>
      <c r="W86" s="415">
        <v>0</v>
      </c>
      <c r="X86" s="415">
        <v>18031.766</v>
      </c>
      <c r="Y86" s="417" t="s">
        <v>482</v>
      </c>
      <c r="Z86" s="415">
        <v>0</v>
      </c>
      <c r="AA86" s="415">
        <v>0</v>
      </c>
      <c r="AB86" s="415">
        <v>0</v>
      </c>
      <c r="AC86" s="415"/>
      <c r="AD86" s="415">
        <v>680.56899999999996</v>
      </c>
      <c r="AE86" s="415">
        <v>125.82599999999999</v>
      </c>
      <c r="AF86" s="415">
        <v>806.39499999999998</v>
      </c>
      <c r="AG86" s="415"/>
      <c r="AH86" s="415">
        <v>51.924999999999997</v>
      </c>
      <c r="AI86" s="415">
        <v>0</v>
      </c>
      <c r="AJ86" s="415">
        <v>51.924999999999997</v>
      </c>
      <c r="AK86" s="417" t="s">
        <v>482</v>
      </c>
      <c r="AL86" s="415">
        <v>0</v>
      </c>
      <c r="AM86" s="415">
        <v>0</v>
      </c>
      <c r="AN86" s="415">
        <v>0</v>
      </c>
      <c r="AO86" s="415"/>
      <c r="AP86" s="415">
        <v>59108.597000000009</v>
      </c>
      <c r="AQ86" s="415">
        <v>455.65099999999995</v>
      </c>
      <c r="AR86" s="415">
        <v>59564.248999999989</v>
      </c>
    </row>
    <row r="87" spans="1:44" s="413" customFormat="1" ht="9.9" customHeight="1">
      <c r="A87" s="417" t="s">
        <v>483</v>
      </c>
      <c r="B87" s="415">
        <v>0</v>
      </c>
      <c r="C87" s="415">
        <v>0</v>
      </c>
      <c r="D87" s="415">
        <v>0</v>
      </c>
      <c r="E87" s="415"/>
      <c r="F87" s="415">
        <v>0</v>
      </c>
      <c r="G87" s="415">
        <v>0</v>
      </c>
      <c r="H87" s="415">
        <v>0</v>
      </c>
      <c r="I87" s="415"/>
      <c r="J87" s="415">
        <v>0</v>
      </c>
      <c r="K87" s="415">
        <v>0</v>
      </c>
      <c r="L87" s="415">
        <v>0</v>
      </c>
      <c r="M87" s="417" t="s">
        <v>483</v>
      </c>
      <c r="N87" s="415">
        <v>0</v>
      </c>
      <c r="O87" s="415">
        <v>0</v>
      </c>
      <c r="P87" s="415">
        <v>0</v>
      </c>
      <c r="Q87" s="415"/>
      <c r="R87" s="415">
        <v>0</v>
      </c>
      <c r="S87" s="415">
        <v>0</v>
      </c>
      <c r="T87" s="415">
        <v>0</v>
      </c>
      <c r="U87" s="415"/>
      <c r="V87" s="415">
        <v>0</v>
      </c>
      <c r="W87" s="415">
        <v>0</v>
      </c>
      <c r="X87" s="415">
        <v>0</v>
      </c>
      <c r="Y87" s="417" t="s">
        <v>483</v>
      </c>
      <c r="Z87" s="415">
        <v>0</v>
      </c>
      <c r="AA87" s="415">
        <v>0</v>
      </c>
      <c r="AB87" s="415">
        <v>0</v>
      </c>
      <c r="AC87" s="415"/>
      <c r="AD87" s="415">
        <v>0</v>
      </c>
      <c r="AE87" s="415">
        <v>0</v>
      </c>
      <c r="AF87" s="415">
        <v>0</v>
      </c>
      <c r="AG87" s="415"/>
      <c r="AH87" s="415">
        <v>0</v>
      </c>
      <c r="AI87" s="415">
        <v>0</v>
      </c>
      <c r="AJ87" s="415">
        <v>0</v>
      </c>
      <c r="AK87" s="417" t="s">
        <v>483</v>
      </c>
      <c r="AL87" s="415">
        <v>0</v>
      </c>
      <c r="AM87" s="415">
        <v>0</v>
      </c>
      <c r="AN87" s="415">
        <v>0</v>
      </c>
      <c r="AO87" s="415"/>
      <c r="AP87" s="415">
        <v>0</v>
      </c>
      <c r="AQ87" s="415">
        <v>0</v>
      </c>
      <c r="AR87" s="415">
        <v>0</v>
      </c>
    </row>
    <row r="88" spans="1:44" s="25" customFormat="1" ht="5.0999999999999996" customHeight="1">
      <c r="A88" s="417"/>
      <c r="B88" s="415"/>
      <c r="C88" s="415"/>
      <c r="D88" s="415"/>
      <c r="E88" s="415"/>
      <c r="F88" s="415"/>
      <c r="G88" s="415"/>
      <c r="H88" s="415"/>
      <c r="I88" s="415"/>
      <c r="J88" s="415">
        <v>0</v>
      </c>
      <c r="K88" s="415">
        <v>0</v>
      </c>
      <c r="L88" s="415">
        <v>0</v>
      </c>
      <c r="M88" s="417"/>
      <c r="N88" s="415"/>
      <c r="O88" s="415"/>
      <c r="P88" s="415"/>
      <c r="Q88" s="415"/>
      <c r="R88" s="415"/>
      <c r="S88" s="415"/>
      <c r="T88" s="415"/>
      <c r="U88" s="415"/>
      <c r="V88" s="415">
        <v>0</v>
      </c>
      <c r="W88" s="415">
        <v>0</v>
      </c>
      <c r="X88" s="415">
        <v>0</v>
      </c>
      <c r="Y88" s="417"/>
      <c r="Z88" s="415"/>
      <c r="AA88" s="415"/>
      <c r="AB88" s="415"/>
      <c r="AC88" s="415"/>
      <c r="AD88" s="415"/>
      <c r="AE88" s="415"/>
      <c r="AF88" s="415"/>
      <c r="AG88" s="415"/>
      <c r="AH88" s="415">
        <v>0</v>
      </c>
      <c r="AI88" s="415">
        <v>0</v>
      </c>
      <c r="AJ88" s="415">
        <v>0</v>
      </c>
      <c r="AK88" s="417"/>
      <c r="AL88" s="415">
        <v>0</v>
      </c>
      <c r="AM88" s="415">
        <v>0</v>
      </c>
      <c r="AN88" s="415">
        <v>0</v>
      </c>
      <c r="AO88" s="415"/>
      <c r="AP88" s="415"/>
      <c r="AQ88" s="415"/>
      <c r="AR88" s="415"/>
    </row>
    <row r="89" spans="1:44" s="413" customFormat="1" ht="9.9" customHeight="1">
      <c r="A89" s="460" t="s">
        <v>484</v>
      </c>
      <c r="B89" s="412">
        <v>0.13400000000000001</v>
      </c>
      <c r="C89" s="412">
        <v>0</v>
      </c>
      <c r="D89" s="412">
        <v>0.13400000000000001</v>
      </c>
      <c r="E89" s="412"/>
      <c r="F89" s="412">
        <v>8.2789999999999999</v>
      </c>
      <c r="G89" s="412">
        <v>2.3E-2</v>
      </c>
      <c r="H89" s="412">
        <v>8.3030000000000008</v>
      </c>
      <c r="I89" s="412"/>
      <c r="J89" s="412">
        <v>28518.597000000002</v>
      </c>
      <c r="K89" s="412">
        <v>0</v>
      </c>
      <c r="L89" s="412">
        <v>28518.597000000002</v>
      </c>
      <c r="M89" s="460" t="s">
        <v>484</v>
      </c>
      <c r="N89" s="412">
        <v>5000</v>
      </c>
      <c r="O89" s="412">
        <v>0</v>
      </c>
      <c r="P89" s="412">
        <v>5000</v>
      </c>
      <c r="Q89" s="412"/>
      <c r="R89" s="412">
        <v>0</v>
      </c>
      <c r="S89" s="412">
        <v>0</v>
      </c>
      <c r="T89" s="412">
        <v>0</v>
      </c>
      <c r="U89" s="412"/>
      <c r="V89" s="412">
        <v>0</v>
      </c>
      <c r="W89" s="412">
        <v>0</v>
      </c>
      <c r="X89" s="412">
        <v>0</v>
      </c>
      <c r="Y89" s="460" t="s">
        <v>484</v>
      </c>
      <c r="Z89" s="412">
        <v>0</v>
      </c>
      <c r="AA89" s="412">
        <v>0</v>
      </c>
      <c r="AB89" s="412">
        <v>0</v>
      </c>
      <c r="AC89" s="412"/>
      <c r="AD89" s="412">
        <v>0</v>
      </c>
      <c r="AE89" s="412">
        <v>0</v>
      </c>
      <c r="AF89" s="412">
        <v>0</v>
      </c>
      <c r="AG89" s="412"/>
      <c r="AH89" s="412">
        <v>0</v>
      </c>
      <c r="AI89" s="412">
        <v>0</v>
      </c>
      <c r="AJ89" s="412">
        <v>0</v>
      </c>
      <c r="AK89" s="460" t="s">
        <v>484</v>
      </c>
      <c r="AL89" s="412">
        <v>0</v>
      </c>
      <c r="AM89" s="412">
        <v>0</v>
      </c>
      <c r="AN89" s="412">
        <v>0</v>
      </c>
      <c r="AO89" s="412"/>
      <c r="AP89" s="412">
        <v>33527.01</v>
      </c>
      <c r="AQ89" s="412">
        <v>2.3E-2</v>
      </c>
      <c r="AR89" s="412">
        <v>33527.034</v>
      </c>
    </row>
    <row r="90" spans="1:44" s="413" customFormat="1" ht="9.9" customHeight="1">
      <c r="A90" s="417" t="s">
        <v>485</v>
      </c>
      <c r="B90" s="415">
        <v>0.13400000000000001</v>
      </c>
      <c r="C90" s="415">
        <v>0</v>
      </c>
      <c r="D90" s="415">
        <v>0.13400000000000001</v>
      </c>
      <c r="E90" s="415"/>
      <c r="F90" s="415">
        <v>0</v>
      </c>
      <c r="G90" s="415">
        <v>0</v>
      </c>
      <c r="H90" s="415">
        <v>0</v>
      </c>
      <c r="I90" s="415"/>
      <c r="J90" s="415">
        <v>0</v>
      </c>
      <c r="K90" s="415">
        <v>0</v>
      </c>
      <c r="L90" s="415">
        <v>0</v>
      </c>
      <c r="M90" s="417" t="s">
        <v>485</v>
      </c>
      <c r="N90" s="415">
        <v>0</v>
      </c>
      <c r="O90" s="415">
        <v>0</v>
      </c>
      <c r="P90" s="415">
        <v>0</v>
      </c>
      <c r="Q90" s="415"/>
      <c r="R90" s="415">
        <v>0</v>
      </c>
      <c r="S90" s="415">
        <v>0</v>
      </c>
      <c r="T90" s="415">
        <v>0</v>
      </c>
      <c r="U90" s="415"/>
      <c r="V90" s="415">
        <v>0</v>
      </c>
      <c r="W90" s="415">
        <v>0</v>
      </c>
      <c r="X90" s="415">
        <v>0</v>
      </c>
      <c r="Y90" s="417" t="s">
        <v>485</v>
      </c>
      <c r="Z90" s="415">
        <v>0</v>
      </c>
      <c r="AA90" s="415">
        <v>0</v>
      </c>
      <c r="AB90" s="415">
        <v>0</v>
      </c>
      <c r="AC90" s="415"/>
      <c r="AD90" s="415">
        <v>0</v>
      </c>
      <c r="AE90" s="415">
        <v>0</v>
      </c>
      <c r="AF90" s="415">
        <v>0</v>
      </c>
      <c r="AG90" s="415"/>
      <c r="AH90" s="415">
        <v>0</v>
      </c>
      <c r="AI90" s="415">
        <v>0</v>
      </c>
      <c r="AJ90" s="415">
        <v>0</v>
      </c>
      <c r="AK90" s="417" t="s">
        <v>485</v>
      </c>
      <c r="AL90" s="415">
        <v>0</v>
      </c>
      <c r="AM90" s="415">
        <v>0</v>
      </c>
      <c r="AN90" s="415">
        <v>0</v>
      </c>
      <c r="AO90" s="415"/>
      <c r="AP90" s="415">
        <v>0.13400000000000001</v>
      </c>
      <c r="AQ90" s="415">
        <v>0</v>
      </c>
      <c r="AR90" s="415">
        <v>0.13400000000000001</v>
      </c>
    </row>
    <row r="91" spans="1:44" s="413" customFormat="1" ht="9.9" customHeight="1">
      <c r="A91" s="417" t="s">
        <v>486</v>
      </c>
      <c r="B91" s="415">
        <v>0</v>
      </c>
      <c r="C91" s="415">
        <v>0</v>
      </c>
      <c r="D91" s="415">
        <v>0</v>
      </c>
      <c r="E91" s="415"/>
      <c r="F91" s="415">
        <v>8.2789999999999999</v>
      </c>
      <c r="G91" s="415">
        <v>2.3E-2</v>
      </c>
      <c r="H91" s="415">
        <v>8.3030000000000008</v>
      </c>
      <c r="I91" s="415"/>
      <c r="J91" s="415">
        <v>2.7530000000000001</v>
      </c>
      <c r="K91" s="415">
        <v>0</v>
      </c>
      <c r="L91" s="415">
        <v>2.7530000000000001</v>
      </c>
      <c r="M91" s="417" t="s">
        <v>486</v>
      </c>
      <c r="N91" s="415">
        <v>0</v>
      </c>
      <c r="O91" s="415">
        <v>0</v>
      </c>
      <c r="P91" s="415">
        <v>0</v>
      </c>
      <c r="Q91" s="415"/>
      <c r="R91" s="415">
        <v>0</v>
      </c>
      <c r="S91" s="415">
        <v>0</v>
      </c>
      <c r="T91" s="415">
        <v>0</v>
      </c>
      <c r="U91" s="415"/>
      <c r="V91" s="415">
        <v>0</v>
      </c>
      <c r="W91" s="415">
        <v>0</v>
      </c>
      <c r="X91" s="415">
        <v>0</v>
      </c>
      <c r="Y91" s="417" t="s">
        <v>486</v>
      </c>
      <c r="Z91" s="415">
        <v>0</v>
      </c>
      <c r="AA91" s="415">
        <v>0</v>
      </c>
      <c r="AB91" s="415">
        <v>0</v>
      </c>
      <c r="AC91" s="415"/>
      <c r="AD91" s="415">
        <v>0</v>
      </c>
      <c r="AE91" s="415">
        <v>0</v>
      </c>
      <c r="AF91" s="415">
        <v>0</v>
      </c>
      <c r="AG91" s="415"/>
      <c r="AH91" s="415">
        <v>0</v>
      </c>
      <c r="AI91" s="415">
        <v>0</v>
      </c>
      <c r="AJ91" s="415">
        <v>0</v>
      </c>
      <c r="AK91" s="417" t="s">
        <v>486</v>
      </c>
      <c r="AL91" s="415">
        <v>0</v>
      </c>
      <c r="AM91" s="415">
        <v>0</v>
      </c>
      <c r="AN91" s="415">
        <v>0</v>
      </c>
      <c r="AO91" s="415"/>
      <c r="AP91" s="415">
        <v>11.032</v>
      </c>
      <c r="AQ91" s="415">
        <v>2.3E-2</v>
      </c>
      <c r="AR91" s="415">
        <v>11.056000000000001</v>
      </c>
    </row>
    <row r="92" spans="1:44" s="413" customFormat="1" ht="9.9" customHeight="1">
      <c r="A92" s="417" t="s">
        <v>487</v>
      </c>
      <c r="B92" s="415">
        <v>0</v>
      </c>
      <c r="C92" s="415">
        <v>0</v>
      </c>
      <c r="D92" s="415">
        <v>0</v>
      </c>
      <c r="E92" s="415"/>
      <c r="F92" s="415">
        <v>0</v>
      </c>
      <c r="G92" s="415">
        <v>0</v>
      </c>
      <c r="H92" s="415">
        <v>0</v>
      </c>
      <c r="I92" s="415"/>
      <c r="J92" s="415">
        <v>28515.843000000001</v>
      </c>
      <c r="K92" s="415">
        <v>0</v>
      </c>
      <c r="L92" s="415">
        <v>28515.843000000001</v>
      </c>
      <c r="M92" s="417" t="s">
        <v>487</v>
      </c>
      <c r="N92" s="415">
        <v>5000</v>
      </c>
      <c r="O92" s="415">
        <v>0</v>
      </c>
      <c r="P92" s="415">
        <v>5000</v>
      </c>
      <c r="Q92" s="415"/>
      <c r="R92" s="415">
        <v>0</v>
      </c>
      <c r="S92" s="415">
        <v>0</v>
      </c>
      <c r="T92" s="415">
        <v>0</v>
      </c>
      <c r="U92" s="415"/>
      <c r="V92" s="415">
        <v>0</v>
      </c>
      <c r="W92" s="415">
        <v>0</v>
      </c>
      <c r="X92" s="415">
        <v>0</v>
      </c>
      <c r="Y92" s="417" t="s">
        <v>487</v>
      </c>
      <c r="Z92" s="415">
        <v>0</v>
      </c>
      <c r="AA92" s="415">
        <v>0</v>
      </c>
      <c r="AB92" s="415">
        <v>0</v>
      </c>
      <c r="AC92" s="415"/>
      <c r="AD92" s="415">
        <v>0</v>
      </c>
      <c r="AE92" s="415">
        <v>0</v>
      </c>
      <c r="AF92" s="415">
        <v>0</v>
      </c>
      <c r="AG92" s="415"/>
      <c r="AH92" s="415">
        <v>0</v>
      </c>
      <c r="AI92" s="415">
        <v>0</v>
      </c>
      <c r="AJ92" s="415">
        <v>0</v>
      </c>
      <c r="AK92" s="417" t="s">
        <v>487</v>
      </c>
      <c r="AL92" s="415">
        <v>0</v>
      </c>
      <c r="AM92" s="415">
        <v>0</v>
      </c>
      <c r="AN92" s="415">
        <v>0</v>
      </c>
      <c r="AO92" s="415"/>
      <c r="AP92" s="415">
        <v>33515.843000000001</v>
      </c>
      <c r="AQ92" s="415">
        <v>0</v>
      </c>
      <c r="AR92" s="415">
        <v>33515.843000000001</v>
      </c>
    </row>
    <row r="93" spans="1:44" s="25" customFormat="1" ht="5.0999999999999996" customHeight="1">
      <c r="A93" s="417"/>
      <c r="B93" s="415"/>
      <c r="C93" s="415"/>
      <c r="D93" s="415"/>
      <c r="E93" s="415"/>
      <c r="F93" s="415"/>
      <c r="G93" s="415"/>
      <c r="H93" s="415"/>
      <c r="I93" s="415"/>
      <c r="J93" s="415">
        <v>0</v>
      </c>
      <c r="K93" s="415">
        <v>0</v>
      </c>
      <c r="L93" s="415">
        <v>0</v>
      </c>
      <c r="M93" s="417"/>
      <c r="N93" s="415"/>
      <c r="O93" s="415"/>
      <c r="P93" s="415"/>
      <c r="Q93" s="415"/>
      <c r="R93" s="415"/>
      <c r="S93" s="415"/>
      <c r="T93" s="415"/>
      <c r="U93" s="415"/>
      <c r="V93" s="415">
        <v>0</v>
      </c>
      <c r="W93" s="415">
        <v>0</v>
      </c>
      <c r="X93" s="415">
        <v>0</v>
      </c>
      <c r="Y93" s="417"/>
      <c r="Z93" s="415"/>
      <c r="AA93" s="415"/>
      <c r="AB93" s="415"/>
      <c r="AC93" s="415"/>
      <c r="AD93" s="415"/>
      <c r="AE93" s="415"/>
      <c r="AF93" s="415"/>
      <c r="AG93" s="415"/>
      <c r="AH93" s="415">
        <v>0</v>
      </c>
      <c r="AI93" s="415">
        <v>0</v>
      </c>
      <c r="AJ93" s="415">
        <v>0</v>
      </c>
      <c r="AK93" s="417"/>
      <c r="AL93" s="415">
        <v>0</v>
      </c>
      <c r="AM93" s="415">
        <v>0</v>
      </c>
      <c r="AN93" s="415">
        <v>0</v>
      </c>
      <c r="AO93" s="415"/>
      <c r="AP93" s="415"/>
      <c r="AQ93" s="415"/>
      <c r="AR93" s="415"/>
    </row>
    <row r="94" spans="1:44" s="413" customFormat="1" ht="9.9" customHeight="1">
      <c r="A94" s="418" t="s">
        <v>434</v>
      </c>
      <c r="B94" s="419">
        <v>0</v>
      </c>
      <c r="C94" s="419">
        <v>0</v>
      </c>
      <c r="D94" s="419">
        <v>0</v>
      </c>
      <c r="E94" s="419"/>
      <c r="F94" s="419">
        <v>0</v>
      </c>
      <c r="G94" s="419">
        <v>0</v>
      </c>
      <c r="H94" s="419">
        <v>0</v>
      </c>
      <c r="I94" s="419"/>
      <c r="J94" s="419">
        <v>0</v>
      </c>
      <c r="K94" s="419">
        <v>0</v>
      </c>
      <c r="L94" s="419">
        <v>0</v>
      </c>
      <c r="M94" s="418" t="s">
        <v>434</v>
      </c>
      <c r="N94" s="419">
        <v>0</v>
      </c>
      <c r="O94" s="419">
        <v>0</v>
      </c>
      <c r="P94" s="419">
        <v>0</v>
      </c>
      <c r="Q94" s="419"/>
      <c r="R94" s="419">
        <v>0</v>
      </c>
      <c r="S94" s="419">
        <v>0</v>
      </c>
      <c r="T94" s="419">
        <v>0</v>
      </c>
      <c r="U94" s="419"/>
      <c r="V94" s="419">
        <v>0</v>
      </c>
      <c r="W94" s="419">
        <v>0</v>
      </c>
      <c r="X94" s="419">
        <v>0</v>
      </c>
      <c r="Y94" s="418" t="s">
        <v>434</v>
      </c>
      <c r="Z94" s="419">
        <v>0</v>
      </c>
      <c r="AA94" s="419">
        <v>0</v>
      </c>
      <c r="AB94" s="419">
        <v>0</v>
      </c>
      <c r="AC94" s="419"/>
      <c r="AD94" s="419">
        <v>0</v>
      </c>
      <c r="AE94" s="419">
        <v>0</v>
      </c>
      <c r="AF94" s="419">
        <v>0</v>
      </c>
      <c r="AG94" s="419"/>
      <c r="AH94" s="419">
        <v>0</v>
      </c>
      <c r="AI94" s="419">
        <v>0</v>
      </c>
      <c r="AJ94" s="419">
        <v>0</v>
      </c>
      <c r="AK94" s="418" t="s">
        <v>434</v>
      </c>
      <c r="AL94" s="419">
        <v>0</v>
      </c>
      <c r="AM94" s="419">
        <v>0</v>
      </c>
      <c r="AN94" s="419">
        <v>0</v>
      </c>
      <c r="AO94" s="419"/>
      <c r="AP94" s="419">
        <v>0</v>
      </c>
      <c r="AQ94" s="419">
        <v>0</v>
      </c>
      <c r="AR94" s="419">
        <v>0</v>
      </c>
    </row>
    <row r="95" spans="1:44" s="25" customFormat="1" ht="5.0999999999999996" customHeight="1">
      <c r="A95" s="418"/>
      <c r="B95" s="419"/>
      <c r="C95" s="419"/>
      <c r="D95" s="419"/>
      <c r="E95" s="419"/>
      <c r="F95" s="419"/>
      <c r="G95" s="419"/>
      <c r="H95" s="419"/>
      <c r="I95" s="419"/>
      <c r="J95" s="419">
        <v>0</v>
      </c>
      <c r="K95" s="419">
        <v>0</v>
      </c>
      <c r="L95" s="419">
        <v>0</v>
      </c>
      <c r="M95" s="418"/>
      <c r="N95" s="419"/>
      <c r="O95" s="419"/>
      <c r="P95" s="419"/>
      <c r="Q95" s="419"/>
      <c r="R95" s="419"/>
      <c r="S95" s="419"/>
      <c r="T95" s="419"/>
      <c r="U95" s="419"/>
      <c r="V95" s="419">
        <v>0</v>
      </c>
      <c r="W95" s="419">
        <v>0</v>
      </c>
      <c r="X95" s="419">
        <v>0</v>
      </c>
      <c r="Y95" s="418"/>
      <c r="Z95" s="419"/>
      <c r="AA95" s="419"/>
      <c r="AB95" s="419"/>
      <c r="AC95" s="419"/>
      <c r="AD95" s="419"/>
      <c r="AE95" s="419"/>
      <c r="AF95" s="419"/>
      <c r="AG95" s="419"/>
      <c r="AH95" s="419">
        <v>0</v>
      </c>
      <c r="AI95" s="419">
        <v>0</v>
      </c>
      <c r="AJ95" s="419">
        <v>0</v>
      </c>
      <c r="AK95" s="418"/>
      <c r="AL95" s="419">
        <v>0</v>
      </c>
      <c r="AM95" s="419">
        <v>0</v>
      </c>
      <c r="AN95" s="419">
        <v>0</v>
      </c>
      <c r="AO95" s="419"/>
      <c r="AP95" s="419"/>
      <c r="AQ95" s="419"/>
      <c r="AR95" s="419"/>
    </row>
    <row r="96" spans="1:44" s="413" customFormat="1" ht="9.9" customHeight="1">
      <c r="A96" s="411" t="s">
        <v>488</v>
      </c>
      <c r="B96" s="412">
        <v>326552.56800000003</v>
      </c>
      <c r="C96" s="412">
        <v>149.37100000000001</v>
      </c>
      <c r="D96" s="412">
        <v>326701.94</v>
      </c>
      <c r="E96" s="412"/>
      <c r="F96" s="412">
        <v>682243.61100000003</v>
      </c>
      <c r="G96" s="412">
        <v>0</v>
      </c>
      <c r="H96" s="412">
        <v>682243.61100000003</v>
      </c>
      <c r="I96" s="412"/>
      <c r="J96" s="412">
        <v>332326.99599999998</v>
      </c>
      <c r="K96" s="412">
        <v>0</v>
      </c>
      <c r="L96" s="412">
        <v>332326.99599999998</v>
      </c>
      <c r="M96" s="411" t="s">
        <v>488</v>
      </c>
      <c r="N96" s="412">
        <v>306915.76799999998</v>
      </c>
      <c r="O96" s="412">
        <v>20.923999999999999</v>
      </c>
      <c r="P96" s="412">
        <v>306936.69199999998</v>
      </c>
      <c r="Q96" s="412"/>
      <c r="R96" s="412">
        <v>4.2309999999999999</v>
      </c>
      <c r="S96" s="412">
        <v>0</v>
      </c>
      <c r="T96" s="412">
        <v>4.2309999999999999</v>
      </c>
      <c r="U96" s="412"/>
      <c r="V96" s="412">
        <v>0</v>
      </c>
      <c r="W96" s="412">
        <v>0</v>
      </c>
      <c r="X96" s="412">
        <v>0</v>
      </c>
      <c r="Y96" s="411" t="s">
        <v>488</v>
      </c>
      <c r="Z96" s="412">
        <v>787951.05200000003</v>
      </c>
      <c r="AA96" s="412">
        <v>346372.32699999999</v>
      </c>
      <c r="AB96" s="412">
        <v>1134323.3799999999</v>
      </c>
      <c r="AC96" s="412"/>
      <c r="AD96" s="412">
        <v>28751.9</v>
      </c>
      <c r="AE96" s="412">
        <v>1800.154</v>
      </c>
      <c r="AF96" s="412">
        <v>30552.054</v>
      </c>
      <c r="AG96" s="412"/>
      <c r="AH96" s="412">
        <v>12285.703</v>
      </c>
      <c r="AI96" s="412">
        <v>5.649</v>
      </c>
      <c r="AJ96" s="412">
        <v>12291.352000000001</v>
      </c>
      <c r="AK96" s="411" t="s">
        <v>488</v>
      </c>
      <c r="AL96" s="412">
        <v>179420</v>
      </c>
      <c r="AM96" s="412">
        <v>0</v>
      </c>
      <c r="AN96" s="412">
        <v>179420</v>
      </c>
      <c r="AO96" s="412"/>
      <c r="AP96" s="412">
        <v>2656451.8289999999</v>
      </c>
      <c r="AQ96" s="412">
        <v>348348.42499999993</v>
      </c>
      <c r="AR96" s="412">
        <v>3004800.2559999996</v>
      </c>
    </row>
    <row r="97" spans="1:44" s="413" customFormat="1" ht="9.9" customHeight="1">
      <c r="A97" s="417" t="s">
        <v>489</v>
      </c>
      <c r="B97" s="415">
        <v>326552.56800000003</v>
      </c>
      <c r="C97" s="415">
        <v>149.37100000000001</v>
      </c>
      <c r="D97" s="415">
        <v>326701.94</v>
      </c>
      <c r="E97" s="415"/>
      <c r="F97" s="415">
        <v>682243.61100000003</v>
      </c>
      <c r="G97" s="415">
        <v>0</v>
      </c>
      <c r="H97" s="415">
        <v>682243.61100000003</v>
      </c>
      <c r="I97" s="415"/>
      <c r="J97" s="415">
        <v>284500</v>
      </c>
      <c r="K97" s="415">
        <v>0</v>
      </c>
      <c r="L97" s="415">
        <v>284500</v>
      </c>
      <c r="M97" s="417" t="s">
        <v>489</v>
      </c>
      <c r="N97" s="415">
        <v>306915.76799999998</v>
      </c>
      <c r="O97" s="415">
        <v>20.923999999999999</v>
      </c>
      <c r="P97" s="415">
        <v>306936.69199999998</v>
      </c>
      <c r="Q97" s="415"/>
      <c r="R97" s="415">
        <v>4.2309999999999999</v>
      </c>
      <c r="S97" s="415">
        <v>0</v>
      </c>
      <c r="T97" s="415">
        <v>4.2309999999999999</v>
      </c>
      <c r="U97" s="415"/>
      <c r="V97" s="415">
        <v>0</v>
      </c>
      <c r="W97" s="415">
        <v>0</v>
      </c>
      <c r="X97" s="415">
        <v>0</v>
      </c>
      <c r="Y97" s="417" t="s">
        <v>489</v>
      </c>
      <c r="Z97" s="415">
        <v>376824.78499999997</v>
      </c>
      <c r="AA97" s="415">
        <v>19925.484</v>
      </c>
      <c r="AB97" s="415">
        <v>396750.26899999997</v>
      </c>
      <c r="AC97" s="415"/>
      <c r="AD97" s="415">
        <v>0</v>
      </c>
      <c r="AE97" s="415">
        <v>1800.154</v>
      </c>
      <c r="AF97" s="415">
        <v>1800.154</v>
      </c>
      <c r="AG97" s="415"/>
      <c r="AH97" s="415">
        <v>12285.703</v>
      </c>
      <c r="AI97" s="415">
        <v>5.649</v>
      </c>
      <c r="AJ97" s="415">
        <v>12291.352000000001</v>
      </c>
      <c r="AK97" s="417" t="s">
        <v>489</v>
      </c>
      <c r="AL97" s="415">
        <v>179420</v>
      </c>
      <c r="AM97" s="415">
        <v>0</v>
      </c>
      <c r="AN97" s="415">
        <v>179420</v>
      </c>
      <c r="AO97" s="415"/>
      <c r="AP97" s="415">
        <v>2168746.6659999997</v>
      </c>
      <c r="AQ97" s="415">
        <v>21901.581999999999</v>
      </c>
      <c r="AR97" s="415">
        <v>2190648.2489999998</v>
      </c>
    </row>
    <row r="98" spans="1:44" s="413" customFormat="1" ht="9.9" customHeight="1">
      <c r="A98" s="417" t="s">
        <v>490</v>
      </c>
      <c r="B98" s="415">
        <v>0</v>
      </c>
      <c r="C98" s="415">
        <v>0</v>
      </c>
      <c r="D98" s="415">
        <v>0</v>
      </c>
      <c r="E98" s="415"/>
      <c r="F98" s="415">
        <v>0</v>
      </c>
      <c r="G98" s="415">
        <v>0</v>
      </c>
      <c r="H98" s="415">
        <v>0</v>
      </c>
      <c r="I98" s="415"/>
      <c r="J98" s="415">
        <v>47826.995999999999</v>
      </c>
      <c r="K98" s="415">
        <v>0</v>
      </c>
      <c r="L98" s="415">
        <v>47826.995999999999</v>
      </c>
      <c r="M98" s="417" t="s">
        <v>490</v>
      </c>
      <c r="N98" s="415">
        <v>0</v>
      </c>
      <c r="O98" s="415">
        <v>0</v>
      </c>
      <c r="P98" s="415">
        <v>0</v>
      </c>
      <c r="Q98" s="415"/>
      <c r="R98" s="415">
        <v>0</v>
      </c>
      <c r="S98" s="415">
        <v>0</v>
      </c>
      <c r="T98" s="415">
        <v>0</v>
      </c>
      <c r="U98" s="415"/>
      <c r="V98" s="415">
        <v>0</v>
      </c>
      <c r="W98" s="415">
        <v>0</v>
      </c>
      <c r="X98" s="415">
        <v>0</v>
      </c>
      <c r="Y98" s="417" t="s">
        <v>490</v>
      </c>
      <c r="Z98" s="415">
        <v>411126.26699999999</v>
      </c>
      <c r="AA98" s="415">
        <v>326446.84299999999</v>
      </c>
      <c r="AB98" s="415">
        <v>737573.11100000003</v>
      </c>
      <c r="AC98" s="415"/>
      <c r="AD98" s="415">
        <v>28751.9</v>
      </c>
      <c r="AE98" s="415">
        <v>0</v>
      </c>
      <c r="AF98" s="415">
        <v>28751.9</v>
      </c>
      <c r="AG98" s="415"/>
      <c r="AH98" s="415">
        <v>0</v>
      </c>
      <c r="AI98" s="415">
        <v>0</v>
      </c>
      <c r="AJ98" s="415">
        <v>0</v>
      </c>
      <c r="AK98" s="417" t="s">
        <v>490</v>
      </c>
      <c r="AL98" s="415">
        <v>0</v>
      </c>
      <c r="AM98" s="415">
        <v>0</v>
      </c>
      <c r="AN98" s="415">
        <v>0</v>
      </c>
      <c r="AO98" s="415"/>
      <c r="AP98" s="415">
        <v>487705.163</v>
      </c>
      <c r="AQ98" s="415">
        <v>326446.84299999999</v>
      </c>
      <c r="AR98" s="415">
        <v>814152.0070000001</v>
      </c>
    </row>
    <row r="99" spans="1:44" s="25" customFormat="1" ht="5.0999999999999996" customHeight="1">
      <c r="A99" s="417"/>
      <c r="B99" s="415"/>
      <c r="C99" s="415"/>
      <c r="D99" s="415"/>
      <c r="E99" s="415"/>
      <c r="F99" s="415"/>
      <c r="G99" s="415"/>
      <c r="H99" s="415"/>
      <c r="I99" s="415"/>
      <c r="J99" s="415">
        <v>0</v>
      </c>
      <c r="K99" s="415">
        <v>0</v>
      </c>
      <c r="L99" s="415">
        <v>0</v>
      </c>
      <c r="M99" s="417"/>
      <c r="N99" s="415"/>
      <c r="O99" s="415"/>
      <c r="P99" s="415"/>
      <c r="Q99" s="415"/>
      <c r="R99" s="415"/>
      <c r="S99" s="415"/>
      <c r="T99" s="415"/>
      <c r="U99" s="415"/>
      <c r="V99" s="415">
        <v>0</v>
      </c>
      <c r="W99" s="415">
        <v>0</v>
      </c>
      <c r="X99" s="415">
        <v>0</v>
      </c>
      <c r="Y99" s="417"/>
      <c r="Z99" s="415"/>
      <c r="AA99" s="415"/>
      <c r="AB99" s="415"/>
      <c r="AC99" s="415"/>
      <c r="AD99" s="415"/>
      <c r="AE99" s="415"/>
      <c r="AF99" s="415"/>
      <c r="AG99" s="415"/>
      <c r="AH99" s="415">
        <v>0</v>
      </c>
      <c r="AI99" s="415">
        <v>0</v>
      </c>
      <c r="AJ99" s="415">
        <v>0</v>
      </c>
      <c r="AK99" s="417"/>
      <c r="AL99" s="415">
        <v>0</v>
      </c>
      <c r="AM99" s="415">
        <v>0</v>
      </c>
      <c r="AN99" s="415">
        <v>0</v>
      </c>
      <c r="AO99" s="415"/>
      <c r="AP99" s="415"/>
      <c r="AQ99" s="415"/>
      <c r="AR99" s="415"/>
    </row>
    <row r="100" spans="1:44" s="413" customFormat="1" ht="9.9" customHeight="1">
      <c r="A100" s="411" t="s">
        <v>491</v>
      </c>
      <c r="B100" s="412">
        <v>252875.23699999999</v>
      </c>
      <c r="C100" s="412">
        <v>0</v>
      </c>
      <c r="D100" s="412">
        <v>252875.23699999999</v>
      </c>
      <c r="E100" s="412"/>
      <c r="F100" s="412">
        <v>309417.272</v>
      </c>
      <c r="G100" s="412">
        <v>0</v>
      </c>
      <c r="H100" s="412">
        <v>309417.272</v>
      </c>
      <c r="I100" s="412"/>
      <c r="J100" s="412">
        <v>144451.68299999999</v>
      </c>
      <c r="K100" s="412">
        <v>0</v>
      </c>
      <c r="L100" s="412">
        <v>144451.68299999999</v>
      </c>
      <c r="M100" s="411" t="s">
        <v>491</v>
      </c>
      <c r="N100" s="412">
        <v>182145.04199999999</v>
      </c>
      <c r="O100" s="412">
        <v>0</v>
      </c>
      <c r="P100" s="412">
        <v>182145.04199999999</v>
      </c>
      <c r="Q100" s="412"/>
      <c r="R100" s="412">
        <v>0</v>
      </c>
      <c r="S100" s="412">
        <v>0</v>
      </c>
      <c r="T100" s="412">
        <v>0</v>
      </c>
      <c r="U100" s="412"/>
      <c r="V100" s="412">
        <v>324880.663</v>
      </c>
      <c r="W100" s="412">
        <v>0</v>
      </c>
      <c r="X100" s="412">
        <v>324880.663</v>
      </c>
      <c r="Y100" s="411" t="s">
        <v>491</v>
      </c>
      <c r="Z100" s="412">
        <v>0</v>
      </c>
      <c r="AA100" s="412">
        <v>0</v>
      </c>
      <c r="AB100" s="412">
        <v>0</v>
      </c>
      <c r="AC100" s="412"/>
      <c r="AD100" s="412">
        <v>0</v>
      </c>
      <c r="AE100" s="412">
        <v>0</v>
      </c>
      <c r="AF100" s="412">
        <v>0</v>
      </c>
      <c r="AG100" s="412"/>
      <c r="AH100" s="412">
        <v>0</v>
      </c>
      <c r="AI100" s="412">
        <v>0</v>
      </c>
      <c r="AJ100" s="412">
        <v>0</v>
      </c>
      <c r="AK100" s="411" t="s">
        <v>491</v>
      </c>
      <c r="AL100" s="412">
        <v>0</v>
      </c>
      <c r="AM100" s="412">
        <v>0</v>
      </c>
      <c r="AN100" s="412">
        <v>0</v>
      </c>
      <c r="AO100" s="412"/>
      <c r="AP100" s="412">
        <v>1213769.8969999999</v>
      </c>
      <c r="AQ100" s="412">
        <v>0</v>
      </c>
      <c r="AR100" s="412">
        <v>1213769.8969999999</v>
      </c>
    </row>
    <row r="101" spans="1:44" s="413" customFormat="1" ht="9.9" customHeight="1">
      <c r="A101" s="417" t="s">
        <v>492</v>
      </c>
      <c r="B101" s="415">
        <v>0</v>
      </c>
      <c r="C101" s="415">
        <v>0</v>
      </c>
      <c r="D101" s="415">
        <v>0</v>
      </c>
      <c r="E101" s="415"/>
      <c r="F101" s="415">
        <v>0</v>
      </c>
      <c r="G101" s="415">
        <v>0</v>
      </c>
      <c r="H101" s="415">
        <v>0</v>
      </c>
      <c r="I101" s="415"/>
      <c r="J101" s="415">
        <v>0</v>
      </c>
      <c r="K101" s="415">
        <v>0</v>
      </c>
      <c r="L101" s="415">
        <v>0</v>
      </c>
      <c r="M101" s="417" t="s">
        <v>492</v>
      </c>
      <c r="N101" s="415">
        <v>0</v>
      </c>
      <c r="O101" s="415">
        <v>0</v>
      </c>
      <c r="P101" s="415">
        <v>0</v>
      </c>
      <c r="Q101" s="415"/>
      <c r="R101" s="415">
        <v>0</v>
      </c>
      <c r="S101" s="415">
        <v>0</v>
      </c>
      <c r="T101" s="415">
        <v>0</v>
      </c>
      <c r="U101" s="415"/>
      <c r="V101" s="415">
        <v>0</v>
      </c>
      <c r="W101" s="415">
        <v>0</v>
      </c>
      <c r="X101" s="415">
        <v>0</v>
      </c>
      <c r="Y101" s="417" t="s">
        <v>492</v>
      </c>
      <c r="Z101" s="415">
        <v>0</v>
      </c>
      <c r="AA101" s="415">
        <v>0</v>
      </c>
      <c r="AB101" s="415">
        <v>0</v>
      </c>
      <c r="AC101" s="415"/>
      <c r="AD101" s="415">
        <v>0</v>
      </c>
      <c r="AE101" s="415">
        <v>0</v>
      </c>
      <c r="AF101" s="415">
        <v>0</v>
      </c>
      <c r="AG101" s="415"/>
      <c r="AH101" s="415">
        <v>0</v>
      </c>
      <c r="AI101" s="415">
        <v>0</v>
      </c>
      <c r="AJ101" s="415">
        <v>0</v>
      </c>
      <c r="AK101" s="417" t="s">
        <v>492</v>
      </c>
      <c r="AL101" s="415">
        <v>0</v>
      </c>
      <c r="AM101" s="415">
        <v>0</v>
      </c>
      <c r="AN101" s="415">
        <v>0</v>
      </c>
      <c r="AO101" s="415"/>
      <c r="AP101" s="415">
        <v>0</v>
      </c>
      <c r="AQ101" s="415">
        <v>0</v>
      </c>
      <c r="AR101" s="415">
        <v>0</v>
      </c>
    </row>
    <row r="102" spans="1:44" s="413" customFormat="1" ht="9.9" customHeight="1">
      <c r="A102" s="417" t="s">
        <v>493</v>
      </c>
      <c r="B102" s="415">
        <v>0</v>
      </c>
      <c r="C102" s="415">
        <v>0</v>
      </c>
      <c r="D102" s="415">
        <v>0</v>
      </c>
      <c r="E102" s="415"/>
      <c r="F102" s="415">
        <v>0</v>
      </c>
      <c r="G102" s="415">
        <v>0</v>
      </c>
      <c r="H102" s="415">
        <v>0</v>
      </c>
      <c r="I102" s="415"/>
      <c r="J102" s="415">
        <v>0</v>
      </c>
      <c r="K102" s="415">
        <v>0</v>
      </c>
      <c r="L102" s="415">
        <v>0</v>
      </c>
      <c r="M102" s="417" t="s">
        <v>493</v>
      </c>
      <c r="N102" s="415">
        <v>0</v>
      </c>
      <c r="O102" s="415">
        <v>0</v>
      </c>
      <c r="P102" s="415">
        <v>0</v>
      </c>
      <c r="Q102" s="415"/>
      <c r="R102" s="415">
        <v>0</v>
      </c>
      <c r="S102" s="415">
        <v>0</v>
      </c>
      <c r="T102" s="415">
        <v>0</v>
      </c>
      <c r="U102" s="415"/>
      <c r="V102" s="415">
        <v>0</v>
      </c>
      <c r="W102" s="415">
        <v>0</v>
      </c>
      <c r="X102" s="415">
        <v>0</v>
      </c>
      <c r="Y102" s="417" t="s">
        <v>493</v>
      </c>
      <c r="Z102" s="415">
        <v>0</v>
      </c>
      <c r="AA102" s="415">
        <v>0</v>
      </c>
      <c r="AB102" s="415">
        <v>0</v>
      </c>
      <c r="AC102" s="415"/>
      <c r="AD102" s="415">
        <v>0</v>
      </c>
      <c r="AE102" s="415">
        <v>0</v>
      </c>
      <c r="AF102" s="415">
        <v>0</v>
      </c>
      <c r="AG102" s="415"/>
      <c r="AH102" s="415">
        <v>0</v>
      </c>
      <c r="AI102" s="415">
        <v>0</v>
      </c>
      <c r="AJ102" s="415">
        <v>0</v>
      </c>
      <c r="AK102" s="417" t="s">
        <v>493</v>
      </c>
      <c r="AL102" s="415">
        <v>0</v>
      </c>
      <c r="AM102" s="415">
        <v>0</v>
      </c>
      <c r="AN102" s="415">
        <v>0</v>
      </c>
      <c r="AO102" s="415"/>
      <c r="AP102" s="415">
        <v>0</v>
      </c>
      <c r="AQ102" s="415">
        <v>0</v>
      </c>
      <c r="AR102" s="415">
        <v>0</v>
      </c>
    </row>
    <row r="103" spans="1:44" s="413" customFormat="1" ht="9.9" customHeight="1">
      <c r="A103" s="417" t="s">
        <v>494</v>
      </c>
      <c r="B103" s="415">
        <v>252875.23699999999</v>
      </c>
      <c r="C103" s="415">
        <v>0</v>
      </c>
      <c r="D103" s="415">
        <v>252875.23699999999</v>
      </c>
      <c r="E103" s="415"/>
      <c r="F103" s="415">
        <v>309417.272</v>
      </c>
      <c r="G103" s="415">
        <v>0</v>
      </c>
      <c r="H103" s="415">
        <v>309417.272</v>
      </c>
      <c r="I103" s="415"/>
      <c r="J103" s="415">
        <v>144451.68299999999</v>
      </c>
      <c r="K103" s="415">
        <v>0</v>
      </c>
      <c r="L103" s="415">
        <v>144451.68299999999</v>
      </c>
      <c r="M103" s="417" t="s">
        <v>494</v>
      </c>
      <c r="N103" s="415">
        <v>182145.04199999999</v>
      </c>
      <c r="O103" s="415">
        <v>0</v>
      </c>
      <c r="P103" s="415">
        <v>182145.04199999999</v>
      </c>
      <c r="Q103" s="415"/>
      <c r="R103" s="415">
        <v>0</v>
      </c>
      <c r="S103" s="415">
        <v>0</v>
      </c>
      <c r="T103" s="415">
        <v>0</v>
      </c>
      <c r="U103" s="415"/>
      <c r="V103" s="415">
        <v>324880.663</v>
      </c>
      <c r="W103" s="415">
        <v>0</v>
      </c>
      <c r="X103" s="415">
        <v>324880.663</v>
      </c>
      <c r="Y103" s="417" t="s">
        <v>494</v>
      </c>
      <c r="Z103" s="415">
        <v>0</v>
      </c>
      <c r="AA103" s="415">
        <v>0</v>
      </c>
      <c r="AB103" s="415">
        <v>0</v>
      </c>
      <c r="AC103" s="415"/>
      <c r="AD103" s="415">
        <v>0</v>
      </c>
      <c r="AE103" s="415">
        <v>0</v>
      </c>
      <c r="AF103" s="415">
        <v>0</v>
      </c>
      <c r="AG103" s="415"/>
      <c r="AH103" s="415">
        <v>0</v>
      </c>
      <c r="AI103" s="415">
        <v>0</v>
      </c>
      <c r="AJ103" s="415">
        <v>0</v>
      </c>
      <c r="AK103" s="417" t="s">
        <v>494</v>
      </c>
      <c r="AL103" s="415">
        <v>0</v>
      </c>
      <c r="AM103" s="415">
        <v>0</v>
      </c>
      <c r="AN103" s="415">
        <v>0</v>
      </c>
      <c r="AO103" s="415"/>
      <c r="AP103" s="415">
        <v>1213769.8969999999</v>
      </c>
      <c r="AQ103" s="415">
        <v>0</v>
      </c>
      <c r="AR103" s="415">
        <v>1213769.8969999999</v>
      </c>
    </row>
    <row r="104" spans="1:44" s="25" customFormat="1" ht="5.0999999999999996" customHeight="1">
      <c r="A104" s="417"/>
      <c r="B104" s="415"/>
      <c r="C104" s="415"/>
      <c r="D104" s="415"/>
      <c r="E104" s="415"/>
      <c r="F104" s="415"/>
      <c r="G104" s="415"/>
      <c r="H104" s="415"/>
      <c r="I104" s="415"/>
      <c r="J104" s="415">
        <v>0</v>
      </c>
      <c r="K104" s="415">
        <v>0</v>
      </c>
      <c r="L104" s="415">
        <v>0</v>
      </c>
      <c r="M104" s="417"/>
      <c r="N104" s="415"/>
      <c r="O104" s="415"/>
      <c r="P104" s="415"/>
      <c r="Q104" s="415"/>
      <c r="R104" s="415"/>
      <c r="S104" s="415"/>
      <c r="T104" s="415"/>
      <c r="U104" s="415"/>
      <c r="V104" s="415">
        <v>0</v>
      </c>
      <c r="W104" s="415">
        <v>0</v>
      </c>
      <c r="X104" s="415">
        <v>0</v>
      </c>
      <c r="Y104" s="417"/>
      <c r="Z104" s="415"/>
      <c r="AA104" s="415"/>
      <c r="AB104" s="415"/>
      <c r="AC104" s="415"/>
      <c r="AD104" s="415"/>
      <c r="AE104" s="415"/>
      <c r="AF104" s="415"/>
      <c r="AG104" s="415"/>
      <c r="AH104" s="415">
        <v>0</v>
      </c>
      <c r="AI104" s="415">
        <v>0</v>
      </c>
      <c r="AJ104" s="415">
        <v>0</v>
      </c>
      <c r="AK104" s="417"/>
      <c r="AL104" s="415">
        <v>0</v>
      </c>
      <c r="AM104" s="415">
        <v>0</v>
      </c>
      <c r="AN104" s="415">
        <v>0</v>
      </c>
      <c r="AO104" s="415"/>
      <c r="AP104" s="415"/>
      <c r="AQ104" s="415"/>
      <c r="AR104" s="415"/>
    </row>
    <row r="105" spans="1:44" s="413" customFormat="1" ht="9.9" customHeight="1">
      <c r="A105" s="418" t="s">
        <v>495</v>
      </c>
      <c r="B105" s="419">
        <v>50548.957000000002</v>
      </c>
      <c r="C105" s="419">
        <v>2886.5479999999998</v>
      </c>
      <c r="D105" s="419">
        <v>53435.504999999997</v>
      </c>
      <c r="E105" s="419"/>
      <c r="F105" s="419">
        <v>100232.38</v>
      </c>
      <c r="G105" s="419">
        <v>1241.598</v>
      </c>
      <c r="H105" s="419">
        <v>101473.978</v>
      </c>
      <c r="I105" s="419"/>
      <c r="J105" s="419">
        <v>23933.208999999999</v>
      </c>
      <c r="K105" s="419">
        <v>1380.9090000000001</v>
      </c>
      <c r="L105" s="419">
        <v>25314.118999999999</v>
      </c>
      <c r="M105" s="418" t="s">
        <v>495</v>
      </c>
      <c r="N105" s="419">
        <v>44480.86</v>
      </c>
      <c r="O105" s="419">
        <v>237.13499999999999</v>
      </c>
      <c r="P105" s="419">
        <v>44717.995000000003</v>
      </c>
      <c r="Q105" s="419"/>
      <c r="R105" s="419">
        <v>8598.4840000000004</v>
      </c>
      <c r="S105" s="419">
        <v>81.073999999999998</v>
      </c>
      <c r="T105" s="419">
        <v>8679.5580000000009</v>
      </c>
      <c r="U105" s="419"/>
      <c r="V105" s="419">
        <v>76365.986000000004</v>
      </c>
      <c r="W105" s="419">
        <v>10112.575000000001</v>
      </c>
      <c r="X105" s="419">
        <v>86478.562000000005</v>
      </c>
      <c r="Y105" s="418" t="s">
        <v>495</v>
      </c>
      <c r="Z105" s="419">
        <v>34502.394</v>
      </c>
      <c r="AA105" s="419">
        <v>14606.261</v>
      </c>
      <c r="AB105" s="419">
        <v>49108.656000000003</v>
      </c>
      <c r="AC105" s="419"/>
      <c r="AD105" s="419">
        <v>10412.834999999999</v>
      </c>
      <c r="AE105" s="419">
        <v>209.203</v>
      </c>
      <c r="AF105" s="419">
        <v>10622.038</v>
      </c>
      <c r="AG105" s="419"/>
      <c r="AH105" s="419">
        <v>3758.9940000000001</v>
      </c>
      <c r="AI105" s="419">
        <v>586.31700000000001</v>
      </c>
      <c r="AJ105" s="419">
        <v>4345.3119999999999</v>
      </c>
      <c r="AK105" s="418" t="s">
        <v>495</v>
      </c>
      <c r="AL105" s="419">
        <v>8622.241</v>
      </c>
      <c r="AM105" s="419">
        <v>14.984</v>
      </c>
      <c r="AN105" s="419">
        <v>8637.2260000000006</v>
      </c>
      <c r="AO105" s="419"/>
      <c r="AP105" s="419">
        <v>361456.34</v>
      </c>
      <c r="AQ105" s="419">
        <v>31356.603999999999</v>
      </c>
      <c r="AR105" s="419">
        <v>392812.94900000002</v>
      </c>
    </row>
    <row r="106" spans="1:44" s="25" customFormat="1" ht="5.0999999999999996" customHeight="1">
      <c r="A106" s="417"/>
      <c r="B106" s="419"/>
      <c r="C106" s="419"/>
      <c r="D106" s="419"/>
      <c r="E106" s="419"/>
      <c r="F106" s="419"/>
      <c r="G106" s="419"/>
      <c r="H106" s="419"/>
      <c r="I106" s="419"/>
      <c r="J106" s="419">
        <v>0</v>
      </c>
      <c r="K106" s="419">
        <v>0</v>
      </c>
      <c r="L106" s="419">
        <v>0</v>
      </c>
      <c r="M106" s="417"/>
      <c r="N106" s="419"/>
      <c r="O106" s="419"/>
      <c r="P106" s="419"/>
      <c r="Q106" s="419"/>
      <c r="R106" s="419"/>
      <c r="S106" s="419"/>
      <c r="T106" s="419"/>
      <c r="U106" s="419"/>
      <c r="V106" s="419">
        <v>0</v>
      </c>
      <c r="W106" s="419">
        <v>0</v>
      </c>
      <c r="X106" s="419">
        <v>0</v>
      </c>
      <c r="Y106" s="417"/>
      <c r="Z106" s="419"/>
      <c r="AA106" s="419"/>
      <c r="AB106" s="419"/>
      <c r="AC106" s="419"/>
      <c r="AD106" s="419"/>
      <c r="AE106" s="419"/>
      <c r="AF106" s="419"/>
      <c r="AG106" s="419"/>
      <c r="AH106" s="419">
        <v>0</v>
      </c>
      <c r="AI106" s="419">
        <v>0</v>
      </c>
      <c r="AJ106" s="419">
        <v>0</v>
      </c>
      <c r="AK106" s="417"/>
      <c r="AL106" s="419">
        <v>0</v>
      </c>
      <c r="AM106" s="419">
        <v>0</v>
      </c>
      <c r="AN106" s="419">
        <v>0</v>
      </c>
      <c r="AO106" s="419"/>
      <c r="AP106" s="419"/>
      <c r="AQ106" s="419"/>
      <c r="AR106" s="419"/>
    </row>
    <row r="107" spans="1:44" s="413" customFormat="1" ht="9.9" customHeight="1">
      <c r="A107" s="411" t="s">
        <v>496</v>
      </c>
      <c r="B107" s="412">
        <v>35939.951999999997</v>
      </c>
      <c r="C107" s="412">
        <v>384.10500000000002</v>
      </c>
      <c r="D107" s="412">
        <v>36324.057999999997</v>
      </c>
      <c r="E107" s="412"/>
      <c r="F107" s="412">
        <v>99558.626000000004</v>
      </c>
      <c r="G107" s="412">
        <v>74.841999999999999</v>
      </c>
      <c r="H107" s="412">
        <v>99633.467999999993</v>
      </c>
      <c r="I107" s="412"/>
      <c r="J107" s="412">
        <v>38227.273999999998</v>
      </c>
      <c r="K107" s="412">
        <v>38.21</v>
      </c>
      <c r="L107" s="412">
        <v>38265.485000000001</v>
      </c>
      <c r="M107" s="411" t="s">
        <v>496</v>
      </c>
      <c r="N107" s="412">
        <v>26363.187000000002</v>
      </c>
      <c r="O107" s="412">
        <v>0</v>
      </c>
      <c r="P107" s="412">
        <v>26363.187000000002</v>
      </c>
      <c r="Q107" s="412"/>
      <c r="R107" s="412">
        <v>4809.4849999999997</v>
      </c>
      <c r="S107" s="412">
        <v>382.68599999999998</v>
      </c>
      <c r="T107" s="412">
        <v>5192.1710000000003</v>
      </c>
      <c r="U107" s="412"/>
      <c r="V107" s="412">
        <v>31487.712</v>
      </c>
      <c r="W107" s="412">
        <v>557.05700000000002</v>
      </c>
      <c r="X107" s="412">
        <v>32044.769</v>
      </c>
      <c r="Y107" s="411" t="s">
        <v>496</v>
      </c>
      <c r="Z107" s="412">
        <v>676.48400000000004</v>
      </c>
      <c r="AA107" s="412">
        <v>120.059</v>
      </c>
      <c r="AB107" s="412">
        <v>796.54300000000001</v>
      </c>
      <c r="AC107" s="412"/>
      <c r="AD107" s="412">
        <v>24918.154999999999</v>
      </c>
      <c r="AE107" s="412">
        <v>36.326000000000001</v>
      </c>
      <c r="AF107" s="412">
        <v>24954.481</v>
      </c>
      <c r="AG107" s="412"/>
      <c r="AH107" s="412">
        <v>7746.37</v>
      </c>
      <c r="AI107" s="412">
        <v>51.923000000000002</v>
      </c>
      <c r="AJ107" s="412">
        <v>7798.2939999999999</v>
      </c>
      <c r="AK107" s="411" t="s">
        <v>496</v>
      </c>
      <c r="AL107" s="412">
        <v>2212.4360000000001</v>
      </c>
      <c r="AM107" s="412">
        <v>1.4E-2</v>
      </c>
      <c r="AN107" s="412">
        <v>2212.451</v>
      </c>
      <c r="AO107" s="412"/>
      <c r="AP107" s="412">
        <v>271939.68099999998</v>
      </c>
      <c r="AQ107" s="412">
        <v>1645.222</v>
      </c>
      <c r="AR107" s="412">
        <v>273584.90700000001</v>
      </c>
    </row>
    <row r="108" spans="1:44" s="413" customFormat="1" ht="9.9" customHeight="1">
      <c r="A108" s="417" t="s">
        <v>497</v>
      </c>
      <c r="B108" s="415">
        <v>25742.825000000001</v>
      </c>
      <c r="C108" s="415">
        <v>384.10500000000002</v>
      </c>
      <c r="D108" s="415">
        <v>26126.93</v>
      </c>
      <c r="E108" s="415"/>
      <c r="F108" s="415">
        <v>77116.58</v>
      </c>
      <c r="G108" s="415">
        <v>74.841999999999999</v>
      </c>
      <c r="H108" s="415">
        <v>77191.422000000006</v>
      </c>
      <c r="I108" s="415"/>
      <c r="J108" s="415">
        <v>34319.868999999999</v>
      </c>
      <c r="K108" s="415">
        <v>38.21</v>
      </c>
      <c r="L108" s="415">
        <v>34358.080000000002</v>
      </c>
      <c r="M108" s="417" t="s">
        <v>497</v>
      </c>
      <c r="N108" s="415">
        <v>20777.183000000001</v>
      </c>
      <c r="O108" s="415">
        <v>0</v>
      </c>
      <c r="P108" s="415">
        <v>20777.183000000001</v>
      </c>
      <c r="Q108" s="415"/>
      <c r="R108" s="415">
        <v>4809.5320000000002</v>
      </c>
      <c r="S108" s="415">
        <v>382.68599999999998</v>
      </c>
      <c r="T108" s="415">
        <v>5192.2190000000001</v>
      </c>
      <c r="U108" s="415"/>
      <c r="V108" s="415">
        <v>14594.391</v>
      </c>
      <c r="W108" s="415">
        <v>557.05700000000002</v>
      </c>
      <c r="X108" s="415">
        <v>15151.448</v>
      </c>
      <c r="Y108" s="417" t="s">
        <v>497</v>
      </c>
      <c r="Z108" s="415">
        <v>0</v>
      </c>
      <c r="AA108" s="415">
        <v>0</v>
      </c>
      <c r="AB108" s="415">
        <v>0</v>
      </c>
      <c r="AC108" s="415"/>
      <c r="AD108" s="415">
        <v>22921.710999999999</v>
      </c>
      <c r="AE108" s="415">
        <v>0.221</v>
      </c>
      <c r="AF108" s="415">
        <v>22921.932000000001</v>
      </c>
      <c r="AG108" s="415"/>
      <c r="AH108" s="415">
        <v>7696.1559999999999</v>
      </c>
      <c r="AI108" s="415">
        <v>51.923000000000002</v>
      </c>
      <c r="AJ108" s="415">
        <v>7748.08</v>
      </c>
      <c r="AK108" s="417" t="s">
        <v>497</v>
      </c>
      <c r="AL108" s="415">
        <v>509.30799999999999</v>
      </c>
      <c r="AM108" s="415">
        <v>1.4E-2</v>
      </c>
      <c r="AN108" s="415">
        <v>509.322</v>
      </c>
      <c r="AO108" s="415"/>
      <c r="AP108" s="415">
        <v>208487.55499999999</v>
      </c>
      <c r="AQ108" s="415">
        <v>1489.058</v>
      </c>
      <c r="AR108" s="415">
        <v>209976.61600000001</v>
      </c>
    </row>
    <row r="109" spans="1:44" s="413" customFormat="1" ht="9.9" customHeight="1">
      <c r="A109" s="417" t="s">
        <v>498</v>
      </c>
      <c r="B109" s="415">
        <v>0</v>
      </c>
      <c r="C109" s="415">
        <v>0</v>
      </c>
      <c r="D109" s="415">
        <v>0</v>
      </c>
      <c r="E109" s="415"/>
      <c r="F109" s="415">
        <v>0</v>
      </c>
      <c r="G109" s="415">
        <v>0</v>
      </c>
      <c r="H109" s="415">
        <v>0</v>
      </c>
      <c r="I109" s="415"/>
      <c r="J109" s="415">
        <v>544.22299999999996</v>
      </c>
      <c r="K109" s="415">
        <v>0</v>
      </c>
      <c r="L109" s="415">
        <v>544.22299999999996</v>
      </c>
      <c r="M109" s="417" t="s">
        <v>498</v>
      </c>
      <c r="N109" s="415">
        <v>369.55500000000001</v>
      </c>
      <c r="O109" s="415">
        <v>0</v>
      </c>
      <c r="P109" s="415">
        <v>369.55500000000001</v>
      </c>
      <c r="Q109" s="415"/>
      <c r="R109" s="415">
        <v>0</v>
      </c>
      <c r="S109" s="415">
        <v>0</v>
      </c>
      <c r="T109" s="415">
        <v>0</v>
      </c>
      <c r="U109" s="415"/>
      <c r="V109" s="415">
        <v>0</v>
      </c>
      <c r="W109" s="415">
        <v>0</v>
      </c>
      <c r="X109" s="415">
        <v>0</v>
      </c>
      <c r="Y109" s="417" t="s">
        <v>498</v>
      </c>
      <c r="Z109" s="415">
        <v>0</v>
      </c>
      <c r="AA109" s="415">
        <v>0</v>
      </c>
      <c r="AB109" s="415">
        <v>0</v>
      </c>
      <c r="AC109" s="415"/>
      <c r="AD109" s="415">
        <v>0</v>
      </c>
      <c r="AE109" s="415">
        <v>0</v>
      </c>
      <c r="AF109" s="415">
        <v>0</v>
      </c>
      <c r="AG109" s="415"/>
      <c r="AH109" s="415">
        <v>0</v>
      </c>
      <c r="AI109" s="415">
        <v>0</v>
      </c>
      <c r="AJ109" s="415">
        <v>0</v>
      </c>
      <c r="AK109" s="417" t="s">
        <v>498</v>
      </c>
      <c r="AL109" s="415">
        <v>0</v>
      </c>
      <c r="AM109" s="415">
        <v>0</v>
      </c>
      <c r="AN109" s="415">
        <v>0</v>
      </c>
      <c r="AO109" s="415"/>
      <c r="AP109" s="415">
        <v>913.77800000000002</v>
      </c>
      <c r="AQ109" s="415">
        <v>0</v>
      </c>
      <c r="AR109" s="415">
        <v>913.77800000000002</v>
      </c>
    </row>
    <row r="110" spans="1:44" s="413" customFormat="1" ht="9.9" customHeight="1">
      <c r="A110" s="417" t="s">
        <v>499</v>
      </c>
      <c r="B110" s="415">
        <v>0</v>
      </c>
      <c r="C110" s="415">
        <v>0</v>
      </c>
      <c r="D110" s="415">
        <v>0</v>
      </c>
      <c r="E110" s="415"/>
      <c r="F110" s="415">
        <v>0</v>
      </c>
      <c r="G110" s="415">
        <v>0</v>
      </c>
      <c r="H110" s="415">
        <v>0</v>
      </c>
      <c r="I110" s="415"/>
      <c r="J110" s="415">
        <v>0</v>
      </c>
      <c r="K110" s="415">
        <v>0</v>
      </c>
      <c r="L110" s="415">
        <v>0</v>
      </c>
      <c r="M110" s="417" t="s">
        <v>499</v>
      </c>
      <c r="N110" s="415">
        <v>0</v>
      </c>
      <c r="O110" s="415">
        <v>0</v>
      </c>
      <c r="P110" s="415">
        <v>0</v>
      </c>
      <c r="Q110" s="415"/>
      <c r="R110" s="415">
        <v>0</v>
      </c>
      <c r="S110" s="415">
        <v>0</v>
      </c>
      <c r="T110" s="415">
        <v>0</v>
      </c>
      <c r="U110" s="415"/>
      <c r="V110" s="415">
        <v>0</v>
      </c>
      <c r="W110" s="415">
        <v>0</v>
      </c>
      <c r="X110" s="415">
        <v>0</v>
      </c>
      <c r="Y110" s="417" t="s">
        <v>499</v>
      </c>
      <c r="Z110" s="415">
        <v>0</v>
      </c>
      <c r="AA110" s="415">
        <v>0</v>
      </c>
      <c r="AB110" s="415">
        <v>0</v>
      </c>
      <c r="AC110" s="415"/>
      <c r="AD110" s="415">
        <v>0</v>
      </c>
      <c r="AE110" s="415">
        <v>0</v>
      </c>
      <c r="AF110" s="415">
        <v>0</v>
      </c>
      <c r="AG110" s="415"/>
      <c r="AH110" s="415">
        <v>0</v>
      </c>
      <c r="AI110" s="415">
        <v>0</v>
      </c>
      <c r="AJ110" s="415">
        <v>0</v>
      </c>
      <c r="AK110" s="417" t="s">
        <v>499</v>
      </c>
      <c r="AL110" s="415">
        <v>0</v>
      </c>
      <c r="AM110" s="415">
        <v>0</v>
      </c>
      <c r="AN110" s="415">
        <v>0</v>
      </c>
      <c r="AO110" s="415"/>
      <c r="AP110" s="415">
        <v>0</v>
      </c>
      <c r="AQ110" s="415">
        <v>0</v>
      </c>
      <c r="AR110" s="415">
        <v>0</v>
      </c>
    </row>
    <row r="111" spans="1:44" s="413" customFormat="1" ht="9.9" customHeight="1">
      <c r="A111" s="417" t="s">
        <v>500</v>
      </c>
      <c r="B111" s="415">
        <v>2610.9810000000002</v>
      </c>
      <c r="C111" s="415">
        <v>0</v>
      </c>
      <c r="D111" s="415">
        <v>2610.9810000000002</v>
      </c>
      <c r="E111" s="415"/>
      <c r="F111" s="415">
        <v>10687.727999999999</v>
      </c>
      <c r="G111" s="415">
        <v>0</v>
      </c>
      <c r="H111" s="415">
        <v>10687.727999999999</v>
      </c>
      <c r="I111" s="415"/>
      <c r="J111" s="415">
        <v>3363.181</v>
      </c>
      <c r="K111" s="415">
        <v>0</v>
      </c>
      <c r="L111" s="415">
        <v>3363.181</v>
      </c>
      <c r="M111" s="417" t="s">
        <v>500</v>
      </c>
      <c r="N111" s="415">
        <v>51.651000000000003</v>
      </c>
      <c r="O111" s="415">
        <v>0</v>
      </c>
      <c r="P111" s="415">
        <v>51.651000000000003</v>
      </c>
      <c r="Q111" s="415"/>
      <c r="R111" s="415">
        <v>0</v>
      </c>
      <c r="S111" s="415">
        <v>0</v>
      </c>
      <c r="T111" s="415">
        <v>0</v>
      </c>
      <c r="U111" s="415"/>
      <c r="V111" s="415">
        <v>0</v>
      </c>
      <c r="W111" s="415">
        <v>0</v>
      </c>
      <c r="X111" s="415">
        <v>0</v>
      </c>
      <c r="Y111" s="417" t="s">
        <v>500</v>
      </c>
      <c r="Z111" s="415">
        <v>676.48400000000004</v>
      </c>
      <c r="AA111" s="415">
        <v>120.059</v>
      </c>
      <c r="AB111" s="415">
        <v>796.54300000000001</v>
      </c>
      <c r="AC111" s="415"/>
      <c r="AD111" s="415">
        <v>440.86799999999999</v>
      </c>
      <c r="AE111" s="415">
        <v>0.63100000000000001</v>
      </c>
      <c r="AF111" s="415">
        <v>441.49900000000002</v>
      </c>
      <c r="AG111" s="415"/>
      <c r="AH111" s="415">
        <v>50.198999999999998</v>
      </c>
      <c r="AI111" s="415">
        <v>0</v>
      </c>
      <c r="AJ111" s="415">
        <v>50.198999999999998</v>
      </c>
      <c r="AK111" s="417" t="s">
        <v>500</v>
      </c>
      <c r="AL111" s="415">
        <v>1703.1279999999999</v>
      </c>
      <c r="AM111" s="415">
        <v>0</v>
      </c>
      <c r="AN111" s="415">
        <v>1703.1279999999999</v>
      </c>
      <c r="AO111" s="415"/>
      <c r="AP111" s="415">
        <v>19584.22</v>
      </c>
      <c r="AQ111" s="415">
        <v>120.69</v>
      </c>
      <c r="AR111" s="415">
        <v>19704.910000000003</v>
      </c>
    </row>
    <row r="112" spans="1:44" s="413" customFormat="1" ht="9.9" customHeight="1">
      <c r="A112" s="417" t="s">
        <v>501</v>
      </c>
      <c r="B112" s="415">
        <v>7586.1459999999997</v>
      </c>
      <c r="C112" s="415">
        <v>0</v>
      </c>
      <c r="D112" s="415">
        <v>7586.1459999999997</v>
      </c>
      <c r="E112" s="415"/>
      <c r="F112" s="415">
        <v>11754.316999999999</v>
      </c>
      <c r="G112" s="415">
        <v>0</v>
      </c>
      <c r="H112" s="415">
        <v>11754.316999999999</v>
      </c>
      <c r="I112" s="415"/>
      <c r="J112" s="415">
        <v>0</v>
      </c>
      <c r="K112" s="415">
        <v>0</v>
      </c>
      <c r="L112" s="415">
        <v>0</v>
      </c>
      <c r="M112" s="417" t="s">
        <v>501</v>
      </c>
      <c r="N112" s="415">
        <v>5164.7969999999996</v>
      </c>
      <c r="O112" s="415">
        <v>0</v>
      </c>
      <c r="P112" s="415">
        <v>5164.7969999999996</v>
      </c>
      <c r="Q112" s="415"/>
      <c r="R112" s="415">
        <v>0</v>
      </c>
      <c r="S112" s="415">
        <v>0</v>
      </c>
      <c r="T112" s="415">
        <v>0</v>
      </c>
      <c r="U112" s="415"/>
      <c r="V112" s="415">
        <v>16893.321</v>
      </c>
      <c r="W112" s="415">
        <v>0</v>
      </c>
      <c r="X112" s="415">
        <v>16893.321</v>
      </c>
      <c r="Y112" s="417" t="s">
        <v>501</v>
      </c>
      <c r="Z112" s="415">
        <v>0</v>
      </c>
      <c r="AA112" s="415">
        <v>0</v>
      </c>
      <c r="AB112" s="415">
        <v>0</v>
      </c>
      <c r="AC112" s="415"/>
      <c r="AD112" s="415">
        <v>0</v>
      </c>
      <c r="AE112" s="415">
        <v>0</v>
      </c>
      <c r="AF112" s="415">
        <v>0</v>
      </c>
      <c r="AG112" s="415"/>
      <c r="AH112" s="415">
        <v>0</v>
      </c>
      <c r="AI112" s="415">
        <v>0</v>
      </c>
      <c r="AJ112" s="415">
        <v>0</v>
      </c>
      <c r="AK112" s="417" t="s">
        <v>501</v>
      </c>
      <c r="AL112" s="415">
        <v>0</v>
      </c>
      <c r="AM112" s="415">
        <v>0</v>
      </c>
      <c r="AN112" s="415">
        <v>0</v>
      </c>
      <c r="AO112" s="415"/>
      <c r="AP112" s="415">
        <v>41398.580999999998</v>
      </c>
      <c r="AQ112" s="415">
        <v>0</v>
      </c>
      <c r="AR112" s="415">
        <v>41398.580999999998</v>
      </c>
    </row>
    <row r="113" spans="1:44" s="413" customFormat="1" ht="9.9" customHeight="1">
      <c r="A113" s="417" t="s">
        <v>502</v>
      </c>
      <c r="B113" s="415">
        <v>0</v>
      </c>
      <c r="C113" s="415">
        <v>0</v>
      </c>
      <c r="D113" s="415">
        <v>0</v>
      </c>
      <c r="E113" s="415"/>
      <c r="F113" s="415">
        <v>0</v>
      </c>
      <c r="G113" s="415">
        <v>0</v>
      </c>
      <c r="H113" s="415">
        <v>0</v>
      </c>
      <c r="I113" s="415"/>
      <c r="J113" s="415">
        <v>0</v>
      </c>
      <c r="K113" s="415">
        <v>0</v>
      </c>
      <c r="L113" s="415">
        <v>0</v>
      </c>
      <c r="M113" s="417" t="s">
        <v>502</v>
      </c>
      <c r="N113" s="415">
        <v>0</v>
      </c>
      <c r="O113" s="415">
        <v>0</v>
      </c>
      <c r="P113" s="415">
        <v>0</v>
      </c>
      <c r="Q113" s="415"/>
      <c r="R113" s="415">
        <v>-4.7E-2</v>
      </c>
      <c r="S113" s="415">
        <v>0</v>
      </c>
      <c r="T113" s="415">
        <v>-4.7E-2</v>
      </c>
      <c r="U113" s="415"/>
      <c r="V113" s="415">
        <v>0</v>
      </c>
      <c r="W113" s="415">
        <v>0</v>
      </c>
      <c r="X113" s="415">
        <v>0</v>
      </c>
      <c r="Y113" s="417" t="s">
        <v>502</v>
      </c>
      <c r="Z113" s="415">
        <v>0</v>
      </c>
      <c r="AA113" s="415">
        <v>0</v>
      </c>
      <c r="AB113" s="415">
        <v>0</v>
      </c>
      <c r="AC113" s="415"/>
      <c r="AD113" s="415">
        <v>1555.576</v>
      </c>
      <c r="AE113" s="415">
        <v>35.472999999999999</v>
      </c>
      <c r="AF113" s="415">
        <v>1591.049</v>
      </c>
      <c r="AG113" s="415"/>
      <c r="AH113" s="415">
        <v>1.4E-2</v>
      </c>
      <c r="AI113" s="415">
        <v>0</v>
      </c>
      <c r="AJ113" s="415">
        <v>1.4E-2</v>
      </c>
      <c r="AK113" s="417" t="s">
        <v>502</v>
      </c>
      <c r="AL113" s="415">
        <v>0</v>
      </c>
      <c r="AM113" s="415">
        <v>0</v>
      </c>
      <c r="AN113" s="415">
        <v>0</v>
      </c>
      <c r="AO113" s="415"/>
      <c r="AP113" s="415">
        <v>1555.5429999999999</v>
      </c>
      <c r="AQ113" s="415">
        <v>35.472999999999999</v>
      </c>
      <c r="AR113" s="415">
        <v>1591.0159999999998</v>
      </c>
    </row>
    <row r="114" spans="1:44" s="25" customFormat="1" ht="5.0999999999999996" customHeight="1">
      <c r="A114" s="417"/>
      <c r="B114" s="415"/>
      <c r="C114" s="415"/>
      <c r="D114" s="415"/>
      <c r="E114" s="415"/>
      <c r="F114" s="415"/>
      <c r="G114" s="415"/>
      <c r="H114" s="415"/>
      <c r="I114" s="415"/>
      <c r="J114" s="415">
        <v>0</v>
      </c>
      <c r="K114" s="415">
        <v>0</v>
      </c>
      <c r="L114" s="415">
        <v>0</v>
      </c>
      <c r="M114" s="417"/>
      <c r="N114" s="415"/>
      <c r="O114" s="415"/>
      <c r="P114" s="415"/>
      <c r="Q114" s="415"/>
      <c r="R114" s="415"/>
      <c r="S114" s="415"/>
      <c r="T114" s="415"/>
      <c r="U114" s="415"/>
      <c r="V114" s="415">
        <v>0</v>
      </c>
      <c r="W114" s="415">
        <v>0</v>
      </c>
      <c r="X114" s="415">
        <v>0</v>
      </c>
      <c r="Y114" s="417"/>
      <c r="Z114" s="415"/>
      <c r="AA114" s="415"/>
      <c r="AB114" s="415"/>
      <c r="AC114" s="415"/>
      <c r="AD114" s="415"/>
      <c r="AE114" s="415"/>
      <c r="AF114" s="415"/>
      <c r="AG114" s="415"/>
      <c r="AH114" s="415">
        <v>0</v>
      </c>
      <c r="AI114" s="415">
        <v>0</v>
      </c>
      <c r="AJ114" s="415">
        <v>0</v>
      </c>
      <c r="AK114" s="417"/>
      <c r="AL114" s="415">
        <v>0</v>
      </c>
      <c r="AM114" s="415">
        <v>0</v>
      </c>
      <c r="AN114" s="415">
        <v>0</v>
      </c>
      <c r="AO114" s="415"/>
      <c r="AP114" s="415"/>
      <c r="AQ114" s="415"/>
      <c r="AR114" s="415"/>
    </row>
    <row r="115" spans="1:44" s="413" customFormat="1" ht="9.9" customHeight="1">
      <c r="A115" s="418" t="s">
        <v>503</v>
      </c>
      <c r="B115" s="419">
        <v>28329.845000000001</v>
      </c>
      <c r="C115" s="419">
        <v>2.988</v>
      </c>
      <c r="D115" s="419">
        <v>28332.832999999999</v>
      </c>
      <c r="E115" s="419"/>
      <c r="F115" s="419">
        <v>33338.063999999998</v>
      </c>
      <c r="G115" s="419">
        <v>2021.17</v>
      </c>
      <c r="H115" s="419">
        <v>35359.233999999997</v>
      </c>
      <c r="I115" s="419"/>
      <c r="J115" s="419">
        <v>8117.4229999999998</v>
      </c>
      <c r="K115" s="419">
        <v>182.851</v>
      </c>
      <c r="L115" s="419">
        <v>8300.2749999999996</v>
      </c>
      <c r="M115" s="418" t="s">
        <v>503</v>
      </c>
      <c r="N115" s="419">
        <v>2888.2539999999999</v>
      </c>
      <c r="O115" s="419">
        <v>4852.1790000000001</v>
      </c>
      <c r="P115" s="419">
        <v>7740.433</v>
      </c>
      <c r="Q115" s="419"/>
      <c r="R115" s="419">
        <v>236.506</v>
      </c>
      <c r="S115" s="419">
        <v>3.5190000000000001</v>
      </c>
      <c r="T115" s="419">
        <v>240.02500000000001</v>
      </c>
      <c r="U115" s="419"/>
      <c r="V115" s="419">
        <v>2019.4259999999999</v>
      </c>
      <c r="W115" s="419">
        <v>85.793999999999997</v>
      </c>
      <c r="X115" s="419">
        <v>2105.2199999999998</v>
      </c>
      <c r="Y115" s="418" t="s">
        <v>503</v>
      </c>
      <c r="Z115" s="419">
        <v>13071.046</v>
      </c>
      <c r="AA115" s="419">
        <v>283.27699999999999</v>
      </c>
      <c r="AB115" s="419">
        <v>13354.323</v>
      </c>
      <c r="AC115" s="419"/>
      <c r="AD115" s="419">
        <v>1083.7529999999999</v>
      </c>
      <c r="AE115" s="419">
        <v>281.19799999999998</v>
      </c>
      <c r="AF115" s="419">
        <v>1364.952</v>
      </c>
      <c r="AG115" s="419"/>
      <c r="AH115" s="419">
        <v>1246.8409999999999</v>
      </c>
      <c r="AI115" s="419">
        <v>-167.87200000000001</v>
      </c>
      <c r="AJ115" s="419">
        <v>1078.9690000000001</v>
      </c>
      <c r="AK115" s="418" t="s">
        <v>503</v>
      </c>
      <c r="AL115" s="419">
        <v>-39.173999999999999</v>
      </c>
      <c r="AM115" s="419">
        <v>0</v>
      </c>
      <c r="AN115" s="419">
        <v>-39.173999999999999</v>
      </c>
      <c r="AO115" s="419"/>
      <c r="AP115" s="419">
        <v>90291.983999999997</v>
      </c>
      <c r="AQ115" s="419">
        <v>7545.1040000000003</v>
      </c>
      <c r="AR115" s="419">
        <v>97837.09</v>
      </c>
    </row>
    <row r="116" spans="1:44" s="25" customFormat="1" ht="5.0999999999999996" customHeight="1">
      <c r="A116" s="417"/>
      <c r="B116" s="419"/>
      <c r="C116" s="419"/>
      <c r="D116" s="419"/>
      <c r="E116" s="419"/>
      <c r="F116" s="419"/>
      <c r="G116" s="419"/>
      <c r="H116" s="419"/>
      <c r="I116" s="419"/>
      <c r="J116" s="419">
        <v>0</v>
      </c>
      <c r="K116" s="419">
        <v>0</v>
      </c>
      <c r="L116" s="419">
        <v>0</v>
      </c>
      <c r="M116" s="417"/>
      <c r="N116" s="419"/>
      <c r="O116" s="419"/>
      <c r="P116" s="419"/>
      <c r="Q116" s="419"/>
      <c r="R116" s="419"/>
      <c r="S116" s="419"/>
      <c r="T116" s="419"/>
      <c r="U116" s="419"/>
      <c r="V116" s="419">
        <v>0</v>
      </c>
      <c r="W116" s="419">
        <v>0</v>
      </c>
      <c r="X116" s="419">
        <v>0</v>
      </c>
      <c r="Y116" s="417"/>
      <c r="Z116" s="419"/>
      <c r="AA116" s="419"/>
      <c r="AB116" s="419"/>
      <c r="AC116" s="419"/>
      <c r="AD116" s="419"/>
      <c r="AE116" s="419"/>
      <c r="AF116" s="419"/>
      <c r="AG116" s="419"/>
      <c r="AH116" s="419">
        <v>0</v>
      </c>
      <c r="AI116" s="419">
        <v>0</v>
      </c>
      <c r="AJ116" s="419">
        <v>0</v>
      </c>
      <c r="AK116" s="417"/>
      <c r="AL116" s="419">
        <v>0</v>
      </c>
      <c r="AM116" s="419">
        <v>0</v>
      </c>
      <c r="AN116" s="419">
        <v>0</v>
      </c>
      <c r="AO116" s="419"/>
      <c r="AP116" s="419"/>
      <c r="AQ116" s="419"/>
      <c r="AR116" s="419"/>
    </row>
    <row r="117" spans="1:44" s="413" customFormat="1" ht="9.9" customHeight="1">
      <c r="A117" s="418" t="s">
        <v>504</v>
      </c>
      <c r="B117" s="419">
        <v>7674.9219999999996</v>
      </c>
      <c r="C117" s="419">
        <v>0</v>
      </c>
      <c r="D117" s="419">
        <v>7674.9219999999996</v>
      </c>
      <c r="E117" s="419"/>
      <c r="F117" s="419">
        <v>586.31600000000003</v>
      </c>
      <c r="G117" s="419">
        <v>0</v>
      </c>
      <c r="H117" s="419">
        <v>586.31600000000003</v>
      </c>
      <c r="I117" s="419"/>
      <c r="J117" s="419">
        <v>6365.2060000000001</v>
      </c>
      <c r="K117" s="419">
        <v>0</v>
      </c>
      <c r="L117" s="419">
        <v>6365.2060000000001</v>
      </c>
      <c r="M117" s="418" t="s">
        <v>504</v>
      </c>
      <c r="N117" s="419">
        <v>881.04600000000005</v>
      </c>
      <c r="O117" s="419">
        <v>0</v>
      </c>
      <c r="P117" s="419">
        <v>881.04600000000005</v>
      </c>
      <c r="Q117" s="419"/>
      <c r="R117" s="419">
        <v>44.112000000000002</v>
      </c>
      <c r="S117" s="419">
        <v>0</v>
      </c>
      <c r="T117" s="419">
        <v>44.112000000000002</v>
      </c>
      <c r="U117" s="419"/>
      <c r="V117" s="419">
        <v>3654.6770000000001</v>
      </c>
      <c r="W117" s="419">
        <v>0</v>
      </c>
      <c r="X117" s="419">
        <v>3654.6770000000001</v>
      </c>
      <c r="Y117" s="418" t="s">
        <v>504</v>
      </c>
      <c r="Z117" s="419">
        <v>435.10500000000002</v>
      </c>
      <c r="AA117" s="419">
        <v>0</v>
      </c>
      <c r="AB117" s="419">
        <v>435.10500000000002</v>
      </c>
      <c r="AC117" s="419"/>
      <c r="AD117" s="419">
        <v>828.69399999999996</v>
      </c>
      <c r="AE117" s="419">
        <v>0</v>
      </c>
      <c r="AF117" s="419">
        <v>828.69399999999996</v>
      </c>
      <c r="AG117" s="419"/>
      <c r="AH117" s="419">
        <v>174.095</v>
      </c>
      <c r="AI117" s="419">
        <v>9.5000000000000001E-2</v>
      </c>
      <c r="AJ117" s="419">
        <v>174.19</v>
      </c>
      <c r="AK117" s="418" t="s">
        <v>504</v>
      </c>
      <c r="AL117" s="419">
        <v>0</v>
      </c>
      <c r="AM117" s="419">
        <v>0</v>
      </c>
      <c r="AN117" s="419">
        <v>0</v>
      </c>
      <c r="AO117" s="419"/>
      <c r="AP117" s="419">
        <v>20644.172999999999</v>
      </c>
      <c r="AQ117" s="419">
        <v>9.5000000000000001E-2</v>
      </c>
      <c r="AR117" s="419">
        <v>20644.267999999996</v>
      </c>
    </row>
    <row r="118" spans="1:44" s="413" customFormat="1" ht="9.9" customHeight="1">
      <c r="A118" s="417" t="s">
        <v>505</v>
      </c>
      <c r="B118" s="415">
        <v>0</v>
      </c>
      <c r="C118" s="415">
        <v>0</v>
      </c>
      <c r="D118" s="415">
        <v>0</v>
      </c>
      <c r="E118" s="415"/>
      <c r="F118" s="415">
        <v>0</v>
      </c>
      <c r="G118" s="415">
        <v>0</v>
      </c>
      <c r="H118" s="415">
        <v>0</v>
      </c>
      <c r="I118" s="415"/>
      <c r="J118" s="415">
        <v>0.214</v>
      </c>
      <c r="K118" s="415">
        <v>0</v>
      </c>
      <c r="L118" s="415">
        <v>0.214</v>
      </c>
      <c r="M118" s="417" t="s">
        <v>505</v>
      </c>
      <c r="N118" s="415">
        <v>68.543999999999997</v>
      </c>
      <c r="O118" s="415">
        <v>0</v>
      </c>
      <c r="P118" s="415">
        <v>68.543999999999997</v>
      </c>
      <c r="Q118" s="415"/>
      <c r="R118" s="415">
        <v>0</v>
      </c>
      <c r="S118" s="415">
        <v>0</v>
      </c>
      <c r="T118" s="415">
        <v>0</v>
      </c>
      <c r="U118" s="415"/>
      <c r="V118" s="415">
        <v>0</v>
      </c>
      <c r="W118" s="415">
        <v>0</v>
      </c>
      <c r="X118" s="415">
        <v>0</v>
      </c>
      <c r="Y118" s="417" t="s">
        <v>505</v>
      </c>
      <c r="Z118" s="415">
        <v>0</v>
      </c>
      <c r="AA118" s="415">
        <v>0</v>
      </c>
      <c r="AB118" s="415">
        <v>0</v>
      </c>
      <c r="AC118" s="415"/>
      <c r="AD118" s="415">
        <v>0</v>
      </c>
      <c r="AE118" s="415">
        <v>0</v>
      </c>
      <c r="AF118" s="415">
        <v>0</v>
      </c>
      <c r="AG118" s="415"/>
      <c r="AH118" s="415">
        <v>7.4589999999999996</v>
      </c>
      <c r="AI118" s="415">
        <v>9.5000000000000001E-2</v>
      </c>
      <c r="AJ118" s="415">
        <v>7.5540000000000003</v>
      </c>
      <c r="AK118" s="417" t="s">
        <v>505</v>
      </c>
      <c r="AL118" s="415">
        <v>0</v>
      </c>
      <c r="AM118" s="415">
        <v>0</v>
      </c>
      <c r="AN118" s="415">
        <v>0</v>
      </c>
      <c r="AO118" s="415"/>
      <c r="AP118" s="415">
        <v>76.216999999999999</v>
      </c>
      <c r="AQ118" s="415">
        <v>9.5000000000000001E-2</v>
      </c>
      <c r="AR118" s="415">
        <v>76.311999999999998</v>
      </c>
    </row>
    <row r="119" spans="1:44" s="413" customFormat="1" ht="9.9" customHeight="1">
      <c r="A119" s="417" t="s">
        <v>506</v>
      </c>
      <c r="B119" s="415">
        <v>7674.9219999999996</v>
      </c>
      <c r="C119" s="415">
        <v>0</v>
      </c>
      <c r="D119" s="415">
        <v>7674.9219999999996</v>
      </c>
      <c r="E119" s="415"/>
      <c r="F119" s="415">
        <v>586.31600000000003</v>
      </c>
      <c r="G119" s="415">
        <v>0</v>
      </c>
      <c r="H119" s="415">
        <v>586.31600000000003</v>
      </c>
      <c r="I119" s="415"/>
      <c r="J119" s="415">
        <v>6364.991</v>
      </c>
      <c r="K119" s="415">
        <v>0</v>
      </c>
      <c r="L119" s="415">
        <v>6364.991</v>
      </c>
      <c r="M119" s="417" t="s">
        <v>506</v>
      </c>
      <c r="N119" s="415">
        <v>812.50099999999998</v>
      </c>
      <c r="O119" s="415">
        <v>0</v>
      </c>
      <c r="P119" s="415">
        <v>812.50099999999998</v>
      </c>
      <c r="Q119" s="415"/>
      <c r="R119" s="415">
        <v>44.112000000000002</v>
      </c>
      <c r="S119" s="415">
        <v>0</v>
      </c>
      <c r="T119" s="415">
        <v>44.112000000000002</v>
      </c>
      <c r="U119" s="415"/>
      <c r="V119" s="415">
        <v>3654.6770000000001</v>
      </c>
      <c r="W119" s="415">
        <v>0</v>
      </c>
      <c r="X119" s="415">
        <v>3654.6770000000001</v>
      </c>
      <c r="Y119" s="417" t="s">
        <v>506</v>
      </c>
      <c r="Z119" s="415">
        <v>435.10500000000002</v>
      </c>
      <c r="AA119" s="415">
        <v>0</v>
      </c>
      <c r="AB119" s="415">
        <v>435.10500000000002</v>
      </c>
      <c r="AC119" s="415"/>
      <c r="AD119" s="415">
        <v>828.69399999999996</v>
      </c>
      <c r="AE119" s="415">
        <v>0</v>
      </c>
      <c r="AF119" s="415">
        <v>828.69399999999996</v>
      </c>
      <c r="AG119" s="415"/>
      <c r="AH119" s="415">
        <v>166.63499999999999</v>
      </c>
      <c r="AI119" s="415">
        <v>0</v>
      </c>
      <c r="AJ119" s="415">
        <v>166.63499999999999</v>
      </c>
      <c r="AK119" s="417" t="s">
        <v>506</v>
      </c>
      <c r="AL119" s="415">
        <v>0</v>
      </c>
      <c r="AM119" s="415">
        <v>0</v>
      </c>
      <c r="AN119" s="415">
        <v>0</v>
      </c>
      <c r="AO119" s="415"/>
      <c r="AP119" s="415">
        <v>20567.952999999998</v>
      </c>
      <c r="AQ119" s="415">
        <v>0</v>
      </c>
      <c r="AR119" s="415">
        <v>20567.952999999998</v>
      </c>
    </row>
    <row r="120" spans="1:44" s="25" customFormat="1" ht="5.0999999999999996" customHeight="1">
      <c r="A120" s="422"/>
      <c r="B120" s="419"/>
      <c r="C120" s="419"/>
      <c r="D120" s="419"/>
      <c r="E120" s="419"/>
      <c r="F120" s="419"/>
      <c r="G120" s="419"/>
      <c r="H120" s="419"/>
      <c r="I120" s="419"/>
      <c r="J120" s="419">
        <v>0</v>
      </c>
      <c r="K120" s="419">
        <v>0</v>
      </c>
      <c r="L120" s="419">
        <v>0</v>
      </c>
      <c r="M120" s="422"/>
      <c r="N120" s="419"/>
      <c r="O120" s="419"/>
      <c r="P120" s="419"/>
      <c r="Q120" s="419"/>
      <c r="R120" s="419"/>
      <c r="S120" s="419"/>
      <c r="T120" s="419"/>
      <c r="U120" s="419"/>
      <c r="V120" s="419">
        <v>0</v>
      </c>
      <c r="W120" s="419">
        <v>0</v>
      </c>
      <c r="X120" s="419">
        <v>0</v>
      </c>
      <c r="Y120" s="422"/>
      <c r="Z120" s="419"/>
      <c r="AA120" s="419"/>
      <c r="AB120" s="419"/>
      <c r="AC120" s="419"/>
      <c r="AD120" s="419"/>
      <c r="AE120" s="419"/>
      <c r="AF120" s="419"/>
      <c r="AG120" s="419"/>
      <c r="AH120" s="419">
        <v>0</v>
      </c>
      <c r="AI120" s="419">
        <v>0</v>
      </c>
      <c r="AJ120" s="419">
        <v>0</v>
      </c>
      <c r="AK120" s="422"/>
      <c r="AL120" s="419">
        <v>0</v>
      </c>
      <c r="AM120" s="419">
        <v>0</v>
      </c>
      <c r="AN120" s="419">
        <v>0</v>
      </c>
      <c r="AO120" s="419"/>
      <c r="AP120" s="419"/>
      <c r="AQ120" s="419"/>
      <c r="AR120" s="419"/>
    </row>
    <row r="121" spans="1:44" s="25" customFormat="1" ht="9.9" customHeight="1">
      <c r="A121" s="461" t="s">
        <v>507</v>
      </c>
      <c r="B121" s="419">
        <v>0</v>
      </c>
      <c r="C121" s="419">
        <v>0</v>
      </c>
      <c r="D121" s="419">
        <v>0</v>
      </c>
      <c r="E121" s="419"/>
      <c r="F121" s="419">
        <v>0</v>
      </c>
      <c r="G121" s="419">
        <v>0</v>
      </c>
      <c r="H121" s="419">
        <v>0</v>
      </c>
      <c r="I121" s="419"/>
      <c r="J121" s="419">
        <v>0</v>
      </c>
      <c r="K121" s="419">
        <v>0</v>
      </c>
      <c r="L121" s="419">
        <v>0</v>
      </c>
      <c r="M121" s="461" t="s">
        <v>507</v>
      </c>
      <c r="N121" s="419">
        <v>0</v>
      </c>
      <c r="O121" s="419">
        <v>0</v>
      </c>
      <c r="P121" s="419">
        <v>0</v>
      </c>
      <c r="Q121" s="419"/>
      <c r="R121" s="419">
        <v>10764.151</v>
      </c>
      <c r="S121" s="419">
        <v>0</v>
      </c>
      <c r="T121" s="419">
        <v>10764.151</v>
      </c>
      <c r="U121" s="419"/>
      <c r="V121" s="419">
        <v>50557.917999999998</v>
      </c>
      <c r="W121" s="419">
        <v>0</v>
      </c>
      <c r="X121" s="419">
        <v>50557.917999999998</v>
      </c>
      <c r="Y121" s="461" t="s">
        <v>507</v>
      </c>
      <c r="Z121" s="419">
        <v>0</v>
      </c>
      <c r="AA121" s="419">
        <v>0</v>
      </c>
      <c r="AB121" s="419">
        <v>0</v>
      </c>
      <c r="AC121" s="419"/>
      <c r="AD121" s="419">
        <v>0</v>
      </c>
      <c r="AE121" s="419">
        <v>0</v>
      </c>
      <c r="AF121" s="419">
        <v>0</v>
      </c>
      <c r="AG121" s="419"/>
      <c r="AH121" s="419">
        <v>91893.346999999994</v>
      </c>
      <c r="AI121" s="419">
        <v>0</v>
      </c>
      <c r="AJ121" s="419">
        <v>91893.346999999994</v>
      </c>
      <c r="AK121" s="461" t="s">
        <v>507</v>
      </c>
      <c r="AL121" s="419">
        <v>0</v>
      </c>
      <c r="AM121" s="419">
        <v>0</v>
      </c>
      <c r="AN121" s="419">
        <v>0</v>
      </c>
      <c r="AO121" s="419"/>
      <c r="AP121" s="419">
        <v>153215.416</v>
      </c>
      <c r="AQ121" s="419">
        <v>0</v>
      </c>
      <c r="AR121" s="419">
        <v>153215.416</v>
      </c>
    </row>
    <row r="122" spans="1:44" s="25" customFormat="1" ht="5.0999999999999996" customHeight="1">
      <c r="A122" s="417"/>
      <c r="B122" s="419"/>
      <c r="C122" s="419"/>
      <c r="D122" s="419"/>
      <c r="E122" s="419"/>
      <c r="F122" s="419"/>
      <c r="G122" s="419"/>
      <c r="H122" s="419"/>
      <c r="I122" s="419"/>
      <c r="J122" s="419">
        <v>0</v>
      </c>
      <c r="K122" s="419">
        <v>0</v>
      </c>
      <c r="L122" s="419">
        <v>0</v>
      </c>
      <c r="M122" s="417"/>
      <c r="N122" s="419"/>
      <c r="O122" s="419"/>
      <c r="P122" s="419"/>
      <c r="Q122" s="419"/>
      <c r="R122" s="419"/>
      <c r="S122" s="419"/>
      <c r="T122" s="419"/>
      <c r="U122" s="419"/>
      <c r="V122" s="419">
        <v>0</v>
      </c>
      <c r="W122" s="419">
        <v>0</v>
      </c>
      <c r="X122" s="419">
        <v>0</v>
      </c>
      <c r="Y122" s="417"/>
      <c r="Z122" s="419"/>
      <c r="AA122" s="419"/>
      <c r="AB122" s="419"/>
      <c r="AC122" s="419"/>
      <c r="AD122" s="419"/>
      <c r="AE122" s="419"/>
      <c r="AF122" s="419"/>
      <c r="AG122" s="419"/>
      <c r="AH122" s="419">
        <v>0</v>
      </c>
      <c r="AI122" s="419">
        <v>0</v>
      </c>
      <c r="AJ122" s="419">
        <v>0</v>
      </c>
      <c r="AK122" s="417"/>
      <c r="AL122" s="419">
        <v>0</v>
      </c>
      <c r="AM122" s="419">
        <v>0</v>
      </c>
      <c r="AN122" s="419">
        <v>0</v>
      </c>
      <c r="AO122" s="419"/>
      <c r="AP122" s="419"/>
      <c r="AQ122" s="419"/>
      <c r="AR122" s="419"/>
    </row>
    <row r="123" spans="1:44" s="413" customFormat="1" ht="9.9" customHeight="1">
      <c r="A123" s="411" t="s">
        <v>508</v>
      </c>
      <c r="B123" s="412">
        <v>1964017.2819999999</v>
      </c>
      <c r="C123" s="412">
        <v>62825.93</v>
      </c>
      <c r="D123" s="412">
        <v>2026843.2120000001</v>
      </c>
      <c r="E123" s="412"/>
      <c r="F123" s="412">
        <v>3856258.165</v>
      </c>
      <c r="G123" s="412">
        <v>33069.775000000001</v>
      </c>
      <c r="H123" s="412">
        <v>3889327.94</v>
      </c>
      <c r="I123" s="412"/>
      <c r="J123" s="412">
        <v>2080114.2109999999</v>
      </c>
      <c r="K123" s="412">
        <v>14998.223</v>
      </c>
      <c r="L123" s="412">
        <v>2095112.4350000001</v>
      </c>
      <c r="M123" s="411" t="s">
        <v>508</v>
      </c>
      <c r="N123" s="412">
        <v>1308301.5430000001</v>
      </c>
      <c r="O123" s="412">
        <v>5110.2389999999996</v>
      </c>
      <c r="P123" s="412">
        <v>1313411.7819999999</v>
      </c>
      <c r="Q123" s="412"/>
      <c r="R123" s="412">
        <v>319540.40299999999</v>
      </c>
      <c r="S123" s="412">
        <v>19695.848999999998</v>
      </c>
      <c r="T123" s="412">
        <v>339236.25199999998</v>
      </c>
      <c r="U123" s="412"/>
      <c r="V123" s="412">
        <v>1668167.7779999999</v>
      </c>
      <c r="W123" s="412">
        <v>44338.394999999997</v>
      </c>
      <c r="X123" s="412">
        <v>1712506.1740000001</v>
      </c>
      <c r="Y123" s="411" t="s">
        <v>508</v>
      </c>
      <c r="Z123" s="412">
        <v>836636.08299999998</v>
      </c>
      <c r="AA123" s="412">
        <v>361381.92599999998</v>
      </c>
      <c r="AB123" s="412">
        <v>1198018.0090000001</v>
      </c>
      <c r="AC123" s="412"/>
      <c r="AD123" s="412">
        <v>620033.44099999999</v>
      </c>
      <c r="AE123" s="412">
        <v>4508.87</v>
      </c>
      <c r="AF123" s="412">
        <v>624542.31099999999</v>
      </c>
      <c r="AG123" s="412"/>
      <c r="AH123" s="412">
        <v>526846.76199999999</v>
      </c>
      <c r="AI123" s="412">
        <v>17310.026999999998</v>
      </c>
      <c r="AJ123" s="412">
        <v>544156.78899999999</v>
      </c>
      <c r="AK123" s="411" t="s">
        <v>508</v>
      </c>
      <c r="AL123" s="412">
        <v>238834.12599999999</v>
      </c>
      <c r="AM123" s="412">
        <v>30.632000000000001</v>
      </c>
      <c r="AN123" s="412">
        <v>238864.758</v>
      </c>
      <c r="AO123" s="412"/>
      <c r="AP123" s="412">
        <v>13418749.794</v>
      </c>
      <c r="AQ123" s="412">
        <v>563269.86599999992</v>
      </c>
      <c r="AR123" s="412">
        <v>13982019.662</v>
      </c>
    </row>
    <row r="124" spans="1:44" s="25" customFormat="1" ht="5.0999999999999996" customHeight="1">
      <c r="A124" s="417"/>
      <c r="B124" s="419"/>
      <c r="C124" s="419"/>
      <c r="D124" s="419"/>
      <c r="E124" s="419"/>
      <c r="F124" s="419"/>
      <c r="G124" s="419"/>
      <c r="H124" s="419"/>
      <c r="I124" s="419"/>
      <c r="J124" s="419">
        <v>0</v>
      </c>
      <c r="K124" s="419">
        <v>0</v>
      </c>
      <c r="L124" s="419">
        <v>0</v>
      </c>
      <c r="M124" s="417"/>
      <c r="N124" s="419"/>
      <c r="O124" s="419"/>
      <c r="P124" s="419"/>
      <c r="Q124" s="419"/>
      <c r="R124" s="419"/>
      <c r="S124" s="419"/>
      <c r="T124" s="419"/>
      <c r="U124" s="419"/>
      <c r="V124" s="419">
        <v>0</v>
      </c>
      <c r="W124" s="419">
        <v>0</v>
      </c>
      <c r="X124" s="419">
        <v>0</v>
      </c>
      <c r="Y124" s="417"/>
      <c r="Z124" s="419"/>
      <c r="AA124" s="419"/>
      <c r="AB124" s="419"/>
      <c r="AC124" s="419"/>
      <c r="AD124" s="419"/>
      <c r="AE124" s="419"/>
      <c r="AF124" s="419"/>
      <c r="AG124" s="419"/>
      <c r="AH124" s="419">
        <v>0</v>
      </c>
      <c r="AI124" s="419">
        <v>0</v>
      </c>
      <c r="AJ124" s="419">
        <v>0</v>
      </c>
      <c r="AK124" s="417"/>
      <c r="AL124" s="419">
        <v>0</v>
      </c>
      <c r="AM124" s="419">
        <v>0</v>
      </c>
      <c r="AN124" s="419">
        <v>0</v>
      </c>
      <c r="AO124" s="419"/>
      <c r="AP124" s="419"/>
      <c r="AQ124" s="419"/>
      <c r="AR124" s="419"/>
    </row>
    <row r="125" spans="1:44" s="413" customFormat="1" ht="9.9" customHeight="1">
      <c r="A125" s="411" t="s">
        <v>509</v>
      </c>
      <c r="B125" s="412">
        <v>721181.00399999996</v>
      </c>
      <c r="C125" s="412">
        <v>0</v>
      </c>
      <c r="D125" s="412">
        <v>721181.00399999996</v>
      </c>
      <c r="E125" s="412"/>
      <c r="F125" s="412">
        <v>900509.46400000004</v>
      </c>
      <c r="G125" s="412">
        <v>0</v>
      </c>
      <c r="H125" s="412">
        <v>900509.46400000004</v>
      </c>
      <c r="I125" s="412"/>
      <c r="J125" s="412">
        <v>407644.28600000002</v>
      </c>
      <c r="K125" s="412">
        <v>0</v>
      </c>
      <c r="L125" s="412">
        <v>407644.28600000002</v>
      </c>
      <c r="M125" s="411" t="s">
        <v>509</v>
      </c>
      <c r="N125" s="412">
        <v>348449.52799999999</v>
      </c>
      <c r="O125" s="412">
        <v>0</v>
      </c>
      <c r="P125" s="412">
        <v>348449.52799999999</v>
      </c>
      <c r="Q125" s="412"/>
      <c r="R125" s="412">
        <v>45826.432000000001</v>
      </c>
      <c r="S125" s="412">
        <v>0</v>
      </c>
      <c r="T125" s="412">
        <v>45826.432000000001</v>
      </c>
      <c r="U125" s="412"/>
      <c r="V125" s="412">
        <v>313396.02100000001</v>
      </c>
      <c r="W125" s="412">
        <v>0</v>
      </c>
      <c r="X125" s="412">
        <v>313396.02100000001</v>
      </c>
      <c r="Y125" s="411" t="s">
        <v>509</v>
      </c>
      <c r="Z125" s="412">
        <v>325910.29800000001</v>
      </c>
      <c r="AA125" s="412">
        <v>0</v>
      </c>
      <c r="AB125" s="412">
        <v>325910.29800000001</v>
      </c>
      <c r="AC125" s="412"/>
      <c r="AD125" s="412">
        <v>71252.145000000004</v>
      </c>
      <c r="AE125" s="412">
        <v>0</v>
      </c>
      <c r="AF125" s="412">
        <v>71252.145000000004</v>
      </c>
      <c r="AG125" s="412"/>
      <c r="AH125" s="412">
        <v>15422.388999999999</v>
      </c>
      <c r="AI125" s="412">
        <v>0</v>
      </c>
      <c r="AJ125" s="412">
        <v>15422.388999999999</v>
      </c>
      <c r="AK125" s="411" t="s">
        <v>509</v>
      </c>
      <c r="AL125" s="412">
        <v>117456.03599999999</v>
      </c>
      <c r="AM125" s="412">
        <v>0</v>
      </c>
      <c r="AN125" s="412">
        <v>117456.03599999999</v>
      </c>
      <c r="AO125" s="412"/>
      <c r="AP125" s="412">
        <v>3267047.6030000001</v>
      </c>
      <c r="AQ125" s="412">
        <v>0</v>
      </c>
      <c r="AR125" s="412">
        <v>3267047.6030000001</v>
      </c>
    </row>
    <row r="126" spans="1:44" s="413" customFormat="1" ht="9.9" customHeight="1">
      <c r="A126" s="417" t="s">
        <v>510</v>
      </c>
      <c r="B126" s="415">
        <v>528768.99100000004</v>
      </c>
      <c r="C126" s="415">
        <v>0</v>
      </c>
      <c r="D126" s="415">
        <v>528768.99100000004</v>
      </c>
      <c r="E126" s="415"/>
      <c r="F126" s="415">
        <v>749670.13500000001</v>
      </c>
      <c r="G126" s="415">
        <v>0</v>
      </c>
      <c r="H126" s="415">
        <v>749670.13500000001</v>
      </c>
      <c r="I126" s="415"/>
      <c r="J126" s="415">
        <v>285105.26500000001</v>
      </c>
      <c r="K126" s="415">
        <v>0</v>
      </c>
      <c r="L126" s="415">
        <v>285105.26500000001</v>
      </c>
      <c r="M126" s="417" t="s">
        <v>510</v>
      </c>
      <c r="N126" s="415">
        <v>264442.52799999999</v>
      </c>
      <c r="O126" s="415">
        <v>0</v>
      </c>
      <c r="P126" s="415">
        <v>264442.52799999999</v>
      </c>
      <c r="Q126" s="415"/>
      <c r="R126" s="415">
        <v>91105.567999999999</v>
      </c>
      <c r="S126" s="415">
        <v>0</v>
      </c>
      <c r="T126" s="415">
        <v>91105.567999999999</v>
      </c>
      <c r="U126" s="415"/>
      <c r="V126" s="415">
        <v>422540.179</v>
      </c>
      <c r="W126" s="415">
        <v>0</v>
      </c>
      <c r="X126" s="415">
        <v>422540.179</v>
      </c>
      <c r="Y126" s="417" t="s">
        <v>510</v>
      </c>
      <c r="Z126" s="415">
        <v>234217.63699999999</v>
      </c>
      <c r="AA126" s="415">
        <v>0</v>
      </c>
      <c r="AB126" s="415">
        <v>234217.63699999999</v>
      </c>
      <c r="AC126" s="415"/>
      <c r="AD126" s="415">
        <v>77714.97</v>
      </c>
      <c r="AE126" s="415">
        <v>0</v>
      </c>
      <c r="AF126" s="415">
        <v>77714.97</v>
      </c>
      <c r="AG126" s="415"/>
      <c r="AH126" s="415">
        <v>184241.245</v>
      </c>
      <c r="AI126" s="415">
        <v>0</v>
      </c>
      <c r="AJ126" s="415">
        <v>184241.245</v>
      </c>
      <c r="AK126" s="417" t="s">
        <v>510</v>
      </c>
      <c r="AL126" s="415">
        <v>173691.625</v>
      </c>
      <c r="AM126" s="415">
        <v>0</v>
      </c>
      <c r="AN126" s="415">
        <v>173691.625</v>
      </c>
      <c r="AO126" s="415"/>
      <c r="AP126" s="415">
        <v>3011498.1430000006</v>
      </c>
      <c r="AQ126" s="415">
        <v>0</v>
      </c>
      <c r="AR126" s="415">
        <v>3011498.1430000006</v>
      </c>
    </row>
    <row r="127" spans="1:44" s="413" customFormat="1" ht="9.9" customHeight="1">
      <c r="A127" s="417" t="s">
        <v>511</v>
      </c>
      <c r="B127" s="415">
        <v>811.87599999999998</v>
      </c>
      <c r="C127" s="415">
        <v>0</v>
      </c>
      <c r="D127" s="415">
        <v>811.87599999999998</v>
      </c>
      <c r="E127" s="415"/>
      <c r="F127" s="415">
        <v>448.755</v>
      </c>
      <c r="G127" s="415">
        <v>0</v>
      </c>
      <c r="H127" s="415">
        <v>448.755</v>
      </c>
      <c r="I127" s="415"/>
      <c r="J127" s="415">
        <v>38085.906000000003</v>
      </c>
      <c r="K127" s="415">
        <v>0</v>
      </c>
      <c r="L127" s="415">
        <v>38085.906000000003</v>
      </c>
      <c r="M127" s="417" t="s">
        <v>511</v>
      </c>
      <c r="N127" s="415">
        <v>7.0000000000000001E-3</v>
      </c>
      <c r="O127" s="415">
        <v>0</v>
      </c>
      <c r="P127" s="415">
        <v>7.0000000000000001E-3</v>
      </c>
      <c r="Q127" s="415"/>
      <c r="R127" s="415">
        <v>0</v>
      </c>
      <c r="S127" s="415">
        <v>0</v>
      </c>
      <c r="T127" s="415">
        <v>0</v>
      </c>
      <c r="U127" s="415"/>
      <c r="V127" s="415">
        <v>0</v>
      </c>
      <c r="W127" s="415">
        <v>0</v>
      </c>
      <c r="X127" s="415">
        <v>0</v>
      </c>
      <c r="Y127" s="417" t="s">
        <v>511</v>
      </c>
      <c r="Z127" s="415">
        <v>0</v>
      </c>
      <c r="AA127" s="415">
        <v>0</v>
      </c>
      <c r="AB127" s="415">
        <v>0</v>
      </c>
      <c r="AC127" s="415"/>
      <c r="AD127" s="415">
        <v>82.447999999999993</v>
      </c>
      <c r="AE127" s="415">
        <v>0</v>
      </c>
      <c r="AF127" s="415">
        <v>82.447999999999993</v>
      </c>
      <c r="AG127" s="415"/>
      <c r="AH127" s="415">
        <v>-8318.2440000000006</v>
      </c>
      <c r="AI127" s="415">
        <v>0</v>
      </c>
      <c r="AJ127" s="415">
        <v>-8318.2440000000006</v>
      </c>
      <c r="AK127" s="417" t="s">
        <v>511</v>
      </c>
      <c r="AL127" s="415">
        <v>0</v>
      </c>
      <c r="AM127" s="415">
        <v>0</v>
      </c>
      <c r="AN127" s="415">
        <v>0</v>
      </c>
      <c r="AO127" s="415"/>
      <c r="AP127" s="415">
        <v>31110.748</v>
      </c>
      <c r="AQ127" s="415">
        <v>0</v>
      </c>
      <c r="AR127" s="415">
        <v>31110.748</v>
      </c>
    </row>
    <row r="128" spans="1:44" s="413" customFormat="1" ht="9.9" customHeight="1">
      <c r="A128" s="417" t="s">
        <v>512</v>
      </c>
      <c r="B128" s="415">
        <v>185069.147</v>
      </c>
      <c r="C128" s="415">
        <v>0</v>
      </c>
      <c r="D128" s="415">
        <v>185069.147</v>
      </c>
      <c r="E128" s="415"/>
      <c r="F128" s="415">
        <v>105658.96799999999</v>
      </c>
      <c r="G128" s="415">
        <v>0</v>
      </c>
      <c r="H128" s="415">
        <v>105658.96799999999</v>
      </c>
      <c r="I128" s="415"/>
      <c r="J128" s="415">
        <v>83204.076000000001</v>
      </c>
      <c r="K128" s="415">
        <v>0</v>
      </c>
      <c r="L128" s="415">
        <v>83204.076000000001</v>
      </c>
      <c r="M128" s="417" t="s">
        <v>512</v>
      </c>
      <c r="N128" s="415">
        <v>39167.665000000001</v>
      </c>
      <c r="O128" s="415">
        <v>0</v>
      </c>
      <c r="P128" s="415">
        <v>39167.665000000001</v>
      </c>
      <c r="Q128" s="415"/>
      <c r="R128" s="415">
        <v>0</v>
      </c>
      <c r="S128" s="415">
        <v>0</v>
      </c>
      <c r="T128" s="415">
        <v>0</v>
      </c>
      <c r="U128" s="415"/>
      <c r="V128" s="415">
        <v>20407.616000000002</v>
      </c>
      <c r="W128" s="415">
        <v>0</v>
      </c>
      <c r="X128" s="415">
        <v>20407.616000000002</v>
      </c>
      <c r="Y128" s="417" t="s">
        <v>512</v>
      </c>
      <c r="Z128" s="415">
        <v>60196.468000000001</v>
      </c>
      <c r="AA128" s="415">
        <v>0</v>
      </c>
      <c r="AB128" s="415">
        <v>60196.468000000001</v>
      </c>
      <c r="AC128" s="415"/>
      <c r="AD128" s="415">
        <v>7037.8339999999998</v>
      </c>
      <c r="AE128" s="415">
        <v>0</v>
      </c>
      <c r="AF128" s="415">
        <v>7037.8339999999998</v>
      </c>
      <c r="AG128" s="415"/>
      <c r="AH128" s="415">
        <v>0</v>
      </c>
      <c r="AI128" s="415">
        <v>0</v>
      </c>
      <c r="AJ128" s="415">
        <v>0</v>
      </c>
      <c r="AK128" s="417" t="s">
        <v>512</v>
      </c>
      <c r="AL128" s="415">
        <v>0</v>
      </c>
      <c r="AM128" s="415">
        <v>0</v>
      </c>
      <c r="AN128" s="415">
        <v>0</v>
      </c>
      <c r="AO128" s="415"/>
      <c r="AP128" s="415">
        <v>500741.77399999992</v>
      </c>
      <c r="AQ128" s="415">
        <v>0</v>
      </c>
      <c r="AR128" s="415">
        <v>500741.77399999992</v>
      </c>
    </row>
    <row r="129" spans="1:44" s="413" customFormat="1" ht="9.9" customHeight="1">
      <c r="A129" s="417" t="s">
        <v>513</v>
      </c>
      <c r="B129" s="415">
        <v>2346.5500000000002</v>
      </c>
      <c r="C129" s="415">
        <v>0</v>
      </c>
      <c r="D129" s="415">
        <v>2346.5500000000002</v>
      </c>
      <c r="E129" s="415"/>
      <c r="F129" s="415">
        <v>46.237000000000002</v>
      </c>
      <c r="G129" s="415">
        <v>0</v>
      </c>
      <c r="H129" s="415">
        <v>46.237000000000002</v>
      </c>
      <c r="I129" s="415"/>
      <c r="J129" s="415">
        <v>29.7</v>
      </c>
      <c r="K129" s="415">
        <v>0</v>
      </c>
      <c r="L129" s="415">
        <v>29.7</v>
      </c>
      <c r="M129" s="417" t="s">
        <v>513</v>
      </c>
      <c r="N129" s="415">
        <v>-168.10499999999999</v>
      </c>
      <c r="O129" s="415">
        <v>0</v>
      </c>
      <c r="P129" s="415">
        <v>-168.10499999999999</v>
      </c>
      <c r="Q129" s="415"/>
      <c r="R129" s="415">
        <v>0</v>
      </c>
      <c r="S129" s="415">
        <v>0</v>
      </c>
      <c r="T129" s="415">
        <v>0</v>
      </c>
      <c r="U129" s="415"/>
      <c r="V129" s="415">
        <v>0</v>
      </c>
      <c r="W129" s="415">
        <v>0</v>
      </c>
      <c r="X129" s="415">
        <v>0</v>
      </c>
      <c r="Y129" s="417" t="s">
        <v>513</v>
      </c>
      <c r="Z129" s="415">
        <v>0</v>
      </c>
      <c r="AA129" s="415">
        <v>0</v>
      </c>
      <c r="AB129" s="415">
        <v>0</v>
      </c>
      <c r="AC129" s="415"/>
      <c r="AD129" s="415">
        <v>0</v>
      </c>
      <c r="AE129" s="415">
        <v>0</v>
      </c>
      <c r="AF129" s="415">
        <v>0</v>
      </c>
      <c r="AG129" s="415"/>
      <c r="AH129" s="415">
        <v>23.25</v>
      </c>
      <c r="AI129" s="415">
        <v>0</v>
      </c>
      <c r="AJ129" s="415">
        <v>23.25</v>
      </c>
      <c r="AK129" s="417" t="s">
        <v>513</v>
      </c>
      <c r="AL129" s="415">
        <v>-0.376</v>
      </c>
      <c r="AM129" s="415">
        <v>0</v>
      </c>
      <c r="AN129" s="415">
        <v>-0.376</v>
      </c>
      <c r="AO129" s="415"/>
      <c r="AP129" s="415">
        <v>2277.2559999999999</v>
      </c>
      <c r="AQ129" s="415">
        <v>0</v>
      </c>
      <c r="AR129" s="415">
        <v>2277.2559999999999</v>
      </c>
    </row>
    <row r="130" spans="1:44" s="413" customFormat="1" ht="9.9" customHeight="1">
      <c r="A130" s="417" t="s">
        <v>514</v>
      </c>
      <c r="B130" s="415">
        <v>0</v>
      </c>
      <c r="C130" s="415">
        <v>0</v>
      </c>
      <c r="D130" s="415">
        <v>0</v>
      </c>
      <c r="E130" s="415"/>
      <c r="F130" s="415">
        <v>0</v>
      </c>
      <c r="G130" s="415">
        <v>0</v>
      </c>
      <c r="H130" s="415">
        <v>0</v>
      </c>
      <c r="I130" s="415"/>
      <c r="J130" s="415">
        <v>0</v>
      </c>
      <c r="K130" s="415">
        <v>0</v>
      </c>
      <c r="L130" s="415">
        <v>0</v>
      </c>
      <c r="M130" s="417" t="s">
        <v>514</v>
      </c>
      <c r="N130" s="415">
        <v>23338.473000000002</v>
      </c>
      <c r="O130" s="415">
        <v>0</v>
      </c>
      <c r="P130" s="415">
        <v>23338.473000000002</v>
      </c>
      <c r="Q130" s="415"/>
      <c r="R130" s="415">
        <v>-37435.186000000002</v>
      </c>
      <c r="S130" s="415">
        <v>0</v>
      </c>
      <c r="T130" s="415">
        <v>-37435.186000000002</v>
      </c>
      <c r="U130" s="415"/>
      <c r="V130" s="415">
        <v>-84574.043999999994</v>
      </c>
      <c r="W130" s="415">
        <v>0</v>
      </c>
      <c r="X130" s="415">
        <v>-84574.043999999994</v>
      </c>
      <c r="Y130" s="417" t="s">
        <v>514</v>
      </c>
      <c r="Z130" s="415">
        <v>8437.8189999999995</v>
      </c>
      <c r="AA130" s="415">
        <v>0</v>
      </c>
      <c r="AB130" s="415">
        <v>8437.8189999999995</v>
      </c>
      <c r="AC130" s="415"/>
      <c r="AD130" s="415">
        <v>-15891.093000000001</v>
      </c>
      <c r="AE130" s="415">
        <v>0</v>
      </c>
      <c r="AF130" s="415">
        <v>-15891.093000000001</v>
      </c>
      <c r="AG130" s="415"/>
      <c r="AH130" s="415">
        <v>-135660.995</v>
      </c>
      <c r="AI130" s="415">
        <v>0</v>
      </c>
      <c r="AJ130" s="415">
        <v>-135660.995</v>
      </c>
      <c r="AK130" s="417" t="s">
        <v>514</v>
      </c>
      <c r="AL130" s="415">
        <v>-45207.218000000001</v>
      </c>
      <c r="AM130" s="415">
        <v>0</v>
      </c>
      <c r="AN130" s="415">
        <v>-45207.218000000001</v>
      </c>
      <c r="AO130" s="415"/>
      <c r="AP130" s="415">
        <v>-286992.24400000001</v>
      </c>
      <c r="AQ130" s="415">
        <v>0</v>
      </c>
      <c r="AR130" s="415">
        <v>-286992.24400000001</v>
      </c>
    </row>
    <row r="131" spans="1:44" s="25" customFormat="1" ht="9.9" customHeight="1">
      <c r="A131" s="417" t="s">
        <v>515</v>
      </c>
      <c r="B131" s="415">
        <v>4184.4380000000001</v>
      </c>
      <c r="C131" s="415">
        <v>0</v>
      </c>
      <c r="D131" s="415">
        <v>4184.4380000000001</v>
      </c>
      <c r="E131" s="415"/>
      <c r="F131" s="415">
        <v>44685.366999999998</v>
      </c>
      <c r="G131" s="415">
        <v>0</v>
      </c>
      <c r="H131" s="415">
        <v>44685.366999999998</v>
      </c>
      <c r="I131" s="415"/>
      <c r="J131" s="415">
        <v>1219.338</v>
      </c>
      <c r="K131" s="415">
        <v>0</v>
      </c>
      <c r="L131" s="415">
        <v>1219.338</v>
      </c>
      <c r="M131" s="417" t="s">
        <v>515</v>
      </c>
      <c r="N131" s="415">
        <v>21668.957999999999</v>
      </c>
      <c r="O131" s="415">
        <v>0</v>
      </c>
      <c r="P131" s="415">
        <v>21668.957999999999</v>
      </c>
      <c r="Q131" s="415"/>
      <c r="R131" s="415">
        <v>-7843.9489999999996</v>
      </c>
      <c r="S131" s="415">
        <v>0</v>
      </c>
      <c r="T131" s="415">
        <v>-7843.9489999999996</v>
      </c>
      <c r="U131" s="415"/>
      <c r="V131" s="415">
        <v>-44977.728999999999</v>
      </c>
      <c r="W131" s="415">
        <v>0</v>
      </c>
      <c r="X131" s="415">
        <v>-44977.728999999999</v>
      </c>
      <c r="Y131" s="417" t="s">
        <v>515</v>
      </c>
      <c r="Z131" s="415">
        <v>23058.373</v>
      </c>
      <c r="AA131" s="415">
        <v>0</v>
      </c>
      <c r="AB131" s="415">
        <v>23058.373</v>
      </c>
      <c r="AC131" s="415"/>
      <c r="AD131" s="415">
        <v>2307.9859999999999</v>
      </c>
      <c r="AE131" s="415">
        <v>0</v>
      </c>
      <c r="AF131" s="415">
        <v>2307.9859999999999</v>
      </c>
      <c r="AG131" s="415"/>
      <c r="AH131" s="415">
        <v>-24862.866000000002</v>
      </c>
      <c r="AI131" s="415">
        <v>0</v>
      </c>
      <c r="AJ131" s="415">
        <v>-24862.866000000002</v>
      </c>
      <c r="AK131" s="417" t="s">
        <v>515</v>
      </c>
      <c r="AL131" s="415">
        <v>-11027.993</v>
      </c>
      <c r="AM131" s="415">
        <v>0</v>
      </c>
      <c r="AN131" s="415">
        <v>-11027.993</v>
      </c>
      <c r="AO131" s="415"/>
      <c r="AP131" s="415">
        <v>8411.9229999999898</v>
      </c>
      <c r="AQ131" s="415">
        <v>0</v>
      </c>
      <c r="AR131" s="415">
        <v>8411.9229999999898</v>
      </c>
    </row>
    <row r="132" spans="1:44" s="413" customFormat="1" ht="5.0999999999999996" customHeight="1">
      <c r="A132" s="417"/>
      <c r="B132" s="419"/>
      <c r="C132" s="419"/>
      <c r="D132" s="419"/>
      <c r="E132" s="419"/>
      <c r="F132" s="419"/>
      <c r="G132" s="419"/>
      <c r="H132" s="419"/>
      <c r="I132" s="419"/>
      <c r="J132" s="419">
        <v>0</v>
      </c>
      <c r="K132" s="419">
        <v>0</v>
      </c>
      <c r="L132" s="419">
        <v>0</v>
      </c>
      <c r="M132" s="417"/>
      <c r="N132" s="419"/>
      <c r="O132" s="419"/>
      <c r="P132" s="419"/>
      <c r="Q132" s="419"/>
      <c r="R132" s="419"/>
      <c r="S132" s="419"/>
      <c r="T132" s="419"/>
      <c r="U132" s="419"/>
      <c r="V132" s="419">
        <v>0</v>
      </c>
      <c r="W132" s="419">
        <v>0</v>
      </c>
      <c r="X132" s="419">
        <v>0</v>
      </c>
      <c r="Y132" s="417"/>
      <c r="Z132" s="419"/>
      <c r="AA132" s="419"/>
      <c r="AB132" s="419"/>
      <c r="AC132" s="419"/>
      <c r="AD132" s="419"/>
      <c r="AE132" s="419"/>
      <c r="AF132" s="419"/>
      <c r="AG132" s="419"/>
      <c r="AH132" s="419">
        <v>0</v>
      </c>
      <c r="AI132" s="419">
        <v>0</v>
      </c>
      <c r="AJ132" s="419">
        <v>0</v>
      </c>
      <c r="AK132" s="417"/>
      <c r="AL132" s="419">
        <v>0</v>
      </c>
      <c r="AM132" s="419">
        <v>0</v>
      </c>
      <c r="AN132" s="419">
        <v>0</v>
      </c>
      <c r="AO132" s="419"/>
      <c r="AP132" s="419"/>
      <c r="AQ132" s="419"/>
      <c r="AR132" s="419"/>
    </row>
    <row r="133" spans="1:44" s="25" customFormat="1" ht="9.9" customHeight="1">
      <c r="A133" s="411" t="s">
        <v>516</v>
      </c>
      <c r="B133" s="412">
        <v>2685198.2859999998</v>
      </c>
      <c r="C133" s="412">
        <v>62825.93</v>
      </c>
      <c r="D133" s="412">
        <v>2748024.216</v>
      </c>
      <c r="E133" s="412"/>
      <c r="F133" s="412">
        <v>4756767.63</v>
      </c>
      <c r="G133" s="412">
        <v>33069.775000000001</v>
      </c>
      <c r="H133" s="412">
        <v>4789837.4050000003</v>
      </c>
      <c r="I133" s="412"/>
      <c r="J133" s="412">
        <v>2487758.4980000001</v>
      </c>
      <c r="K133" s="412">
        <v>14998.223</v>
      </c>
      <c r="L133" s="412">
        <v>2502756.7209999999</v>
      </c>
      <c r="M133" s="411" t="s">
        <v>516</v>
      </c>
      <c r="N133" s="412">
        <v>1656751.071</v>
      </c>
      <c r="O133" s="412">
        <v>5110.2389999999996</v>
      </c>
      <c r="P133" s="412">
        <v>1661861.31</v>
      </c>
      <c r="Q133" s="412"/>
      <c r="R133" s="412">
        <v>365366.83500000002</v>
      </c>
      <c r="S133" s="412">
        <v>19695.848999999998</v>
      </c>
      <c r="T133" s="412">
        <v>385062.68400000001</v>
      </c>
      <c r="U133" s="412"/>
      <c r="V133" s="412">
        <v>1981563.7990000001</v>
      </c>
      <c r="W133" s="412">
        <v>44338.394999999997</v>
      </c>
      <c r="X133" s="412">
        <v>2025902.1950000001</v>
      </c>
      <c r="Y133" s="411" t="s">
        <v>516</v>
      </c>
      <c r="Z133" s="412">
        <v>1162546.3810000001</v>
      </c>
      <c r="AA133" s="412">
        <v>361381.92599999998</v>
      </c>
      <c r="AB133" s="412">
        <v>1523928.308</v>
      </c>
      <c r="AC133" s="412"/>
      <c r="AD133" s="412">
        <v>691285.58700000006</v>
      </c>
      <c r="AE133" s="412">
        <v>4508.87</v>
      </c>
      <c r="AF133" s="412">
        <v>695794.45700000005</v>
      </c>
      <c r="AG133" s="412"/>
      <c r="AH133" s="412">
        <v>542269.15099999995</v>
      </c>
      <c r="AI133" s="412">
        <v>17310.026999999998</v>
      </c>
      <c r="AJ133" s="412">
        <v>559579.179</v>
      </c>
      <c r="AK133" s="411" t="s">
        <v>516</v>
      </c>
      <c r="AL133" s="412">
        <v>356290.163</v>
      </c>
      <c r="AM133" s="412">
        <v>30.632000000000001</v>
      </c>
      <c r="AN133" s="412">
        <v>356320.79499999998</v>
      </c>
      <c r="AO133" s="412"/>
      <c r="AP133" s="412">
        <v>16685797.401000001</v>
      </c>
      <c r="AQ133" s="412">
        <v>563269.86599999992</v>
      </c>
      <c r="AR133" s="412">
        <v>17249067.270000003</v>
      </c>
    </row>
    <row r="134" spans="1:44" s="413" customFormat="1" ht="2.25" customHeight="1">
      <c r="A134" s="423"/>
      <c r="B134" s="412"/>
      <c r="C134" s="412"/>
      <c r="D134" s="412"/>
      <c r="E134" s="412"/>
      <c r="F134" s="412"/>
      <c r="G134" s="412"/>
      <c r="H134" s="412"/>
      <c r="I134" s="412"/>
      <c r="J134" s="412">
        <v>0</v>
      </c>
      <c r="K134" s="412">
        <v>0</v>
      </c>
      <c r="L134" s="412">
        <v>0</v>
      </c>
      <c r="M134" s="423"/>
      <c r="N134" s="412"/>
      <c r="O134" s="412"/>
      <c r="P134" s="412"/>
      <c r="Q134" s="412"/>
      <c r="R134" s="412"/>
      <c r="S134" s="412"/>
      <c r="T134" s="412"/>
      <c r="U134" s="412"/>
      <c r="V134" s="412">
        <v>0</v>
      </c>
      <c r="W134" s="412">
        <v>0</v>
      </c>
      <c r="X134" s="412">
        <v>0</v>
      </c>
      <c r="Y134" s="423"/>
      <c r="Z134" s="412"/>
      <c r="AA134" s="412"/>
      <c r="AB134" s="412"/>
      <c r="AC134" s="412"/>
      <c r="AD134" s="412"/>
      <c r="AE134" s="412"/>
      <c r="AF134" s="412"/>
      <c r="AG134" s="412"/>
      <c r="AH134" s="412">
        <v>0</v>
      </c>
      <c r="AI134" s="412">
        <v>0</v>
      </c>
      <c r="AJ134" s="412">
        <v>0</v>
      </c>
      <c r="AK134" s="423"/>
      <c r="AL134" s="412">
        <v>0</v>
      </c>
      <c r="AM134" s="412">
        <v>0</v>
      </c>
      <c r="AN134" s="412">
        <v>0</v>
      </c>
      <c r="AO134" s="412"/>
      <c r="AP134" s="412"/>
      <c r="AQ134" s="412"/>
      <c r="AR134" s="412"/>
    </row>
    <row r="135" spans="1:44" s="413" customFormat="1" ht="12.75" customHeight="1">
      <c r="A135" s="423" t="s">
        <v>517</v>
      </c>
      <c r="B135" s="424">
        <v>1064498.9129999999</v>
      </c>
      <c r="C135" s="424">
        <v>0</v>
      </c>
      <c r="D135" s="424">
        <v>1064498.9129999999</v>
      </c>
      <c r="E135" s="424"/>
      <c r="F135" s="424">
        <v>41661.076000000001</v>
      </c>
      <c r="G135" s="424">
        <v>0</v>
      </c>
      <c r="H135" s="424">
        <v>41661.076000000001</v>
      </c>
      <c r="I135" s="412"/>
      <c r="J135" s="424">
        <v>256.25700000000001</v>
      </c>
      <c r="K135" s="424">
        <v>0</v>
      </c>
      <c r="L135" s="424">
        <v>256.25700000000001</v>
      </c>
      <c r="M135" s="411" t="s">
        <v>517</v>
      </c>
      <c r="N135" s="424">
        <v>10092.984</v>
      </c>
      <c r="O135" s="424">
        <v>0</v>
      </c>
      <c r="P135" s="424">
        <v>10092.984</v>
      </c>
      <c r="Q135" s="424"/>
      <c r="R135" s="424">
        <v>0</v>
      </c>
      <c r="S135" s="424">
        <v>0</v>
      </c>
      <c r="T135" s="424">
        <v>0</v>
      </c>
      <c r="U135" s="412"/>
      <c r="V135" s="424">
        <v>4958036.7690000003</v>
      </c>
      <c r="W135" s="424">
        <v>0</v>
      </c>
      <c r="X135" s="424">
        <v>4958036.7690000003</v>
      </c>
      <c r="Y135" s="411" t="s">
        <v>517</v>
      </c>
      <c r="Z135" s="424">
        <v>0</v>
      </c>
      <c r="AA135" s="424">
        <v>0</v>
      </c>
      <c r="AB135" s="424">
        <v>0</v>
      </c>
      <c r="AC135" s="424"/>
      <c r="AD135" s="424">
        <v>0</v>
      </c>
      <c r="AE135" s="424">
        <v>0</v>
      </c>
      <c r="AF135" s="424">
        <v>0</v>
      </c>
      <c r="AG135" s="412"/>
      <c r="AH135" s="424">
        <v>1421.35</v>
      </c>
      <c r="AI135" s="424">
        <v>19.061</v>
      </c>
      <c r="AJ135" s="424">
        <v>1440.4110000000001</v>
      </c>
      <c r="AK135" s="411" t="s">
        <v>517</v>
      </c>
      <c r="AL135" s="424">
        <v>0</v>
      </c>
      <c r="AM135" s="424">
        <v>0</v>
      </c>
      <c r="AN135" s="424">
        <v>0</v>
      </c>
      <c r="AO135" s="412"/>
      <c r="AP135" s="424">
        <v>6075967.3489999995</v>
      </c>
      <c r="AQ135" s="424">
        <v>19.061</v>
      </c>
      <c r="AR135" s="424">
        <v>6075986.4100000001</v>
      </c>
    </row>
    <row r="136" spans="1:44" s="413" customFormat="1" ht="9.9" customHeight="1">
      <c r="A136" s="417" t="s">
        <v>518</v>
      </c>
      <c r="B136" s="415">
        <v>0</v>
      </c>
      <c r="C136" s="415">
        <v>0</v>
      </c>
      <c r="D136" s="415">
        <v>0</v>
      </c>
      <c r="E136" s="415"/>
      <c r="F136" s="415">
        <v>0</v>
      </c>
      <c r="G136" s="415">
        <v>0</v>
      </c>
      <c r="H136" s="415">
        <v>0</v>
      </c>
      <c r="I136" s="415"/>
      <c r="J136" s="415">
        <v>0</v>
      </c>
      <c r="K136" s="415">
        <v>0</v>
      </c>
      <c r="L136" s="415">
        <v>0</v>
      </c>
      <c r="M136" s="417" t="s">
        <v>518</v>
      </c>
      <c r="N136" s="415">
        <v>9795.5069999999996</v>
      </c>
      <c r="O136" s="415">
        <v>0</v>
      </c>
      <c r="P136" s="415">
        <v>9795.5069999999996</v>
      </c>
      <c r="Q136" s="415"/>
      <c r="R136" s="415">
        <v>0</v>
      </c>
      <c r="S136" s="415">
        <v>0</v>
      </c>
      <c r="T136" s="415">
        <v>0</v>
      </c>
      <c r="U136" s="415"/>
      <c r="V136" s="415">
        <v>0</v>
      </c>
      <c r="W136" s="415">
        <v>0</v>
      </c>
      <c r="X136" s="415">
        <v>0</v>
      </c>
      <c r="Y136" s="417" t="s">
        <v>518</v>
      </c>
      <c r="Z136" s="415">
        <v>0</v>
      </c>
      <c r="AA136" s="415">
        <v>0</v>
      </c>
      <c r="AB136" s="415">
        <v>0</v>
      </c>
      <c r="AC136" s="415"/>
      <c r="AD136" s="415">
        <v>0</v>
      </c>
      <c r="AE136" s="415">
        <v>0</v>
      </c>
      <c r="AF136" s="415">
        <v>0</v>
      </c>
      <c r="AG136" s="415"/>
      <c r="AH136" s="415">
        <v>1421.35</v>
      </c>
      <c r="AI136" s="415">
        <v>19.061</v>
      </c>
      <c r="AJ136" s="415">
        <v>1440.4110000000001</v>
      </c>
      <c r="AK136" s="417" t="s">
        <v>518</v>
      </c>
      <c r="AL136" s="415">
        <v>0</v>
      </c>
      <c r="AM136" s="415">
        <v>0</v>
      </c>
      <c r="AN136" s="415">
        <v>0</v>
      </c>
      <c r="AO136" s="415"/>
      <c r="AP136" s="415">
        <v>11216.857</v>
      </c>
      <c r="AQ136" s="415">
        <v>19.061</v>
      </c>
      <c r="AR136" s="415">
        <v>11235.918</v>
      </c>
    </row>
    <row r="137" spans="1:44" s="413" customFormat="1" ht="9.9" customHeight="1">
      <c r="A137" s="417" t="s">
        <v>519</v>
      </c>
      <c r="B137" s="415">
        <v>1064498.9129999999</v>
      </c>
      <c r="C137" s="415">
        <v>0</v>
      </c>
      <c r="D137" s="415">
        <v>1064498.9129999999</v>
      </c>
      <c r="E137" s="415"/>
      <c r="F137" s="415">
        <v>41661.076000000001</v>
      </c>
      <c r="G137" s="415">
        <v>0</v>
      </c>
      <c r="H137" s="415">
        <v>41661.076000000001</v>
      </c>
      <c r="I137" s="415"/>
      <c r="J137" s="415">
        <v>256.25700000000001</v>
      </c>
      <c r="K137" s="415">
        <v>0</v>
      </c>
      <c r="L137" s="415">
        <v>256.25700000000001</v>
      </c>
      <c r="M137" s="417" t="s">
        <v>519</v>
      </c>
      <c r="N137" s="415">
        <v>297.476</v>
      </c>
      <c r="O137" s="415">
        <v>0</v>
      </c>
      <c r="P137" s="415">
        <v>297.476</v>
      </c>
      <c r="Q137" s="415"/>
      <c r="R137" s="415">
        <v>0</v>
      </c>
      <c r="S137" s="415">
        <v>0</v>
      </c>
      <c r="T137" s="415">
        <v>0</v>
      </c>
      <c r="U137" s="415"/>
      <c r="V137" s="415">
        <v>4958036.7690000003</v>
      </c>
      <c r="W137" s="415">
        <v>0</v>
      </c>
      <c r="X137" s="415">
        <v>4958036.7690000003</v>
      </c>
      <c r="Y137" s="417" t="s">
        <v>519</v>
      </c>
      <c r="Z137" s="415">
        <v>0</v>
      </c>
      <c r="AA137" s="415">
        <v>0</v>
      </c>
      <c r="AB137" s="415">
        <v>0</v>
      </c>
      <c r="AC137" s="415"/>
      <c r="AD137" s="415">
        <v>0</v>
      </c>
      <c r="AE137" s="415">
        <v>0</v>
      </c>
      <c r="AF137" s="415">
        <v>0</v>
      </c>
      <c r="AG137" s="415"/>
      <c r="AH137" s="415">
        <v>0</v>
      </c>
      <c r="AI137" s="415">
        <v>0</v>
      </c>
      <c r="AJ137" s="415">
        <v>0</v>
      </c>
      <c r="AK137" s="417" t="s">
        <v>519</v>
      </c>
      <c r="AL137" s="415">
        <v>0</v>
      </c>
      <c r="AM137" s="415">
        <v>0</v>
      </c>
      <c r="AN137" s="415">
        <v>0</v>
      </c>
      <c r="AO137" s="415"/>
      <c r="AP137" s="415">
        <v>6064750.4910000004</v>
      </c>
      <c r="AQ137" s="415">
        <v>0</v>
      </c>
      <c r="AR137" s="415">
        <v>6064750.4910000004</v>
      </c>
    </row>
    <row r="138" spans="1:44" s="413" customFormat="1" ht="9.9" customHeight="1">
      <c r="A138" s="417" t="s">
        <v>520</v>
      </c>
      <c r="B138" s="415">
        <v>0</v>
      </c>
      <c r="C138" s="415">
        <v>0</v>
      </c>
      <c r="D138" s="415">
        <v>0</v>
      </c>
      <c r="E138" s="415"/>
      <c r="F138" s="415">
        <v>0</v>
      </c>
      <c r="G138" s="415">
        <v>0</v>
      </c>
      <c r="H138" s="415">
        <v>0</v>
      </c>
      <c r="I138" s="415"/>
      <c r="J138" s="415">
        <v>0</v>
      </c>
      <c r="K138" s="415">
        <v>0</v>
      </c>
      <c r="L138" s="415">
        <v>0</v>
      </c>
      <c r="M138" s="417" t="s">
        <v>520</v>
      </c>
      <c r="N138" s="415">
        <v>0</v>
      </c>
      <c r="O138" s="415">
        <v>0</v>
      </c>
      <c r="P138" s="415">
        <v>0</v>
      </c>
      <c r="Q138" s="415"/>
      <c r="R138" s="415">
        <v>0</v>
      </c>
      <c r="S138" s="415">
        <v>0</v>
      </c>
      <c r="T138" s="415">
        <v>0</v>
      </c>
      <c r="U138" s="415"/>
      <c r="V138" s="415">
        <v>0</v>
      </c>
      <c r="W138" s="415">
        <v>0</v>
      </c>
      <c r="X138" s="415">
        <v>0</v>
      </c>
      <c r="Y138" s="417" t="s">
        <v>520</v>
      </c>
      <c r="Z138" s="415">
        <v>0</v>
      </c>
      <c r="AA138" s="415">
        <v>0</v>
      </c>
      <c r="AB138" s="415">
        <v>0</v>
      </c>
      <c r="AC138" s="415"/>
      <c r="AD138" s="415">
        <v>0</v>
      </c>
      <c r="AE138" s="415">
        <v>0</v>
      </c>
      <c r="AF138" s="415">
        <v>0</v>
      </c>
      <c r="AG138" s="415"/>
      <c r="AH138" s="415">
        <v>0</v>
      </c>
      <c r="AI138" s="415">
        <v>0</v>
      </c>
      <c r="AJ138" s="415">
        <v>0</v>
      </c>
      <c r="AK138" s="417" t="s">
        <v>520</v>
      </c>
      <c r="AL138" s="415">
        <v>0</v>
      </c>
      <c r="AM138" s="415">
        <v>0</v>
      </c>
      <c r="AN138" s="415">
        <v>0</v>
      </c>
      <c r="AO138" s="415"/>
      <c r="AP138" s="415">
        <v>0</v>
      </c>
      <c r="AQ138" s="415">
        <v>0</v>
      </c>
      <c r="AR138" s="415">
        <v>0</v>
      </c>
    </row>
    <row r="139" spans="1:44" s="413" customFormat="1" ht="9.9" customHeight="1">
      <c r="A139" s="417" t="s">
        <v>521</v>
      </c>
      <c r="B139" s="415">
        <v>0</v>
      </c>
      <c r="C139" s="415">
        <v>0</v>
      </c>
      <c r="D139" s="415">
        <v>0</v>
      </c>
      <c r="E139" s="415"/>
      <c r="F139" s="415">
        <v>0</v>
      </c>
      <c r="G139" s="415">
        <v>0</v>
      </c>
      <c r="H139" s="415">
        <v>0</v>
      </c>
      <c r="I139" s="415"/>
      <c r="J139" s="415">
        <v>0</v>
      </c>
      <c r="K139" s="415">
        <v>0</v>
      </c>
      <c r="L139" s="415">
        <v>0</v>
      </c>
      <c r="M139" s="417" t="s">
        <v>521</v>
      </c>
      <c r="N139" s="415">
        <v>0</v>
      </c>
      <c r="O139" s="415">
        <v>0</v>
      </c>
      <c r="P139" s="415">
        <v>0</v>
      </c>
      <c r="Q139" s="415"/>
      <c r="R139" s="415">
        <v>0</v>
      </c>
      <c r="S139" s="415">
        <v>0</v>
      </c>
      <c r="T139" s="415">
        <v>0</v>
      </c>
      <c r="U139" s="415"/>
      <c r="V139" s="415">
        <v>0</v>
      </c>
      <c r="W139" s="415">
        <v>0</v>
      </c>
      <c r="X139" s="415">
        <v>0</v>
      </c>
      <c r="Y139" s="417" t="s">
        <v>521</v>
      </c>
      <c r="Z139" s="415">
        <v>0</v>
      </c>
      <c r="AA139" s="415">
        <v>0</v>
      </c>
      <c r="AB139" s="415">
        <v>0</v>
      </c>
      <c r="AC139" s="415"/>
      <c r="AD139" s="415">
        <v>0</v>
      </c>
      <c r="AE139" s="415">
        <v>0</v>
      </c>
      <c r="AF139" s="415">
        <v>0</v>
      </c>
      <c r="AG139" s="415"/>
      <c r="AH139" s="415">
        <v>0</v>
      </c>
      <c r="AI139" s="415">
        <v>0</v>
      </c>
      <c r="AJ139" s="415">
        <v>0</v>
      </c>
      <c r="AK139" s="417" t="s">
        <v>521</v>
      </c>
      <c r="AL139" s="415">
        <v>0</v>
      </c>
      <c r="AM139" s="415">
        <v>0</v>
      </c>
      <c r="AN139" s="415">
        <v>0</v>
      </c>
      <c r="AO139" s="415"/>
      <c r="AP139" s="415">
        <v>0</v>
      </c>
      <c r="AQ139" s="415">
        <v>0</v>
      </c>
      <c r="AR139" s="415">
        <v>0</v>
      </c>
    </row>
    <row r="140" spans="1:44" s="7" customFormat="1" ht="8.25" customHeight="1" thickBot="1">
      <c r="A140" s="462"/>
      <c r="B140" s="425"/>
      <c r="C140" s="425"/>
      <c r="D140" s="425"/>
      <c r="E140" s="425"/>
      <c r="F140" s="425"/>
      <c r="G140" s="425"/>
      <c r="H140" s="425"/>
      <c r="I140" s="425"/>
      <c r="J140" s="425"/>
      <c r="K140" s="425"/>
      <c r="L140" s="425"/>
      <c r="M140" s="462"/>
      <c r="N140" s="427"/>
      <c r="O140" s="427"/>
      <c r="P140" s="427"/>
      <c r="Q140" s="427"/>
      <c r="R140" s="427"/>
      <c r="S140" s="427"/>
      <c r="T140" s="427"/>
      <c r="U140" s="427"/>
      <c r="V140" s="427"/>
      <c r="W140" s="427"/>
      <c r="X140" s="427"/>
      <c r="Y140" s="462"/>
      <c r="Z140" s="427"/>
      <c r="AA140" s="427"/>
      <c r="AB140" s="427"/>
      <c r="AC140" s="427"/>
      <c r="AD140" s="427"/>
      <c r="AE140" s="427"/>
      <c r="AF140" s="427"/>
      <c r="AG140" s="427"/>
      <c r="AH140" s="427"/>
      <c r="AI140" s="427"/>
      <c r="AJ140" s="427"/>
      <c r="AK140" s="462"/>
      <c r="AL140" s="427"/>
      <c r="AM140" s="427"/>
      <c r="AN140" s="427"/>
      <c r="AO140" s="427"/>
      <c r="AP140" s="427"/>
      <c r="AQ140" s="427"/>
      <c r="AR140" s="427"/>
    </row>
    <row r="141" spans="1:44" s="120" customFormat="1" ht="13.5" customHeight="1" thickTop="1">
      <c r="A141" s="463" t="s">
        <v>470</v>
      </c>
      <c r="B141" s="464"/>
      <c r="C141" s="464"/>
      <c r="D141" s="464"/>
      <c r="E141" s="430"/>
      <c r="F141" s="430"/>
      <c r="G141" s="430"/>
      <c r="H141" s="430"/>
      <c r="I141" s="430"/>
      <c r="J141" s="430"/>
      <c r="K141" s="430"/>
      <c r="L141" s="430"/>
      <c r="M141" s="465" t="s">
        <v>470</v>
      </c>
      <c r="N141" s="432"/>
      <c r="O141" s="432"/>
      <c r="P141" s="432"/>
      <c r="Q141" s="432"/>
      <c r="R141" s="432"/>
      <c r="S141" s="432"/>
      <c r="T141" s="432"/>
      <c r="U141" s="432"/>
      <c r="V141" s="432"/>
      <c r="W141" s="432"/>
      <c r="X141" s="432"/>
      <c r="Y141" s="431" t="s">
        <v>470</v>
      </c>
      <c r="Z141" s="433"/>
      <c r="AA141" s="433"/>
      <c r="AB141" s="433"/>
      <c r="AC141" s="433"/>
      <c r="AD141" s="433"/>
      <c r="AE141" s="433"/>
      <c r="AF141" s="433"/>
      <c r="AG141" s="433"/>
      <c r="AH141" s="433"/>
      <c r="AI141" s="433"/>
      <c r="AJ141" s="433"/>
      <c r="AK141" s="431" t="s">
        <v>470</v>
      </c>
      <c r="AL141" s="433"/>
      <c r="AM141" s="433"/>
      <c r="AN141" s="433"/>
      <c r="AO141" s="433"/>
      <c r="AP141" s="433"/>
      <c r="AQ141" s="433"/>
      <c r="AR141" s="433"/>
    </row>
    <row r="142" spans="1:44" s="120" customFormat="1" ht="13.5" customHeight="1">
      <c r="A142" s="465" t="s">
        <v>522</v>
      </c>
      <c r="B142" s="466"/>
      <c r="C142" s="466"/>
      <c r="D142" s="466"/>
      <c r="E142" s="467"/>
      <c r="F142" s="467"/>
      <c r="G142" s="467"/>
      <c r="H142" s="467"/>
      <c r="I142" s="467"/>
      <c r="J142" s="467"/>
      <c r="K142" s="467"/>
      <c r="L142" s="467"/>
      <c r="M142" s="465" t="s">
        <v>522</v>
      </c>
      <c r="N142" s="432"/>
      <c r="O142" s="432"/>
      <c r="P142" s="432"/>
      <c r="Q142" s="432"/>
      <c r="R142" s="432"/>
      <c r="S142" s="432"/>
      <c r="T142" s="432"/>
      <c r="U142" s="432"/>
      <c r="V142" s="432"/>
      <c r="W142" s="432"/>
      <c r="X142" s="432"/>
      <c r="Y142" s="465" t="s">
        <v>522</v>
      </c>
      <c r="Z142" s="432"/>
      <c r="AA142" s="432"/>
      <c r="AB142" s="432"/>
      <c r="AC142" s="432"/>
      <c r="AD142" s="432"/>
      <c r="AE142" s="432"/>
      <c r="AF142" s="432"/>
      <c r="AG142" s="432"/>
      <c r="AH142" s="432"/>
      <c r="AI142" s="432"/>
      <c r="AJ142" s="432"/>
      <c r="AK142" s="465" t="s">
        <v>522</v>
      </c>
      <c r="AL142" s="432"/>
      <c r="AM142" s="432"/>
      <c r="AN142" s="432"/>
      <c r="AO142" s="432"/>
      <c r="AP142" s="432"/>
      <c r="AQ142" s="432"/>
      <c r="AR142" s="432"/>
    </row>
    <row r="143" spans="1:44">
      <c r="D143" s="469"/>
      <c r="M143" s="465"/>
      <c r="AK143" s="95"/>
      <c r="AR143" s="469"/>
    </row>
    <row r="200" spans="3:3">
      <c r="C200" s="468" t="s">
        <v>523</v>
      </c>
    </row>
  </sheetData>
  <mergeCells count="57">
    <mergeCell ref="AK72:AK73"/>
    <mergeCell ref="AL72:AN72"/>
    <mergeCell ref="AP72:AR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R69"/>
    <mergeCell ref="A70:L70"/>
    <mergeCell ref="M70:X70"/>
    <mergeCell ref="Y70:AJ70"/>
    <mergeCell ref="AK70:AR70"/>
    <mergeCell ref="AK6:AK7"/>
    <mergeCell ref="AL6:AN6"/>
    <mergeCell ref="AP6:AR6"/>
    <mergeCell ref="A68:L68"/>
    <mergeCell ref="M68:X68"/>
    <mergeCell ref="Y68:AJ68"/>
    <mergeCell ref="AK68:AR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R3"/>
    <mergeCell ref="A4:L4"/>
    <mergeCell ref="M4:X4"/>
    <mergeCell ref="Y4:AJ4"/>
    <mergeCell ref="AK4:AR4"/>
    <mergeCell ref="M1:T1"/>
    <mergeCell ref="Y1:AF1"/>
    <mergeCell ref="AK1:AR1"/>
    <mergeCell ref="A2:L2"/>
    <mergeCell ref="M2:X2"/>
    <mergeCell ref="Y2:AJ2"/>
    <mergeCell ref="AK2:AR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61DE-CE04-443D-8C41-BD49BE8B1411}">
  <sheetPr>
    <pageSetUpPr autoPageBreaks="0"/>
  </sheetPr>
  <dimension ref="A1:AY318"/>
  <sheetViews>
    <sheetView showGridLines="0" topLeftCell="Q1" zoomScaleNormal="100"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1" style="7" bestFit="1" customWidth="1"/>
    <col min="9" max="9" width="2.109375" style="7" customWidth="1"/>
    <col min="10" max="12" width="11" style="7" customWidth="1"/>
    <col min="13" max="13" width="55.44140625" style="7" customWidth="1"/>
    <col min="14" max="16" width="10.109375" style="7" customWidth="1"/>
    <col min="17" max="17" width="2.554687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44140625" style="7" customWidth="1"/>
    <col min="26" max="27" width="10.109375" style="7" customWidth="1"/>
    <col min="28" max="28" width="11" style="7" bestFit="1" customWidth="1"/>
    <col min="29" max="29" width="2.5546875" style="7" customWidth="1"/>
    <col min="30" max="32" width="10.109375" style="7" customWidth="1"/>
    <col min="33" max="33" width="1.88671875" style="7" customWidth="1"/>
    <col min="34" max="36" width="10.109375" style="7" customWidth="1"/>
    <col min="37" max="37" width="55.44140625" style="7" customWidth="1"/>
    <col min="38" max="40" width="10.109375" style="7" customWidth="1"/>
    <col min="41" max="41" width="1.88671875" style="7" customWidth="1"/>
    <col min="42" max="44" width="10.88671875" style="7" customWidth="1"/>
    <col min="45" max="45" width="12.88671875" style="7" bestFit="1" customWidth="1"/>
    <col min="46" max="16384" width="11.44140625" style="7"/>
  </cols>
  <sheetData>
    <row r="1" spans="1:51" s="475" customFormat="1" ht="18" customHeight="1">
      <c r="A1" s="1189" t="s">
        <v>1072</v>
      </c>
      <c r="B1" s="472"/>
      <c r="C1" s="472"/>
      <c r="D1" s="472"/>
      <c r="E1" s="472"/>
      <c r="F1" s="472"/>
      <c r="G1" s="472"/>
      <c r="H1" s="472"/>
      <c r="I1" s="472"/>
      <c r="J1" s="472"/>
      <c r="K1" s="472"/>
      <c r="L1" s="472"/>
      <c r="M1" s="473"/>
      <c r="N1" s="474"/>
      <c r="O1" s="474"/>
      <c r="P1" s="474"/>
      <c r="Q1" s="474"/>
      <c r="R1" s="474"/>
      <c r="S1" s="474"/>
      <c r="T1" s="474"/>
      <c r="U1" s="474"/>
      <c r="V1" s="474"/>
      <c r="W1" s="474"/>
      <c r="X1" s="474"/>
      <c r="Y1" s="473"/>
      <c r="Z1" s="473"/>
      <c r="AA1" s="473"/>
      <c r="AB1" s="473"/>
      <c r="AC1" s="473"/>
      <c r="AD1" s="473"/>
      <c r="AE1" s="473"/>
      <c r="AF1" s="473"/>
      <c r="AG1" s="473"/>
      <c r="AH1" s="473"/>
      <c r="AI1" s="473"/>
      <c r="AJ1" s="473"/>
      <c r="AK1" s="473"/>
      <c r="AL1" s="473"/>
      <c r="AM1" s="473"/>
      <c r="AN1" s="473"/>
      <c r="AO1" s="473"/>
      <c r="AP1" s="473"/>
      <c r="AQ1" s="473"/>
      <c r="AR1" s="473"/>
    </row>
    <row r="2" spans="1:51" s="359" customFormat="1" ht="24" customHeight="1">
      <c r="A2" s="476" t="s">
        <v>524</v>
      </c>
      <c r="B2" s="476"/>
      <c r="C2" s="476"/>
      <c r="D2" s="476"/>
      <c r="E2" s="476"/>
      <c r="F2" s="476"/>
      <c r="G2" s="476"/>
      <c r="H2" s="476"/>
      <c r="I2" s="476"/>
      <c r="J2" s="476"/>
      <c r="K2" s="476"/>
      <c r="L2" s="476"/>
      <c r="M2" s="476" t="s">
        <v>524</v>
      </c>
      <c r="N2" s="476"/>
      <c r="O2" s="476"/>
      <c r="P2" s="476"/>
      <c r="Q2" s="476"/>
      <c r="R2" s="476"/>
      <c r="S2" s="476"/>
      <c r="T2" s="476"/>
      <c r="U2" s="476"/>
      <c r="V2" s="476"/>
      <c r="W2" s="476"/>
      <c r="X2" s="476"/>
      <c r="Y2" s="476" t="s">
        <v>524</v>
      </c>
      <c r="Z2" s="476"/>
      <c r="AA2" s="476"/>
      <c r="AB2" s="476"/>
      <c r="AC2" s="476"/>
      <c r="AD2" s="476"/>
      <c r="AE2" s="476"/>
      <c r="AF2" s="476"/>
      <c r="AG2" s="476"/>
      <c r="AH2" s="476"/>
      <c r="AI2" s="476"/>
      <c r="AJ2" s="476"/>
      <c r="AK2" s="476" t="s">
        <v>524</v>
      </c>
      <c r="AL2" s="476"/>
      <c r="AM2" s="476"/>
      <c r="AN2" s="476"/>
      <c r="AO2" s="476"/>
      <c r="AP2" s="476"/>
      <c r="AQ2" s="476"/>
      <c r="AR2" s="476"/>
      <c r="AS2" s="477"/>
      <c r="AT2" s="477"/>
      <c r="AU2" s="477"/>
      <c r="AV2" s="477"/>
      <c r="AW2" s="477"/>
      <c r="AX2" s="477"/>
      <c r="AY2" s="477"/>
    </row>
    <row r="3" spans="1:51" s="388" customFormat="1" ht="18" customHeight="1">
      <c r="A3" s="386">
        <v>45504</v>
      </c>
      <c r="B3" s="386"/>
      <c r="C3" s="386"/>
      <c r="D3" s="386"/>
      <c r="E3" s="386"/>
      <c r="F3" s="386"/>
      <c r="G3" s="386"/>
      <c r="H3" s="386"/>
      <c r="I3" s="386"/>
      <c r="J3" s="386"/>
      <c r="K3" s="386"/>
      <c r="L3" s="386"/>
      <c r="M3" s="386">
        <v>45504</v>
      </c>
      <c r="N3" s="386"/>
      <c r="O3" s="386"/>
      <c r="P3" s="386"/>
      <c r="Q3" s="386"/>
      <c r="R3" s="386"/>
      <c r="S3" s="386"/>
      <c r="T3" s="386"/>
      <c r="U3" s="386"/>
      <c r="V3" s="386"/>
      <c r="W3" s="386"/>
      <c r="X3" s="386"/>
      <c r="Y3" s="386">
        <v>45504</v>
      </c>
      <c r="Z3" s="386"/>
      <c r="AA3" s="386"/>
      <c r="AB3" s="386"/>
      <c r="AC3" s="386"/>
      <c r="AD3" s="386"/>
      <c r="AE3" s="386"/>
      <c r="AF3" s="386"/>
      <c r="AG3" s="386"/>
      <c r="AH3" s="386"/>
      <c r="AI3" s="386"/>
      <c r="AJ3" s="386"/>
      <c r="AK3" s="387">
        <v>45504</v>
      </c>
      <c r="AL3" s="387"/>
      <c r="AM3" s="387"/>
      <c r="AN3" s="387"/>
      <c r="AO3" s="387"/>
      <c r="AP3" s="387"/>
      <c r="AQ3" s="387"/>
      <c r="AR3" s="387"/>
    </row>
    <row r="4" spans="1:51" s="361" customFormat="1" ht="15" customHeight="1">
      <c r="A4" s="389" t="s">
        <v>420</v>
      </c>
      <c r="B4" s="389"/>
      <c r="C4" s="389"/>
      <c r="D4" s="389"/>
      <c r="E4" s="389"/>
      <c r="F4" s="389"/>
      <c r="G4" s="389"/>
      <c r="H4" s="389"/>
      <c r="I4" s="389"/>
      <c r="J4" s="389"/>
      <c r="K4" s="389"/>
      <c r="L4" s="389"/>
      <c r="M4" s="389" t="s">
        <v>420</v>
      </c>
      <c r="N4" s="389"/>
      <c r="O4" s="389"/>
      <c r="P4" s="389"/>
      <c r="Q4" s="389"/>
      <c r="R4" s="389"/>
      <c r="S4" s="389"/>
      <c r="T4" s="389"/>
      <c r="U4" s="389"/>
      <c r="V4" s="389"/>
      <c r="W4" s="389"/>
      <c r="X4" s="389"/>
      <c r="Y4" s="389" t="s">
        <v>420</v>
      </c>
      <c r="Z4" s="389"/>
      <c r="AA4" s="389"/>
      <c r="AB4" s="389"/>
      <c r="AC4" s="389"/>
      <c r="AD4" s="389"/>
      <c r="AE4" s="389"/>
      <c r="AF4" s="389"/>
      <c r="AG4" s="389"/>
      <c r="AH4" s="389"/>
      <c r="AI4" s="389"/>
      <c r="AJ4" s="389"/>
      <c r="AK4" s="389" t="s">
        <v>420</v>
      </c>
      <c r="AL4" s="389"/>
      <c r="AM4" s="389"/>
      <c r="AN4" s="389"/>
      <c r="AO4" s="389"/>
      <c r="AP4" s="389"/>
      <c r="AQ4" s="389"/>
      <c r="AR4" s="389"/>
    </row>
    <row r="5" spans="1:51" s="482" customFormat="1" ht="6" customHeight="1" thickBot="1">
      <c r="A5" s="478"/>
      <c r="B5" s="478"/>
      <c r="C5" s="478"/>
      <c r="D5" s="478"/>
      <c r="E5" s="478"/>
      <c r="F5" s="478"/>
      <c r="G5" s="478"/>
      <c r="H5" s="478"/>
      <c r="I5" s="478"/>
      <c r="J5" s="478"/>
      <c r="K5" s="478"/>
      <c r="L5" s="478"/>
      <c r="M5" s="479"/>
      <c r="N5" s="480"/>
      <c r="O5" s="480"/>
      <c r="P5" s="480"/>
      <c r="Q5" s="480"/>
      <c r="R5" s="480"/>
      <c r="S5" s="480"/>
      <c r="T5" s="480"/>
      <c r="U5" s="480"/>
      <c r="V5" s="480"/>
      <c r="W5" s="480"/>
      <c r="X5" s="480"/>
      <c r="Y5" s="479"/>
      <c r="Z5" s="479"/>
      <c r="AA5" s="479"/>
      <c r="AB5" s="479"/>
      <c r="AC5" s="479"/>
      <c r="AD5" s="479"/>
      <c r="AE5" s="479"/>
      <c r="AF5" s="479"/>
      <c r="AG5" s="479"/>
      <c r="AH5" s="479"/>
      <c r="AI5" s="479"/>
      <c r="AJ5" s="479"/>
      <c r="AK5" s="479"/>
      <c r="AL5" s="479"/>
      <c r="AM5" s="479"/>
      <c r="AN5" s="479"/>
      <c r="AO5" s="479"/>
      <c r="AP5" s="479"/>
      <c r="AQ5" s="479"/>
      <c r="AR5" s="481"/>
    </row>
    <row r="6" spans="1:51" ht="27" customHeight="1" thickTop="1">
      <c r="A6" s="483"/>
      <c r="B6" s="398" t="s">
        <v>28</v>
      </c>
      <c r="C6" s="398"/>
      <c r="D6" s="398"/>
      <c r="E6" s="399"/>
      <c r="F6" s="398" t="s">
        <v>29</v>
      </c>
      <c r="G6" s="398"/>
      <c r="H6" s="398"/>
      <c r="I6" s="400"/>
      <c r="J6" s="398" t="s">
        <v>30</v>
      </c>
      <c r="K6" s="398"/>
      <c r="L6" s="398"/>
      <c r="M6" s="484"/>
      <c r="N6" s="398" t="s">
        <v>422</v>
      </c>
      <c r="O6" s="398"/>
      <c r="P6" s="398"/>
      <c r="Q6" s="401"/>
      <c r="R6" s="398" t="s">
        <v>525</v>
      </c>
      <c r="S6" s="398"/>
      <c r="T6" s="398"/>
      <c r="U6" s="400"/>
      <c r="V6" s="398" t="s">
        <v>33</v>
      </c>
      <c r="W6" s="398"/>
      <c r="X6" s="398"/>
      <c r="Y6" s="484"/>
      <c r="Z6" s="398" t="s">
        <v>423</v>
      </c>
      <c r="AA6" s="398"/>
      <c r="AB6" s="398"/>
      <c r="AC6" s="401"/>
      <c r="AD6" s="398" t="s">
        <v>424</v>
      </c>
      <c r="AE6" s="398"/>
      <c r="AF6" s="398"/>
      <c r="AG6" s="400"/>
      <c r="AH6" s="398" t="s">
        <v>36</v>
      </c>
      <c r="AI6" s="398"/>
      <c r="AJ6" s="398"/>
      <c r="AK6" s="484"/>
      <c r="AL6" s="398" t="s">
        <v>37</v>
      </c>
      <c r="AM6" s="398"/>
      <c r="AN6" s="398"/>
      <c r="AO6" s="400"/>
      <c r="AP6" s="402" t="s">
        <v>425</v>
      </c>
      <c r="AQ6" s="402"/>
      <c r="AR6" s="402"/>
      <c r="AS6" s="485"/>
    </row>
    <row r="7" spans="1:51" ht="12" customHeight="1">
      <c r="A7" s="486"/>
      <c r="B7" s="455" t="s">
        <v>426</v>
      </c>
      <c r="C7" s="456" t="s">
        <v>427</v>
      </c>
      <c r="D7" s="456" t="s">
        <v>428</v>
      </c>
      <c r="E7" s="455"/>
      <c r="F7" s="456" t="s">
        <v>426</v>
      </c>
      <c r="G7" s="456" t="s">
        <v>427</v>
      </c>
      <c r="H7" s="456" t="s">
        <v>428</v>
      </c>
      <c r="I7" s="455"/>
      <c r="J7" s="406" t="s">
        <v>426</v>
      </c>
      <c r="K7" s="407" t="s">
        <v>427</v>
      </c>
      <c r="L7" s="406" t="s">
        <v>428</v>
      </c>
      <c r="M7" s="487"/>
      <c r="N7" s="406" t="s">
        <v>426</v>
      </c>
      <c r="O7" s="407" t="s">
        <v>427</v>
      </c>
      <c r="P7" s="406" t="s">
        <v>428</v>
      </c>
      <c r="Q7" s="406"/>
      <c r="R7" s="406" t="s">
        <v>426</v>
      </c>
      <c r="S7" s="407" t="s">
        <v>427</v>
      </c>
      <c r="T7" s="406" t="s">
        <v>428</v>
      </c>
      <c r="U7" s="406"/>
      <c r="V7" s="407" t="s">
        <v>426</v>
      </c>
      <c r="W7" s="407" t="s">
        <v>427</v>
      </c>
      <c r="X7" s="407" t="s">
        <v>428</v>
      </c>
      <c r="Y7" s="487"/>
      <c r="Z7" s="406" t="s">
        <v>426</v>
      </c>
      <c r="AA7" s="407" t="s">
        <v>427</v>
      </c>
      <c r="AB7" s="407" t="s">
        <v>428</v>
      </c>
      <c r="AC7" s="406"/>
      <c r="AD7" s="407" t="s">
        <v>426</v>
      </c>
      <c r="AE7" s="407" t="s">
        <v>427</v>
      </c>
      <c r="AF7" s="407" t="s">
        <v>428</v>
      </c>
      <c r="AG7" s="406"/>
      <c r="AH7" s="406" t="s">
        <v>426</v>
      </c>
      <c r="AI7" s="407" t="s">
        <v>427</v>
      </c>
      <c r="AJ7" s="406" t="s">
        <v>428</v>
      </c>
      <c r="AK7" s="487"/>
      <c r="AL7" s="406" t="s">
        <v>426</v>
      </c>
      <c r="AM7" s="407" t="s">
        <v>427</v>
      </c>
      <c r="AN7" s="406" t="s">
        <v>428</v>
      </c>
      <c r="AO7" s="406"/>
      <c r="AP7" s="406" t="s">
        <v>426</v>
      </c>
      <c r="AQ7" s="407" t="s">
        <v>427</v>
      </c>
      <c r="AR7" s="407" t="s">
        <v>428</v>
      </c>
    </row>
    <row r="8" spans="1:51" s="25" customFormat="1" ht="5.25" customHeight="1">
      <c r="A8" s="457"/>
      <c r="B8" s="409"/>
      <c r="C8" s="409"/>
      <c r="D8" s="409"/>
      <c r="E8" s="488"/>
      <c r="F8" s="409"/>
      <c r="G8" s="409"/>
      <c r="H8" s="409"/>
      <c r="I8" s="409"/>
      <c r="J8" s="409"/>
      <c r="K8" s="409"/>
      <c r="L8" s="409"/>
      <c r="M8" s="410"/>
      <c r="N8" s="409"/>
      <c r="O8" s="409"/>
      <c r="P8" s="409"/>
      <c r="Q8" s="489"/>
      <c r="R8" s="409"/>
      <c r="S8" s="409"/>
      <c r="T8" s="409"/>
      <c r="U8" s="409"/>
      <c r="V8" s="409"/>
      <c r="W8" s="409"/>
      <c r="X8" s="409"/>
      <c r="Y8" s="410"/>
      <c r="Z8" s="409"/>
      <c r="AA8" s="409"/>
      <c r="AB8" s="409"/>
      <c r="AC8" s="489"/>
      <c r="AD8" s="409"/>
      <c r="AE8" s="409"/>
      <c r="AF8" s="409"/>
      <c r="AG8" s="409"/>
      <c r="AH8" s="409"/>
      <c r="AI8" s="409"/>
      <c r="AJ8" s="409"/>
      <c r="AK8" s="410"/>
      <c r="AL8" s="409"/>
      <c r="AM8" s="409"/>
      <c r="AN8" s="409"/>
      <c r="AO8" s="409"/>
      <c r="AP8" s="409"/>
      <c r="AQ8" s="409"/>
      <c r="AR8" s="409"/>
    </row>
    <row r="9" spans="1:51" s="413" customFormat="1" ht="8.1" customHeight="1">
      <c r="A9" s="490" t="s">
        <v>526</v>
      </c>
      <c r="B9" s="412">
        <v>413036.21333999996</v>
      </c>
      <c r="C9" s="412">
        <v>1780.83393</v>
      </c>
      <c r="D9" s="412">
        <v>414817.04726999998</v>
      </c>
      <c r="E9" s="412"/>
      <c r="F9" s="412">
        <v>850250.97540999996</v>
      </c>
      <c r="G9" s="412">
        <v>522.69323999999995</v>
      </c>
      <c r="H9" s="412">
        <v>850773.66865000001</v>
      </c>
      <c r="I9" s="412"/>
      <c r="J9" s="412">
        <v>316217.57526999997</v>
      </c>
      <c r="K9" s="412">
        <v>220.61701000000002</v>
      </c>
      <c r="L9" s="412">
        <v>316438.19227999996</v>
      </c>
      <c r="M9" s="490" t="s">
        <v>526</v>
      </c>
      <c r="N9" s="412">
        <v>271475.28739999997</v>
      </c>
      <c r="O9" s="412">
        <v>3.01789</v>
      </c>
      <c r="P9" s="412">
        <v>271478.30529000005</v>
      </c>
      <c r="Q9" s="412"/>
      <c r="R9" s="412">
        <v>58815.466460000003</v>
      </c>
      <c r="S9" s="412">
        <v>10965.52493</v>
      </c>
      <c r="T9" s="412">
        <v>69780.991389999996</v>
      </c>
      <c r="U9" s="412"/>
      <c r="V9" s="412">
        <v>290520.71445999999</v>
      </c>
      <c r="W9" s="412">
        <v>995.00143999999989</v>
      </c>
      <c r="X9" s="412">
        <v>291515.71589999995</v>
      </c>
      <c r="Y9" s="490" t="s">
        <v>526</v>
      </c>
      <c r="Z9" s="412">
        <v>140094.60771000001</v>
      </c>
      <c r="AA9" s="412">
        <v>24517.052170000003</v>
      </c>
      <c r="AB9" s="412">
        <v>164611.65987999999</v>
      </c>
      <c r="AC9" s="412"/>
      <c r="AD9" s="412">
        <v>83084.187109999999</v>
      </c>
      <c r="AE9" s="412">
        <v>527.86646999999994</v>
      </c>
      <c r="AF9" s="412">
        <v>83612.053579999993</v>
      </c>
      <c r="AG9" s="412"/>
      <c r="AH9" s="412">
        <v>48267.306020000004</v>
      </c>
      <c r="AI9" s="412">
        <v>1011.28661</v>
      </c>
      <c r="AJ9" s="412">
        <v>49278.592629999999</v>
      </c>
      <c r="AK9" s="490" t="s">
        <v>526</v>
      </c>
      <c r="AL9" s="412">
        <v>53763.359340000003</v>
      </c>
      <c r="AM9" s="412">
        <v>0</v>
      </c>
      <c r="AN9" s="412">
        <v>53763.359340000003</v>
      </c>
      <c r="AO9" s="412"/>
      <c r="AP9" s="412">
        <v>2525525.69252</v>
      </c>
      <c r="AQ9" s="412">
        <v>40543.893690000004</v>
      </c>
      <c r="AR9" s="412">
        <v>2566069.5862100003</v>
      </c>
      <c r="AS9" s="491"/>
    </row>
    <row r="10" spans="1:51" s="413" customFormat="1" ht="9" customHeight="1">
      <c r="A10" s="492" t="s">
        <v>527</v>
      </c>
      <c r="B10" s="415">
        <v>1160.4060400000001</v>
      </c>
      <c r="C10" s="415">
        <v>1465.7753300000002</v>
      </c>
      <c r="D10" s="415">
        <v>2626.1813700000002</v>
      </c>
      <c r="E10" s="415"/>
      <c r="F10" s="415">
        <v>17122.649679999999</v>
      </c>
      <c r="G10" s="415">
        <v>556.36047999999994</v>
      </c>
      <c r="H10" s="415">
        <v>17679.010160000002</v>
      </c>
      <c r="I10" s="415"/>
      <c r="J10" s="415">
        <v>2278.6328699999999</v>
      </c>
      <c r="K10" s="415">
        <v>212.08274</v>
      </c>
      <c r="L10" s="415">
        <v>2490.7156099999997</v>
      </c>
      <c r="M10" s="492" t="s">
        <v>527</v>
      </c>
      <c r="N10" s="415">
        <v>3820.8953999999999</v>
      </c>
      <c r="O10" s="415">
        <v>0</v>
      </c>
      <c r="P10" s="415">
        <v>3820.8953999999999</v>
      </c>
      <c r="Q10" s="415"/>
      <c r="R10" s="415">
        <v>1783.1512499999999</v>
      </c>
      <c r="S10" s="415">
        <v>234.66310000000001</v>
      </c>
      <c r="T10" s="415">
        <v>2017.8143500000001</v>
      </c>
      <c r="U10" s="415"/>
      <c r="V10" s="415">
        <v>7278.5714699999999</v>
      </c>
      <c r="W10" s="415">
        <v>995.00143999999989</v>
      </c>
      <c r="X10" s="415">
        <v>8273.5729100000008</v>
      </c>
      <c r="Y10" s="492" t="s">
        <v>527</v>
      </c>
      <c r="Z10" s="415">
        <v>753.65044999999998</v>
      </c>
      <c r="AA10" s="415">
        <v>314.87998999999996</v>
      </c>
      <c r="AB10" s="415">
        <v>1068.53044</v>
      </c>
      <c r="AC10" s="415"/>
      <c r="AD10" s="415">
        <v>3297.1241500000001</v>
      </c>
      <c r="AE10" s="415">
        <v>3.7281399999999998</v>
      </c>
      <c r="AF10" s="415">
        <v>3300.8522899999998</v>
      </c>
      <c r="AG10" s="415"/>
      <c r="AH10" s="415">
        <v>978.24248999999998</v>
      </c>
      <c r="AI10" s="415">
        <v>313.02019000000001</v>
      </c>
      <c r="AJ10" s="415">
        <v>1291.26268</v>
      </c>
      <c r="AK10" s="492" t="s">
        <v>527</v>
      </c>
      <c r="AL10" s="415">
        <v>779.15456000000006</v>
      </c>
      <c r="AM10" s="415">
        <v>0</v>
      </c>
      <c r="AN10" s="415">
        <v>779.15456000000006</v>
      </c>
      <c r="AO10" s="415"/>
      <c r="AP10" s="415">
        <v>39252.478360000008</v>
      </c>
      <c r="AQ10" s="415">
        <v>4095.5114100000005</v>
      </c>
      <c r="AR10" s="415">
        <v>43347.989770000015</v>
      </c>
      <c r="AS10" s="491"/>
    </row>
    <row r="11" spans="1:51" s="413" customFormat="1" ht="9" customHeight="1">
      <c r="A11" s="417" t="s">
        <v>528</v>
      </c>
      <c r="B11" s="415">
        <v>2006.6765</v>
      </c>
      <c r="C11" s="415">
        <v>6.7168900000000002</v>
      </c>
      <c r="D11" s="415">
        <v>2013.39339</v>
      </c>
      <c r="E11" s="415"/>
      <c r="F11" s="415">
        <v>0</v>
      </c>
      <c r="G11" s="415">
        <v>0</v>
      </c>
      <c r="H11" s="415">
        <v>0</v>
      </c>
      <c r="I11" s="415"/>
      <c r="J11" s="415">
        <v>320.17538000000002</v>
      </c>
      <c r="K11" s="415">
        <v>2.9673799999999999</v>
      </c>
      <c r="L11" s="415">
        <v>323.14276000000001</v>
      </c>
      <c r="M11" s="417" t="s">
        <v>528</v>
      </c>
      <c r="N11" s="415">
        <v>0</v>
      </c>
      <c r="O11" s="415">
        <v>0</v>
      </c>
      <c r="P11" s="415">
        <v>0</v>
      </c>
      <c r="Q11" s="415"/>
      <c r="R11" s="415">
        <v>0</v>
      </c>
      <c r="S11" s="415">
        <v>0</v>
      </c>
      <c r="T11" s="415">
        <v>0</v>
      </c>
      <c r="U11" s="415"/>
      <c r="V11" s="415">
        <v>0</v>
      </c>
      <c r="W11" s="415">
        <v>0</v>
      </c>
      <c r="X11" s="415">
        <v>0</v>
      </c>
      <c r="Y11" s="417" t="s">
        <v>528</v>
      </c>
      <c r="Z11" s="415">
        <v>0</v>
      </c>
      <c r="AA11" s="415">
        <v>0</v>
      </c>
      <c r="AB11" s="415">
        <v>0</v>
      </c>
      <c r="AC11" s="415"/>
      <c r="AD11" s="415">
        <v>0</v>
      </c>
      <c r="AE11" s="415">
        <v>0</v>
      </c>
      <c r="AF11" s="415">
        <v>0</v>
      </c>
      <c r="AG11" s="415"/>
      <c r="AH11" s="415">
        <v>0</v>
      </c>
      <c r="AI11" s="415">
        <v>0</v>
      </c>
      <c r="AJ11" s="415">
        <v>0</v>
      </c>
      <c r="AK11" s="417" t="s">
        <v>528</v>
      </c>
      <c r="AL11" s="415">
        <v>0</v>
      </c>
      <c r="AM11" s="415">
        <v>0</v>
      </c>
      <c r="AN11" s="415">
        <v>0</v>
      </c>
      <c r="AO11" s="415"/>
      <c r="AP11" s="415">
        <v>2326.8518800000002</v>
      </c>
      <c r="AQ11" s="415">
        <v>9.6842699999999997</v>
      </c>
      <c r="AR11" s="415">
        <v>2336.5361499999999</v>
      </c>
      <c r="AS11" s="491"/>
    </row>
    <row r="12" spans="1:51" s="413" customFormat="1" ht="9" customHeight="1">
      <c r="A12" s="417" t="s">
        <v>529</v>
      </c>
      <c r="B12" s="415">
        <v>6347.9754000000003</v>
      </c>
      <c r="C12" s="415">
        <v>0</v>
      </c>
      <c r="D12" s="415">
        <v>6347.9754000000003</v>
      </c>
      <c r="E12" s="415"/>
      <c r="F12" s="415">
        <v>11598.396560000001</v>
      </c>
      <c r="G12" s="415">
        <v>0.17884999999999998</v>
      </c>
      <c r="H12" s="415">
        <v>11598.575409999999</v>
      </c>
      <c r="I12" s="415"/>
      <c r="J12" s="415">
        <v>2922.1857300000001</v>
      </c>
      <c r="K12" s="415">
        <v>0</v>
      </c>
      <c r="L12" s="415">
        <v>2922.1857300000001</v>
      </c>
      <c r="M12" s="417" t="s">
        <v>529</v>
      </c>
      <c r="N12" s="415">
        <v>2721.5347400000001</v>
      </c>
      <c r="O12" s="415">
        <v>0</v>
      </c>
      <c r="P12" s="415">
        <v>2721.5347400000001</v>
      </c>
      <c r="Q12" s="415"/>
      <c r="R12" s="415">
        <v>243.50855999999999</v>
      </c>
      <c r="S12" s="415">
        <v>0</v>
      </c>
      <c r="T12" s="415">
        <v>243.50855999999999</v>
      </c>
      <c r="U12" s="415"/>
      <c r="V12" s="415">
        <v>0</v>
      </c>
      <c r="W12" s="415">
        <v>0</v>
      </c>
      <c r="X12" s="415">
        <v>0</v>
      </c>
      <c r="Y12" s="417" t="s">
        <v>529</v>
      </c>
      <c r="Z12" s="415">
        <v>0</v>
      </c>
      <c r="AA12" s="415">
        <v>0</v>
      </c>
      <c r="AB12" s="415">
        <v>0</v>
      </c>
      <c r="AC12" s="415"/>
      <c r="AD12" s="415">
        <v>304.76572999999996</v>
      </c>
      <c r="AE12" s="415">
        <v>0</v>
      </c>
      <c r="AF12" s="415">
        <v>304.76572999999996</v>
      </c>
      <c r="AG12" s="415"/>
      <c r="AH12" s="415">
        <v>114.63713</v>
      </c>
      <c r="AI12" s="415">
        <v>271.10681</v>
      </c>
      <c r="AJ12" s="415">
        <v>385.74394000000001</v>
      </c>
      <c r="AK12" s="417" t="s">
        <v>529</v>
      </c>
      <c r="AL12" s="415">
        <v>60.066870000000002</v>
      </c>
      <c r="AM12" s="415">
        <v>0</v>
      </c>
      <c r="AN12" s="415">
        <v>60.066870000000002</v>
      </c>
      <c r="AO12" s="415"/>
      <c r="AP12" s="415">
        <v>24313.070719999996</v>
      </c>
      <c r="AQ12" s="415">
        <v>271.28566000000001</v>
      </c>
      <c r="AR12" s="415">
        <v>24584.356379999997</v>
      </c>
      <c r="AS12" s="491"/>
    </row>
    <row r="13" spans="1:51" s="413" customFormat="1" ht="9" customHeight="1">
      <c r="A13" s="417" t="s">
        <v>530</v>
      </c>
      <c r="B13" s="415">
        <v>403521.15539999999</v>
      </c>
      <c r="C13" s="415">
        <v>16.831610000000001</v>
      </c>
      <c r="D13" s="415">
        <v>403537.98700999998</v>
      </c>
      <c r="E13" s="415"/>
      <c r="F13" s="415">
        <v>820129.8727999999</v>
      </c>
      <c r="G13" s="415">
        <v>0</v>
      </c>
      <c r="H13" s="415">
        <v>820129.8727999999</v>
      </c>
      <c r="I13" s="415"/>
      <c r="J13" s="415">
        <v>310575.17262999999</v>
      </c>
      <c r="K13" s="415">
        <v>5.5668899999999999</v>
      </c>
      <c r="L13" s="415">
        <v>310580.73952</v>
      </c>
      <c r="M13" s="417" t="s">
        <v>530</v>
      </c>
      <c r="N13" s="415">
        <v>264928.23830999999</v>
      </c>
      <c r="O13" s="415">
        <v>3.01789</v>
      </c>
      <c r="P13" s="415">
        <v>264931.2562</v>
      </c>
      <c r="Q13" s="415"/>
      <c r="R13" s="415">
        <v>56788.803850000004</v>
      </c>
      <c r="S13" s="415">
        <v>0</v>
      </c>
      <c r="T13" s="415">
        <v>56788.803850000004</v>
      </c>
      <c r="U13" s="415"/>
      <c r="V13" s="415">
        <v>282563.05673000001</v>
      </c>
      <c r="W13" s="415">
        <v>0</v>
      </c>
      <c r="X13" s="415">
        <v>282563.05673000001</v>
      </c>
      <c r="Y13" s="417" t="s">
        <v>530</v>
      </c>
      <c r="Z13" s="415">
        <v>125914.66973000001</v>
      </c>
      <c r="AA13" s="415">
        <v>24202.0749</v>
      </c>
      <c r="AB13" s="415">
        <v>150116.74463</v>
      </c>
      <c r="AC13" s="415"/>
      <c r="AD13" s="415">
        <v>79483.094779999999</v>
      </c>
      <c r="AE13" s="415">
        <v>214.36727999999999</v>
      </c>
      <c r="AF13" s="415">
        <v>79697.462060000005</v>
      </c>
      <c r="AG13" s="415"/>
      <c r="AH13" s="415">
        <v>47174.426399999997</v>
      </c>
      <c r="AI13" s="415">
        <v>16.230540000000001</v>
      </c>
      <c r="AJ13" s="415">
        <v>47190.656940000001</v>
      </c>
      <c r="AK13" s="417" t="s">
        <v>530</v>
      </c>
      <c r="AL13" s="415">
        <v>52924.137909999998</v>
      </c>
      <c r="AM13" s="415">
        <v>0</v>
      </c>
      <c r="AN13" s="415">
        <v>52924.137909999998</v>
      </c>
      <c r="AO13" s="415"/>
      <c r="AP13" s="415">
        <v>2444002.6285399999</v>
      </c>
      <c r="AQ13" s="415">
        <v>24458.089109999997</v>
      </c>
      <c r="AR13" s="415">
        <v>2468460.71765</v>
      </c>
      <c r="AS13" s="491"/>
    </row>
    <row r="14" spans="1:51" s="413" customFormat="1" ht="9" customHeight="1">
      <c r="A14" s="417" t="s">
        <v>531</v>
      </c>
      <c r="B14" s="415">
        <v>0</v>
      </c>
      <c r="C14" s="415">
        <v>0</v>
      </c>
      <c r="D14" s="415">
        <v>0</v>
      </c>
      <c r="E14" s="415"/>
      <c r="F14" s="415">
        <v>0</v>
      </c>
      <c r="G14" s="415">
        <v>0</v>
      </c>
      <c r="H14" s="415">
        <v>0</v>
      </c>
      <c r="I14" s="415"/>
      <c r="J14" s="415">
        <v>0</v>
      </c>
      <c r="K14" s="415">
        <v>0</v>
      </c>
      <c r="L14" s="415">
        <v>0</v>
      </c>
      <c r="M14" s="417" t="s">
        <v>531</v>
      </c>
      <c r="N14" s="415">
        <v>0</v>
      </c>
      <c r="O14" s="415">
        <v>0</v>
      </c>
      <c r="P14" s="415">
        <v>0</v>
      </c>
      <c r="Q14" s="415"/>
      <c r="R14" s="415">
        <v>0</v>
      </c>
      <c r="S14" s="415">
        <v>0</v>
      </c>
      <c r="T14" s="415">
        <v>0</v>
      </c>
      <c r="U14" s="415"/>
      <c r="V14" s="415">
        <v>0</v>
      </c>
      <c r="W14" s="415">
        <v>0</v>
      </c>
      <c r="X14" s="415">
        <v>0</v>
      </c>
      <c r="Y14" s="417" t="s">
        <v>531</v>
      </c>
      <c r="Z14" s="415">
        <v>0</v>
      </c>
      <c r="AA14" s="415">
        <v>0</v>
      </c>
      <c r="AB14" s="415">
        <v>0</v>
      </c>
      <c r="AC14" s="415"/>
      <c r="AD14" s="415">
        <v>0</v>
      </c>
      <c r="AE14" s="415">
        <v>0</v>
      </c>
      <c r="AF14" s="415">
        <v>0</v>
      </c>
      <c r="AG14" s="415"/>
      <c r="AH14" s="415">
        <v>0</v>
      </c>
      <c r="AI14" s="415">
        <v>0</v>
      </c>
      <c r="AJ14" s="415">
        <v>0</v>
      </c>
      <c r="AK14" s="417" t="s">
        <v>531</v>
      </c>
      <c r="AL14" s="415">
        <v>0</v>
      </c>
      <c r="AM14" s="415">
        <v>0</v>
      </c>
      <c r="AN14" s="415">
        <v>0</v>
      </c>
      <c r="AO14" s="415"/>
      <c r="AP14" s="415">
        <v>0</v>
      </c>
      <c r="AQ14" s="415">
        <v>0</v>
      </c>
      <c r="AR14" s="415">
        <v>0</v>
      </c>
      <c r="AS14" s="491"/>
    </row>
    <row r="15" spans="1:51" s="413" customFormat="1" ht="9" customHeight="1">
      <c r="A15" s="417" t="s">
        <v>532</v>
      </c>
      <c r="B15" s="415">
        <v>0</v>
      </c>
      <c r="C15" s="415">
        <v>0</v>
      </c>
      <c r="D15" s="415">
        <v>0</v>
      </c>
      <c r="E15" s="415"/>
      <c r="F15" s="415">
        <v>1326.1250700000001</v>
      </c>
      <c r="G15" s="415">
        <v>0</v>
      </c>
      <c r="H15" s="415">
        <v>1326.1250700000001</v>
      </c>
      <c r="I15" s="415"/>
      <c r="J15" s="415">
        <v>0</v>
      </c>
      <c r="K15" s="415">
        <v>0</v>
      </c>
      <c r="L15" s="415">
        <v>0</v>
      </c>
      <c r="M15" s="417" t="s">
        <v>532</v>
      </c>
      <c r="N15" s="415">
        <v>0</v>
      </c>
      <c r="O15" s="415">
        <v>0</v>
      </c>
      <c r="P15" s="415">
        <v>0</v>
      </c>
      <c r="Q15" s="415"/>
      <c r="R15" s="415">
        <v>0</v>
      </c>
      <c r="S15" s="415">
        <v>0</v>
      </c>
      <c r="T15" s="415">
        <v>0</v>
      </c>
      <c r="U15" s="415"/>
      <c r="V15" s="415">
        <v>0</v>
      </c>
      <c r="W15" s="415">
        <v>0</v>
      </c>
      <c r="X15" s="415">
        <v>0</v>
      </c>
      <c r="Y15" s="417" t="s">
        <v>532</v>
      </c>
      <c r="Z15" s="415">
        <v>0</v>
      </c>
      <c r="AA15" s="415">
        <v>0</v>
      </c>
      <c r="AB15" s="415">
        <v>0</v>
      </c>
      <c r="AC15" s="415"/>
      <c r="AD15" s="415">
        <v>0</v>
      </c>
      <c r="AE15" s="415">
        <v>0</v>
      </c>
      <c r="AF15" s="415">
        <v>0</v>
      </c>
      <c r="AG15" s="415"/>
      <c r="AH15" s="415">
        <v>0</v>
      </c>
      <c r="AI15" s="415">
        <v>0</v>
      </c>
      <c r="AJ15" s="415">
        <v>0</v>
      </c>
      <c r="AK15" s="417" t="s">
        <v>532</v>
      </c>
      <c r="AL15" s="415">
        <v>0</v>
      </c>
      <c r="AM15" s="415">
        <v>0</v>
      </c>
      <c r="AN15" s="415">
        <v>0</v>
      </c>
      <c r="AO15" s="415"/>
      <c r="AP15" s="415">
        <v>1326.1250700000001</v>
      </c>
      <c r="AQ15" s="415">
        <v>0</v>
      </c>
      <c r="AR15" s="415">
        <v>1326.1250700000001</v>
      </c>
      <c r="AS15" s="491"/>
    </row>
    <row r="16" spans="1:51" s="413" customFormat="1" ht="9" customHeight="1">
      <c r="A16" s="417" t="s">
        <v>533</v>
      </c>
      <c r="B16" s="415">
        <v>0</v>
      </c>
      <c r="C16" s="415">
        <v>291.51009999999997</v>
      </c>
      <c r="D16" s="415">
        <v>291.51009999999997</v>
      </c>
      <c r="E16" s="415"/>
      <c r="F16" s="415">
        <v>73.931300000000007</v>
      </c>
      <c r="G16" s="415">
        <v>-33.846089999999997</v>
      </c>
      <c r="H16" s="415">
        <v>40.085209999999996</v>
      </c>
      <c r="I16" s="415"/>
      <c r="J16" s="415">
        <v>121.40866</v>
      </c>
      <c r="K16" s="415">
        <v>0</v>
      </c>
      <c r="L16" s="415">
        <v>121.40866</v>
      </c>
      <c r="M16" s="417" t="s">
        <v>533</v>
      </c>
      <c r="N16" s="415">
        <v>4.6189499999999999</v>
      </c>
      <c r="O16" s="415">
        <v>0</v>
      </c>
      <c r="P16" s="415">
        <v>4.6189499999999999</v>
      </c>
      <c r="Q16" s="415"/>
      <c r="R16" s="415">
        <v>0</v>
      </c>
      <c r="S16" s="415">
        <v>5252.7519299999994</v>
      </c>
      <c r="T16" s="415">
        <v>5252.7519299999994</v>
      </c>
      <c r="U16" s="415"/>
      <c r="V16" s="415">
        <v>679.08626000000004</v>
      </c>
      <c r="W16" s="415">
        <v>0</v>
      </c>
      <c r="X16" s="415">
        <v>679.08626000000004</v>
      </c>
      <c r="Y16" s="417" t="s">
        <v>533</v>
      </c>
      <c r="Z16" s="415">
        <v>13426.28753</v>
      </c>
      <c r="AA16" s="415">
        <v>-0.18156</v>
      </c>
      <c r="AB16" s="415">
        <v>13426.105970000001</v>
      </c>
      <c r="AC16" s="415"/>
      <c r="AD16" s="415">
        <v>-0.79754999999999998</v>
      </c>
      <c r="AE16" s="415">
        <v>309.77105</v>
      </c>
      <c r="AF16" s="415">
        <v>308.9735</v>
      </c>
      <c r="AG16" s="415"/>
      <c r="AH16" s="415">
        <v>0</v>
      </c>
      <c r="AI16" s="415">
        <v>410.92907000000002</v>
      </c>
      <c r="AJ16" s="415">
        <v>410.92907000000002</v>
      </c>
      <c r="AK16" s="417" t="s">
        <v>533</v>
      </c>
      <c r="AL16" s="415">
        <v>0</v>
      </c>
      <c r="AM16" s="415">
        <v>0</v>
      </c>
      <c r="AN16" s="415">
        <v>0</v>
      </c>
      <c r="AO16" s="415"/>
      <c r="AP16" s="415">
        <v>14304.53515</v>
      </c>
      <c r="AQ16" s="415">
        <v>6230.9344999999994</v>
      </c>
      <c r="AR16" s="415">
        <v>20535.469649999999</v>
      </c>
      <c r="AS16" s="491"/>
    </row>
    <row r="17" spans="1:45" s="413" customFormat="1" ht="9" customHeight="1">
      <c r="A17" s="417" t="s">
        <v>534</v>
      </c>
      <c r="B17" s="415">
        <v>0</v>
      </c>
      <c r="C17" s="415">
        <v>0</v>
      </c>
      <c r="D17" s="415">
        <v>0</v>
      </c>
      <c r="E17" s="415"/>
      <c r="F17" s="415">
        <v>0</v>
      </c>
      <c r="G17" s="415">
        <v>0</v>
      </c>
      <c r="H17" s="415">
        <v>0</v>
      </c>
      <c r="I17" s="415"/>
      <c r="J17" s="415">
        <v>0</v>
      </c>
      <c r="K17" s="415">
        <v>0</v>
      </c>
      <c r="L17" s="415">
        <v>0</v>
      </c>
      <c r="M17" s="417" t="s">
        <v>534</v>
      </c>
      <c r="N17" s="415">
        <v>0</v>
      </c>
      <c r="O17" s="415">
        <v>0</v>
      </c>
      <c r="P17" s="415">
        <v>0</v>
      </c>
      <c r="Q17" s="415"/>
      <c r="R17" s="415">
        <v>0</v>
      </c>
      <c r="S17" s="415">
        <v>0</v>
      </c>
      <c r="T17" s="415">
        <v>0</v>
      </c>
      <c r="U17" s="415"/>
      <c r="V17" s="415">
        <v>0</v>
      </c>
      <c r="W17" s="415">
        <v>0</v>
      </c>
      <c r="X17" s="415">
        <v>0</v>
      </c>
      <c r="Y17" s="417" t="s">
        <v>534</v>
      </c>
      <c r="Z17" s="415">
        <v>0</v>
      </c>
      <c r="AA17" s="415">
        <v>0</v>
      </c>
      <c r="AB17" s="415">
        <v>0</v>
      </c>
      <c r="AC17" s="415"/>
      <c r="AD17" s="415">
        <v>0</v>
      </c>
      <c r="AE17" s="415">
        <v>0</v>
      </c>
      <c r="AF17" s="415">
        <v>0</v>
      </c>
      <c r="AG17" s="415"/>
      <c r="AH17" s="415">
        <v>0</v>
      </c>
      <c r="AI17" s="415">
        <v>0</v>
      </c>
      <c r="AJ17" s="415">
        <v>0</v>
      </c>
      <c r="AK17" s="417" t="s">
        <v>534</v>
      </c>
      <c r="AL17" s="415">
        <v>0</v>
      </c>
      <c r="AM17" s="415">
        <v>0</v>
      </c>
      <c r="AN17" s="415">
        <v>0</v>
      </c>
      <c r="AO17" s="415"/>
      <c r="AP17" s="415">
        <v>0</v>
      </c>
      <c r="AQ17" s="415">
        <v>0</v>
      </c>
      <c r="AR17" s="415">
        <v>0</v>
      </c>
      <c r="AS17" s="491"/>
    </row>
    <row r="18" spans="1:45" s="413" customFormat="1" ht="9" customHeight="1">
      <c r="A18" s="417" t="s">
        <v>453</v>
      </c>
      <c r="B18" s="415">
        <v>0</v>
      </c>
      <c r="C18" s="415">
        <v>0</v>
      </c>
      <c r="D18" s="415">
        <v>0</v>
      </c>
      <c r="E18" s="415"/>
      <c r="F18" s="415">
        <v>0</v>
      </c>
      <c r="G18" s="415">
        <v>0</v>
      </c>
      <c r="H18" s="415">
        <v>0</v>
      </c>
      <c r="I18" s="415"/>
      <c r="J18" s="415">
        <v>0</v>
      </c>
      <c r="K18" s="415">
        <v>0</v>
      </c>
      <c r="L18" s="415">
        <v>0</v>
      </c>
      <c r="M18" s="417" t="s">
        <v>453</v>
      </c>
      <c r="N18" s="415">
        <v>0</v>
      </c>
      <c r="O18" s="415">
        <v>0</v>
      </c>
      <c r="P18" s="415">
        <v>0</v>
      </c>
      <c r="Q18" s="415"/>
      <c r="R18" s="415">
        <v>2.8E-3</v>
      </c>
      <c r="S18" s="415">
        <v>5478.1099000000004</v>
      </c>
      <c r="T18" s="415">
        <v>5478.1127000000006</v>
      </c>
      <c r="U18" s="415"/>
      <c r="V18" s="415">
        <v>0</v>
      </c>
      <c r="W18" s="415">
        <v>0</v>
      </c>
      <c r="X18" s="415">
        <v>0</v>
      </c>
      <c r="Y18" s="417" t="s">
        <v>453</v>
      </c>
      <c r="Z18" s="415">
        <v>0</v>
      </c>
      <c r="AA18" s="415">
        <v>0.27883999999999998</v>
      </c>
      <c r="AB18" s="415">
        <v>0.27883999999999998</v>
      </c>
      <c r="AC18" s="415"/>
      <c r="AD18" s="415">
        <v>0</v>
      </c>
      <c r="AE18" s="415">
        <v>0</v>
      </c>
      <c r="AF18" s="415">
        <v>0</v>
      </c>
      <c r="AG18" s="415"/>
      <c r="AH18" s="415">
        <v>0</v>
      </c>
      <c r="AI18" s="415">
        <v>0</v>
      </c>
      <c r="AJ18" s="415">
        <v>0</v>
      </c>
      <c r="AK18" s="417" t="s">
        <v>453</v>
      </c>
      <c r="AL18" s="415">
        <v>0</v>
      </c>
      <c r="AM18" s="415">
        <v>0</v>
      </c>
      <c r="AN18" s="415">
        <v>0</v>
      </c>
      <c r="AO18" s="415"/>
      <c r="AP18" s="415">
        <v>2.8E-3</v>
      </c>
      <c r="AQ18" s="415">
        <v>5478.3887400000003</v>
      </c>
      <c r="AR18" s="415">
        <v>5478.3915400000005</v>
      </c>
      <c r="AS18" s="491"/>
    </row>
    <row r="19" spans="1:45" s="413" customFormat="1" ht="5.0999999999999996" customHeight="1">
      <c r="A19" s="417"/>
      <c r="B19" s="415"/>
      <c r="C19" s="415"/>
      <c r="D19" s="415"/>
      <c r="E19" s="415"/>
      <c r="F19" s="415"/>
      <c r="G19" s="415"/>
      <c r="H19" s="415"/>
      <c r="I19" s="415"/>
      <c r="J19" s="415"/>
      <c r="K19" s="415"/>
      <c r="L19" s="415"/>
      <c r="M19" s="417"/>
      <c r="N19" s="415"/>
      <c r="O19" s="415"/>
      <c r="P19" s="415"/>
      <c r="Q19" s="415"/>
      <c r="R19" s="415"/>
      <c r="S19" s="415"/>
      <c r="T19" s="415"/>
      <c r="U19" s="415"/>
      <c r="V19" s="415">
        <v>0</v>
      </c>
      <c r="W19" s="415">
        <v>0</v>
      </c>
      <c r="X19" s="415">
        <v>0</v>
      </c>
      <c r="Y19" s="417"/>
      <c r="Z19" s="415"/>
      <c r="AA19" s="415"/>
      <c r="AB19" s="415"/>
      <c r="AC19" s="415"/>
      <c r="AD19" s="415"/>
      <c r="AE19" s="415"/>
      <c r="AF19" s="415"/>
      <c r="AG19" s="415"/>
      <c r="AH19" s="415">
        <v>0</v>
      </c>
      <c r="AI19" s="415">
        <v>0</v>
      </c>
      <c r="AJ19" s="415">
        <v>0</v>
      </c>
      <c r="AK19" s="417"/>
      <c r="AL19" s="415">
        <v>0</v>
      </c>
      <c r="AM19" s="415">
        <v>0</v>
      </c>
      <c r="AN19" s="415">
        <v>0</v>
      </c>
      <c r="AO19" s="415"/>
      <c r="AP19" s="415"/>
      <c r="AQ19" s="415"/>
      <c r="AR19" s="415"/>
      <c r="AS19" s="491"/>
    </row>
    <row r="20" spans="1:45" s="25" customFormat="1" ht="9.75" customHeight="1">
      <c r="A20" s="411" t="s">
        <v>535</v>
      </c>
      <c r="B20" s="412">
        <v>73617.449349999995</v>
      </c>
      <c r="C20" s="412">
        <v>701.91832999999997</v>
      </c>
      <c r="D20" s="412">
        <v>74319.36768000001</v>
      </c>
      <c r="E20" s="412"/>
      <c r="F20" s="412">
        <v>167931.45056999999</v>
      </c>
      <c r="G20" s="412">
        <v>2664.25065</v>
      </c>
      <c r="H20" s="412">
        <v>170595.70121999999</v>
      </c>
      <c r="I20" s="412"/>
      <c r="J20" s="412">
        <v>80022.599530000007</v>
      </c>
      <c r="K20" s="412">
        <v>26.916040000000002</v>
      </c>
      <c r="L20" s="412">
        <v>80049.515569999989</v>
      </c>
      <c r="M20" s="411" t="s">
        <v>535</v>
      </c>
      <c r="N20" s="412">
        <v>61840.839930000002</v>
      </c>
      <c r="O20" s="412">
        <v>1.2380899999999999</v>
      </c>
      <c r="P20" s="412">
        <v>61842.078020000001</v>
      </c>
      <c r="Q20" s="412"/>
      <c r="R20" s="412">
        <v>15078.653890000001</v>
      </c>
      <c r="S20" s="412">
        <v>5322.6867599999996</v>
      </c>
      <c r="T20" s="412">
        <v>20401.340649999998</v>
      </c>
      <c r="U20" s="412"/>
      <c r="V20" s="412">
        <v>67729.99583</v>
      </c>
      <c r="W20" s="412">
        <v>885.31611999999996</v>
      </c>
      <c r="X20" s="412">
        <v>68615.311950000003</v>
      </c>
      <c r="Y20" s="411" t="s">
        <v>535</v>
      </c>
      <c r="Z20" s="412">
        <v>36732.92815</v>
      </c>
      <c r="AA20" s="412">
        <v>10544.490740000001</v>
      </c>
      <c r="AB20" s="412">
        <v>47277.418890000001</v>
      </c>
      <c r="AC20" s="412"/>
      <c r="AD20" s="412">
        <v>31190.254820000002</v>
      </c>
      <c r="AE20" s="412">
        <v>73.480159999999998</v>
      </c>
      <c r="AF20" s="412">
        <v>31263.734980000001</v>
      </c>
      <c r="AG20" s="412"/>
      <c r="AH20" s="412">
        <v>22396.095989999998</v>
      </c>
      <c r="AI20" s="412">
        <v>211.73504</v>
      </c>
      <c r="AJ20" s="412">
        <v>22607.831030000001</v>
      </c>
      <c r="AK20" s="411" t="s">
        <v>535</v>
      </c>
      <c r="AL20" s="412">
        <v>10839.074960000002</v>
      </c>
      <c r="AM20" s="412">
        <v>3.7999999999999999E-2</v>
      </c>
      <c r="AN20" s="412">
        <v>10839.11296</v>
      </c>
      <c r="AO20" s="412"/>
      <c r="AP20" s="412">
        <v>567379.34301999991</v>
      </c>
      <c r="AQ20" s="412">
        <v>20432.069929999998</v>
      </c>
      <c r="AR20" s="412">
        <v>587811.41295000003</v>
      </c>
    </row>
    <row r="21" spans="1:45" s="413" customFormat="1" ht="9" customHeight="1">
      <c r="A21" s="417" t="s">
        <v>536</v>
      </c>
      <c r="B21" s="415">
        <v>49170.745539999996</v>
      </c>
      <c r="C21" s="415">
        <v>525.12361999999996</v>
      </c>
      <c r="D21" s="415">
        <v>49695.869159999995</v>
      </c>
      <c r="E21" s="415"/>
      <c r="F21" s="415">
        <v>111655.40999</v>
      </c>
      <c r="G21" s="415">
        <v>874.24437</v>
      </c>
      <c r="H21" s="415">
        <v>112529.65436</v>
      </c>
      <c r="I21" s="415"/>
      <c r="J21" s="415">
        <v>54687.918429999998</v>
      </c>
      <c r="K21" s="415">
        <v>26.916040000000002</v>
      </c>
      <c r="L21" s="415">
        <v>54714.834470000002</v>
      </c>
      <c r="M21" s="417" t="s">
        <v>536</v>
      </c>
      <c r="N21" s="415">
        <v>29119.990809999999</v>
      </c>
      <c r="O21" s="415">
        <v>0</v>
      </c>
      <c r="P21" s="415">
        <v>29119.990809999999</v>
      </c>
      <c r="Q21" s="415"/>
      <c r="R21" s="415">
        <v>13089.714390000001</v>
      </c>
      <c r="S21" s="415">
        <v>549.58468999999991</v>
      </c>
      <c r="T21" s="415">
        <v>13639.299080000001</v>
      </c>
      <c r="U21" s="415"/>
      <c r="V21" s="415">
        <v>40710.199159999996</v>
      </c>
      <c r="W21" s="415">
        <v>711.08786999999995</v>
      </c>
      <c r="X21" s="415">
        <v>41421.28703</v>
      </c>
      <c r="Y21" s="417" t="s">
        <v>536</v>
      </c>
      <c r="Z21" s="415">
        <v>0</v>
      </c>
      <c r="AA21" s="415">
        <v>0</v>
      </c>
      <c r="AB21" s="415">
        <v>0</v>
      </c>
      <c r="AC21" s="415"/>
      <c r="AD21" s="415">
        <v>26359.077690000002</v>
      </c>
      <c r="AE21" s="415">
        <v>2.13951</v>
      </c>
      <c r="AF21" s="415">
        <v>26361.217199999999</v>
      </c>
      <c r="AG21" s="415"/>
      <c r="AH21" s="415">
        <v>15096.075490000001</v>
      </c>
      <c r="AI21" s="415">
        <v>135.55704999999998</v>
      </c>
      <c r="AJ21" s="415">
        <v>15231.632539999999</v>
      </c>
      <c r="AK21" s="417" t="s">
        <v>536</v>
      </c>
      <c r="AL21" s="415">
        <v>642.34986000000004</v>
      </c>
      <c r="AM21" s="415">
        <v>1.498E-2</v>
      </c>
      <c r="AN21" s="415">
        <v>642.36483999999996</v>
      </c>
      <c r="AO21" s="415"/>
      <c r="AP21" s="415">
        <v>340531.48136000003</v>
      </c>
      <c r="AQ21" s="415">
        <v>2824.6681299999996</v>
      </c>
      <c r="AR21" s="415">
        <v>343356.14948999998</v>
      </c>
      <c r="AS21" s="491"/>
    </row>
    <row r="22" spans="1:45" s="413" customFormat="1" ht="9" customHeight="1">
      <c r="A22" s="417" t="s">
        <v>537</v>
      </c>
      <c r="B22" s="415">
        <v>0</v>
      </c>
      <c r="C22" s="415">
        <v>0</v>
      </c>
      <c r="D22" s="415">
        <v>0</v>
      </c>
      <c r="E22" s="415"/>
      <c r="F22" s="415">
        <v>0</v>
      </c>
      <c r="G22" s="415">
        <v>0</v>
      </c>
      <c r="H22" s="415">
        <v>0</v>
      </c>
      <c r="I22" s="415"/>
      <c r="J22" s="415">
        <v>1697.9119499999999</v>
      </c>
      <c r="K22" s="415">
        <v>0</v>
      </c>
      <c r="L22" s="415">
        <v>1697.9119499999999</v>
      </c>
      <c r="M22" s="417" t="s">
        <v>537</v>
      </c>
      <c r="N22" s="415">
        <v>236.66667000000001</v>
      </c>
      <c r="O22" s="415">
        <v>0</v>
      </c>
      <c r="P22" s="415">
        <v>236.66667000000001</v>
      </c>
      <c r="Q22" s="415"/>
      <c r="R22" s="415">
        <v>0</v>
      </c>
      <c r="S22" s="415">
        <v>0</v>
      </c>
      <c r="T22" s="415">
        <v>0</v>
      </c>
      <c r="U22" s="415"/>
      <c r="V22" s="415">
        <v>0</v>
      </c>
      <c r="W22" s="415">
        <v>0</v>
      </c>
      <c r="X22" s="415">
        <v>0</v>
      </c>
      <c r="Y22" s="417" t="s">
        <v>537</v>
      </c>
      <c r="Z22" s="415">
        <v>0</v>
      </c>
      <c r="AA22" s="415">
        <v>0</v>
      </c>
      <c r="AB22" s="415">
        <v>0</v>
      </c>
      <c r="AC22" s="415"/>
      <c r="AD22" s="415">
        <v>0</v>
      </c>
      <c r="AE22" s="415">
        <v>0</v>
      </c>
      <c r="AF22" s="415">
        <v>0</v>
      </c>
      <c r="AG22" s="415"/>
      <c r="AH22" s="415">
        <v>0</v>
      </c>
      <c r="AI22" s="415">
        <v>0</v>
      </c>
      <c r="AJ22" s="415">
        <v>0</v>
      </c>
      <c r="AK22" s="417" t="s">
        <v>537</v>
      </c>
      <c r="AL22" s="415">
        <v>0</v>
      </c>
      <c r="AM22" s="415">
        <v>0</v>
      </c>
      <c r="AN22" s="415">
        <v>0</v>
      </c>
      <c r="AO22" s="415"/>
      <c r="AP22" s="415">
        <v>1934.57862</v>
      </c>
      <c r="AQ22" s="415">
        <v>0</v>
      </c>
      <c r="AR22" s="415">
        <v>1934.57862</v>
      </c>
      <c r="AS22" s="491"/>
    </row>
    <row r="23" spans="1:45" s="413" customFormat="1" ht="9" customHeight="1">
      <c r="A23" s="417" t="s">
        <v>528</v>
      </c>
      <c r="B23" s="415">
        <v>0</v>
      </c>
      <c r="C23" s="415">
        <v>0</v>
      </c>
      <c r="D23" s="415">
        <v>0</v>
      </c>
      <c r="E23" s="415"/>
      <c r="F23" s="415">
        <v>0</v>
      </c>
      <c r="G23" s="415">
        <v>0</v>
      </c>
      <c r="H23" s="415">
        <v>0</v>
      </c>
      <c r="I23" s="415"/>
      <c r="J23" s="415">
        <v>58.385010000000001</v>
      </c>
      <c r="K23" s="415">
        <v>0</v>
      </c>
      <c r="L23" s="415">
        <v>58.385010000000001</v>
      </c>
      <c r="M23" s="417" t="s">
        <v>528</v>
      </c>
      <c r="N23" s="415">
        <v>0</v>
      </c>
      <c r="O23" s="415">
        <v>0</v>
      </c>
      <c r="P23" s="415">
        <v>0</v>
      </c>
      <c r="Q23" s="415"/>
      <c r="R23" s="415">
        <v>0</v>
      </c>
      <c r="S23" s="415">
        <v>0</v>
      </c>
      <c r="T23" s="415">
        <v>0</v>
      </c>
      <c r="U23" s="415"/>
      <c r="V23" s="415">
        <v>0</v>
      </c>
      <c r="W23" s="415">
        <v>0</v>
      </c>
      <c r="X23" s="415">
        <v>0</v>
      </c>
      <c r="Y23" s="417" t="s">
        <v>528</v>
      </c>
      <c r="Z23" s="415">
        <v>0</v>
      </c>
      <c r="AA23" s="415">
        <v>0</v>
      </c>
      <c r="AB23" s="415">
        <v>0</v>
      </c>
      <c r="AC23" s="415"/>
      <c r="AD23" s="415">
        <v>0</v>
      </c>
      <c r="AE23" s="415">
        <v>0</v>
      </c>
      <c r="AF23" s="415">
        <v>0</v>
      </c>
      <c r="AG23" s="415"/>
      <c r="AH23" s="415">
        <v>0</v>
      </c>
      <c r="AI23" s="415">
        <v>0</v>
      </c>
      <c r="AJ23" s="415">
        <v>0</v>
      </c>
      <c r="AK23" s="417" t="s">
        <v>528</v>
      </c>
      <c r="AL23" s="415">
        <v>0</v>
      </c>
      <c r="AM23" s="415">
        <v>0</v>
      </c>
      <c r="AN23" s="415">
        <v>0</v>
      </c>
      <c r="AO23" s="415"/>
      <c r="AP23" s="415">
        <v>58.385010000000001</v>
      </c>
      <c r="AQ23" s="415">
        <v>0</v>
      </c>
      <c r="AR23" s="415">
        <v>58.385010000000001</v>
      </c>
      <c r="AS23" s="491"/>
    </row>
    <row r="24" spans="1:45" s="413" customFormat="1" ht="9" customHeight="1">
      <c r="A24" s="417" t="s">
        <v>538</v>
      </c>
      <c r="B24" s="415">
        <v>14423.637939999999</v>
      </c>
      <c r="C24" s="415">
        <v>74.468360000000004</v>
      </c>
      <c r="D24" s="415">
        <v>14498.106300000001</v>
      </c>
      <c r="E24" s="415"/>
      <c r="F24" s="415">
        <v>40067.624750000003</v>
      </c>
      <c r="G24" s="415">
        <v>1782.2416000000001</v>
      </c>
      <c r="H24" s="415">
        <v>41849.866350000004</v>
      </c>
      <c r="I24" s="415"/>
      <c r="J24" s="415">
        <v>14412.319650000001</v>
      </c>
      <c r="K24" s="415">
        <v>0</v>
      </c>
      <c r="L24" s="415">
        <v>14412.319650000001</v>
      </c>
      <c r="M24" s="417" t="s">
        <v>538</v>
      </c>
      <c r="N24" s="415">
        <v>10411.444099999999</v>
      </c>
      <c r="O24" s="415">
        <v>1.2380899999999999</v>
      </c>
      <c r="P24" s="415">
        <v>10412.68219</v>
      </c>
      <c r="Q24" s="415"/>
      <c r="R24" s="415">
        <v>2.0985200000000002</v>
      </c>
      <c r="S24" s="415">
        <v>0</v>
      </c>
      <c r="T24" s="415">
        <v>2.0985200000000002</v>
      </c>
      <c r="U24" s="415"/>
      <c r="V24" s="415">
        <v>1116.5803100000001</v>
      </c>
      <c r="W24" s="415">
        <v>40.895339999999997</v>
      </c>
      <c r="X24" s="415">
        <v>1157.4756499999999</v>
      </c>
      <c r="Y24" s="417" t="s">
        <v>538</v>
      </c>
      <c r="Z24" s="415">
        <v>36678.254159999997</v>
      </c>
      <c r="AA24" s="415">
        <v>10545.21761</v>
      </c>
      <c r="AB24" s="415">
        <v>47223.471770000004</v>
      </c>
      <c r="AC24" s="415"/>
      <c r="AD24" s="415">
        <v>2120.6391699999999</v>
      </c>
      <c r="AE24" s="415">
        <v>61.341850000000001</v>
      </c>
      <c r="AF24" s="415">
        <v>2181.9810200000002</v>
      </c>
      <c r="AG24" s="415"/>
      <c r="AH24" s="415">
        <v>554.61792000000003</v>
      </c>
      <c r="AI24" s="415">
        <v>0</v>
      </c>
      <c r="AJ24" s="415">
        <v>554.61792000000003</v>
      </c>
      <c r="AK24" s="417" t="s">
        <v>538</v>
      </c>
      <c r="AL24" s="415">
        <v>10177.83784</v>
      </c>
      <c r="AM24" s="415">
        <v>0</v>
      </c>
      <c r="AN24" s="415">
        <v>10177.83784</v>
      </c>
      <c r="AO24" s="415"/>
      <c r="AP24" s="415">
        <v>129965.05436000001</v>
      </c>
      <c r="AQ24" s="415">
        <v>12505.40285</v>
      </c>
      <c r="AR24" s="415">
        <v>142470.45720999996</v>
      </c>
      <c r="AS24" s="491"/>
    </row>
    <row r="25" spans="1:45" s="413" customFormat="1" ht="9" customHeight="1">
      <c r="A25" s="417" t="s">
        <v>539</v>
      </c>
      <c r="B25" s="415">
        <v>7463.8992800000005</v>
      </c>
      <c r="C25" s="415">
        <v>0</v>
      </c>
      <c r="D25" s="415">
        <v>7463.8992800000005</v>
      </c>
      <c r="E25" s="415"/>
      <c r="F25" s="415">
        <v>12404.8771</v>
      </c>
      <c r="G25" s="415">
        <v>0</v>
      </c>
      <c r="H25" s="415">
        <v>12404.8771</v>
      </c>
      <c r="I25" s="415"/>
      <c r="J25" s="415">
        <v>6769.70057</v>
      </c>
      <c r="K25" s="415">
        <v>0</v>
      </c>
      <c r="L25" s="415">
        <v>6769.70057</v>
      </c>
      <c r="M25" s="417" t="s">
        <v>539</v>
      </c>
      <c r="N25" s="415">
        <v>7702.8393399999995</v>
      </c>
      <c r="O25" s="415">
        <v>0</v>
      </c>
      <c r="P25" s="415">
        <v>7702.8393399999995</v>
      </c>
      <c r="Q25" s="415"/>
      <c r="R25" s="415">
        <v>0</v>
      </c>
      <c r="S25" s="415">
        <v>0</v>
      </c>
      <c r="T25" s="415">
        <v>0</v>
      </c>
      <c r="U25" s="415"/>
      <c r="V25" s="415">
        <v>20309.682659999999</v>
      </c>
      <c r="W25" s="415">
        <v>0</v>
      </c>
      <c r="X25" s="415">
        <v>20309.682659999999</v>
      </c>
      <c r="Y25" s="417" t="s">
        <v>539</v>
      </c>
      <c r="Z25" s="415">
        <v>0</v>
      </c>
      <c r="AA25" s="415">
        <v>0</v>
      </c>
      <c r="AB25" s="415">
        <v>0</v>
      </c>
      <c r="AC25" s="415"/>
      <c r="AD25" s="415">
        <v>0</v>
      </c>
      <c r="AE25" s="415">
        <v>0</v>
      </c>
      <c r="AF25" s="415">
        <v>0</v>
      </c>
      <c r="AG25" s="415"/>
      <c r="AH25" s="415">
        <v>0</v>
      </c>
      <c r="AI25" s="415">
        <v>0</v>
      </c>
      <c r="AJ25" s="415">
        <v>0</v>
      </c>
      <c r="AK25" s="417" t="s">
        <v>539</v>
      </c>
      <c r="AL25" s="415">
        <v>0</v>
      </c>
      <c r="AM25" s="415">
        <v>0</v>
      </c>
      <c r="AN25" s="415">
        <v>0</v>
      </c>
      <c r="AO25" s="415"/>
      <c r="AP25" s="415">
        <v>54650.998950000001</v>
      </c>
      <c r="AQ25" s="415">
        <v>0</v>
      </c>
      <c r="AR25" s="415">
        <v>54650.998950000001</v>
      </c>
      <c r="AS25" s="491"/>
    </row>
    <row r="26" spans="1:45" s="413" customFormat="1" ht="9" customHeight="1">
      <c r="A26" s="417" t="s">
        <v>540</v>
      </c>
      <c r="B26" s="415">
        <v>1019.01046</v>
      </c>
      <c r="C26" s="415">
        <v>0</v>
      </c>
      <c r="D26" s="415">
        <v>1019.01046</v>
      </c>
      <c r="E26" s="415"/>
      <c r="F26" s="415">
        <v>0</v>
      </c>
      <c r="G26" s="415">
        <v>0</v>
      </c>
      <c r="H26" s="415">
        <v>0</v>
      </c>
      <c r="I26" s="415"/>
      <c r="J26" s="415">
        <v>0</v>
      </c>
      <c r="K26" s="415">
        <v>0</v>
      </c>
      <c r="L26" s="415">
        <v>0</v>
      </c>
      <c r="M26" s="417" t="s">
        <v>540</v>
      </c>
      <c r="N26" s="415">
        <v>0</v>
      </c>
      <c r="O26" s="415">
        <v>0</v>
      </c>
      <c r="P26" s="415">
        <v>0</v>
      </c>
      <c r="Q26" s="415"/>
      <c r="R26" s="415">
        <v>408.90671999999995</v>
      </c>
      <c r="S26" s="415">
        <v>0</v>
      </c>
      <c r="T26" s="415">
        <v>408.90671999999995</v>
      </c>
      <c r="U26" s="415"/>
      <c r="V26" s="415">
        <v>3047.0842799999996</v>
      </c>
      <c r="W26" s="415">
        <v>0</v>
      </c>
      <c r="X26" s="415">
        <v>3047.0842799999996</v>
      </c>
      <c r="Y26" s="417" t="s">
        <v>540</v>
      </c>
      <c r="Z26" s="415">
        <v>0</v>
      </c>
      <c r="AA26" s="415">
        <v>0</v>
      </c>
      <c r="AB26" s="415">
        <v>0</v>
      </c>
      <c r="AC26" s="415"/>
      <c r="AD26" s="415">
        <v>0</v>
      </c>
      <c r="AE26" s="415">
        <v>0</v>
      </c>
      <c r="AF26" s="415">
        <v>0</v>
      </c>
      <c r="AG26" s="415"/>
      <c r="AH26" s="415">
        <v>4646.1740399999999</v>
      </c>
      <c r="AI26" s="415">
        <v>0</v>
      </c>
      <c r="AJ26" s="415">
        <v>4646.1740399999999</v>
      </c>
      <c r="AK26" s="417" t="s">
        <v>540</v>
      </c>
      <c r="AL26" s="415">
        <v>0</v>
      </c>
      <c r="AM26" s="415">
        <v>0</v>
      </c>
      <c r="AN26" s="415">
        <v>0</v>
      </c>
      <c r="AO26" s="415"/>
      <c r="AP26" s="415">
        <v>9121.1754999999994</v>
      </c>
      <c r="AQ26" s="415">
        <v>0</v>
      </c>
      <c r="AR26" s="415">
        <v>9121.1754999999994</v>
      </c>
      <c r="AS26" s="491"/>
    </row>
    <row r="27" spans="1:45" s="413" customFormat="1" ht="9" customHeight="1">
      <c r="A27" s="417" t="s">
        <v>541</v>
      </c>
      <c r="B27" s="415">
        <v>0</v>
      </c>
      <c r="C27" s="415">
        <v>0</v>
      </c>
      <c r="D27" s="415">
        <v>0</v>
      </c>
      <c r="E27" s="415"/>
      <c r="F27" s="415">
        <v>0</v>
      </c>
      <c r="G27" s="415">
        <v>0</v>
      </c>
      <c r="H27" s="415">
        <v>0</v>
      </c>
      <c r="I27" s="415"/>
      <c r="J27" s="415">
        <v>0</v>
      </c>
      <c r="K27" s="415">
        <v>0</v>
      </c>
      <c r="L27" s="415">
        <v>0</v>
      </c>
      <c r="M27" s="417" t="s">
        <v>541</v>
      </c>
      <c r="N27" s="415">
        <v>0</v>
      </c>
      <c r="O27" s="415">
        <v>0</v>
      </c>
      <c r="P27" s="415">
        <v>0</v>
      </c>
      <c r="Q27" s="415"/>
      <c r="R27" s="415">
        <v>9.2392800000000008</v>
      </c>
      <c r="S27" s="415">
        <v>0</v>
      </c>
      <c r="T27" s="415">
        <v>9.2392800000000008</v>
      </c>
      <c r="U27" s="415"/>
      <c r="V27" s="415">
        <v>0</v>
      </c>
      <c r="W27" s="415">
        <v>0</v>
      </c>
      <c r="X27" s="415">
        <v>0</v>
      </c>
      <c r="Y27" s="417" t="s">
        <v>541</v>
      </c>
      <c r="Z27" s="415">
        <v>0</v>
      </c>
      <c r="AA27" s="415">
        <v>0</v>
      </c>
      <c r="AB27" s="415">
        <v>0</v>
      </c>
      <c r="AC27" s="415"/>
      <c r="AD27" s="415">
        <v>0</v>
      </c>
      <c r="AE27" s="415">
        <v>0</v>
      </c>
      <c r="AF27" s="415">
        <v>0</v>
      </c>
      <c r="AG27" s="415"/>
      <c r="AH27" s="415">
        <v>0</v>
      </c>
      <c r="AI27" s="415">
        <v>5.0000000000000002E-5</v>
      </c>
      <c r="AJ27" s="415">
        <v>5.0000000000000002E-5</v>
      </c>
      <c r="AK27" s="417" t="s">
        <v>541</v>
      </c>
      <c r="AL27" s="415">
        <v>0</v>
      </c>
      <c r="AM27" s="415">
        <v>0</v>
      </c>
      <c r="AN27" s="415">
        <v>0</v>
      </c>
      <c r="AO27" s="415"/>
      <c r="AP27" s="415">
        <v>9.2392800000000008</v>
      </c>
      <c r="AQ27" s="415">
        <v>5.0000000000000002E-5</v>
      </c>
      <c r="AR27" s="415">
        <v>9.2393300000000007</v>
      </c>
      <c r="AS27" s="491"/>
    </row>
    <row r="28" spans="1:45" s="413" customFormat="1" ht="9" customHeight="1">
      <c r="A28" s="417" t="s">
        <v>542</v>
      </c>
      <c r="B28" s="415">
        <v>0</v>
      </c>
      <c r="C28" s="415">
        <v>0</v>
      </c>
      <c r="D28" s="415">
        <v>0</v>
      </c>
      <c r="E28" s="415"/>
      <c r="F28" s="415">
        <v>0</v>
      </c>
      <c r="G28" s="415">
        <v>0</v>
      </c>
      <c r="H28" s="415">
        <v>0</v>
      </c>
      <c r="I28" s="415"/>
      <c r="J28" s="415">
        <v>0</v>
      </c>
      <c r="K28" s="415">
        <v>0</v>
      </c>
      <c r="L28" s="415">
        <v>0</v>
      </c>
      <c r="M28" s="417" t="s">
        <v>542</v>
      </c>
      <c r="N28" s="415">
        <v>13118</v>
      </c>
      <c r="O28" s="415">
        <v>0</v>
      </c>
      <c r="P28" s="415">
        <v>13118</v>
      </c>
      <c r="Q28" s="415"/>
      <c r="R28" s="415">
        <v>0</v>
      </c>
      <c r="S28" s="415">
        <v>0</v>
      </c>
      <c r="T28" s="415">
        <v>0</v>
      </c>
      <c r="U28" s="415"/>
      <c r="V28" s="415">
        <v>0</v>
      </c>
      <c r="W28" s="415">
        <v>0</v>
      </c>
      <c r="X28" s="415">
        <v>0</v>
      </c>
      <c r="Y28" s="417" t="s">
        <v>542</v>
      </c>
      <c r="Z28" s="415">
        <v>54.673989999999996</v>
      </c>
      <c r="AA28" s="415">
        <v>-0.72687000000000002</v>
      </c>
      <c r="AB28" s="415">
        <v>53.947120000000005</v>
      </c>
      <c r="AC28" s="415"/>
      <c r="AD28" s="415">
        <v>0</v>
      </c>
      <c r="AE28" s="415">
        <v>0</v>
      </c>
      <c r="AF28" s="415">
        <v>0</v>
      </c>
      <c r="AG28" s="415"/>
      <c r="AH28" s="415">
        <v>0</v>
      </c>
      <c r="AI28" s="415">
        <v>0</v>
      </c>
      <c r="AJ28" s="415">
        <v>0</v>
      </c>
      <c r="AK28" s="417" t="s">
        <v>542</v>
      </c>
      <c r="AL28" s="415">
        <v>0</v>
      </c>
      <c r="AM28" s="415">
        <v>0</v>
      </c>
      <c r="AN28" s="415">
        <v>0</v>
      </c>
      <c r="AO28" s="415"/>
      <c r="AP28" s="415">
        <v>13172.673989999999</v>
      </c>
      <c r="AQ28" s="415">
        <v>-0.72687000000000002</v>
      </c>
      <c r="AR28" s="415">
        <v>13171.947120000001</v>
      </c>
      <c r="AS28" s="491"/>
    </row>
    <row r="29" spans="1:45" s="413" customFormat="1" ht="9" customHeight="1">
      <c r="A29" s="417" t="s">
        <v>543</v>
      </c>
      <c r="B29" s="415">
        <v>1540.15607</v>
      </c>
      <c r="C29" s="415">
        <v>102.32635000000001</v>
      </c>
      <c r="D29" s="415">
        <v>1642.4824199999998</v>
      </c>
      <c r="E29" s="415"/>
      <c r="F29" s="415">
        <v>3803.5387299999998</v>
      </c>
      <c r="G29" s="415">
        <v>7.7646800000000002</v>
      </c>
      <c r="H29" s="415">
        <v>3811.30341</v>
      </c>
      <c r="I29" s="415"/>
      <c r="J29" s="415">
        <v>2396.3639199999998</v>
      </c>
      <c r="K29" s="415">
        <v>0</v>
      </c>
      <c r="L29" s="415">
        <v>2396.3639199999998</v>
      </c>
      <c r="M29" s="417" t="s">
        <v>543</v>
      </c>
      <c r="N29" s="415">
        <v>1251.8990100000001</v>
      </c>
      <c r="O29" s="415">
        <v>0</v>
      </c>
      <c r="P29" s="415">
        <v>1251.8990100000001</v>
      </c>
      <c r="Q29" s="415"/>
      <c r="R29" s="415">
        <v>1568.69498</v>
      </c>
      <c r="S29" s="415">
        <v>96.916699999999992</v>
      </c>
      <c r="T29" s="415">
        <v>1665.61168</v>
      </c>
      <c r="U29" s="415"/>
      <c r="V29" s="415">
        <v>2367.6207400000003</v>
      </c>
      <c r="W29" s="415">
        <v>64.144239999999996</v>
      </c>
      <c r="X29" s="415">
        <v>2431.7649799999999</v>
      </c>
      <c r="Y29" s="417" t="s">
        <v>543</v>
      </c>
      <c r="Z29" s="415">
        <v>0</v>
      </c>
      <c r="AA29" s="415">
        <v>0</v>
      </c>
      <c r="AB29" s="415">
        <v>0</v>
      </c>
      <c r="AC29" s="415"/>
      <c r="AD29" s="415">
        <v>2703.5492200000003</v>
      </c>
      <c r="AE29" s="415">
        <v>9.9945900000000005</v>
      </c>
      <c r="AF29" s="415">
        <v>2713.5438100000001</v>
      </c>
      <c r="AG29" s="415"/>
      <c r="AH29" s="415">
        <v>2099.2285400000001</v>
      </c>
      <c r="AI29" s="415">
        <v>76.177940000000007</v>
      </c>
      <c r="AJ29" s="415">
        <v>2175.4064800000001</v>
      </c>
      <c r="AK29" s="417" t="s">
        <v>543</v>
      </c>
      <c r="AL29" s="415">
        <v>12.091089999999999</v>
      </c>
      <c r="AM29" s="415">
        <v>0</v>
      </c>
      <c r="AN29" s="415">
        <v>12.091089999999999</v>
      </c>
      <c r="AO29" s="415"/>
      <c r="AP29" s="415">
        <v>17743.1423</v>
      </c>
      <c r="AQ29" s="415">
        <v>357.32450000000006</v>
      </c>
      <c r="AR29" s="415">
        <v>18100.466800000002</v>
      </c>
      <c r="AS29" s="491"/>
    </row>
    <row r="30" spans="1:45" s="413" customFormat="1" ht="9" customHeight="1">
      <c r="A30" s="417" t="s">
        <v>533</v>
      </c>
      <c r="B30" s="415">
        <v>0</v>
      </c>
      <c r="C30" s="415">
        <v>0</v>
      </c>
      <c r="D30" s="415">
        <v>0</v>
      </c>
      <c r="E30" s="415"/>
      <c r="F30" s="415">
        <v>0</v>
      </c>
      <c r="G30" s="415">
        <v>0</v>
      </c>
      <c r="H30" s="415">
        <v>0</v>
      </c>
      <c r="I30" s="415"/>
      <c r="J30" s="415">
        <v>0</v>
      </c>
      <c r="K30" s="415">
        <v>0</v>
      </c>
      <c r="L30" s="415">
        <v>0</v>
      </c>
      <c r="M30" s="417" t="s">
        <v>533</v>
      </c>
      <c r="N30" s="415">
        <v>0</v>
      </c>
      <c r="O30" s="415">
        <v>0</v>
      </c>
      <c r="P30" s="415">
        <v>0</v>
      </c>
      <c r="Q30" s="415"/>
      <c r="R30" s="415">
        <v>0</v>
      </c>
      <c r="S30" s="415">
        <v>0</v>
      </c>
      <c r="T30" s="415">
        <v>0</v>
      </c>
      <c r="U30" s="415"/>
      <c r="V30" s="415">
        <v>0</v>
      </c>
      <c r="W30" s="415">
        <v>0</v>
      </c>
      <c r="X30" s="415">
        <v>0</v>
      </c>
      <c r="Y30" s="417" t="s">
        <v>533</v>
      </c>
      <c r="Z30" s="415">
        <v>0</v>
      </c>
      <c r="AA30" s="415">
        <v>0</v>
      </c>
      <c r="AB30" s="415">
        <v>0</v>
      </c>
      <c r="AC30" s="415"/>
      <c r="AD30" s="415">
        <v>0</v>
      </c>
      <c r="AE30" s="415">
        <v>0</v>
      </c>
      <c r="AF30" s="415">
        <v>0</v>
      </c>
      <c r="AG30" s="415"/>
      <c r="AH30" s="415">
        <v>0</v>
      </c>
      <c r="AI30" s="415">
        <v>0</v>
      </c>
      <c r="AJ30" s="415">
        <v>0</v>
      </c>
      <c r="AK30" s="417" t="s">
        <v>533</v>
      </c>
      <c r="AL30" s="415">
        <v>6.79617</v>
      </c>
      <c r="AM30" s="415">
        <v>2.3019999999999999E-2</v>
      </c>
      <c r="AN30" s="415">
        <v>6.8191899999999999</v>
      </c>
      <c r="AO30" s="415"/>
      <c r="AP30" s="415">
        <v>6.79617</v>
      </c>
      <c r="AQ30" s="415">
        <v>2.3019999999999999E-2</v>
      </c>
      <c r="AR30" s="415">
        <v>6.8191899999999999</v>
      </c>
      <c r="AS30" s="491"/>
    </row>
    <row r="31" spans="1:45" s="413" customFormat="1" ht="9" customHeight="1">
      <c r="A31" s="417" t="s">
        <v>544</v>
      </c>
      <c r="B31" s="415">
        <v>0</v>
      </c>
      <c r="C31" s="415">
        <v>0</v>
      </c>
      <c r="D31" s="415">
        <v>0</v>
      </c>
      <c r="E31" s="415"/>
      <c r="F31" s="415">
        <v>0</v>
      </c>
      <c r="G31" s="415">
        <v>0</v>
      </c>
      <c r="H31" s="415">
        <v>0</v>
      </c>
      <c r="I31" s="415"/>
      <c r="J31" s="415">
        <v>0</v>
      </c>
      <c r="K31" s="415">
        <v>0</v>
      </c>
      <c r="L31" s="415">
        <v>0</v>
      </c>
      <c r="M31" s="417" t="s">
        <v>544</v>
      </c>
      <c r="N31" s="415">
        <v>0</v>
      </c>
      <c r="O31" s="415">
        <v>0</v>
      </c>
      <c r="P31" s="415">
        <v>0</v>
      </c>
      <c r="Q31" s="415"/>
      <c r="R31" s="415">
        <v>0</v>
      </c>
      <c r="S31" s="415">
        <v>0</v>
      </c>
      <c r="T31" s="415">
        <v>0</v>
      </c>
      <c r="U31" s="415"/>
      <c r="V31" s="415">
        <v>0</v>
      </c>
      <c r="W31" s="415">
        <v>0</v>
      </c>
      <c r="X31" s="415">
        <v>0</v>
      </c>
      <c r="Y31" s="417" t="s">
        <v>544</v>
      </c>
      <c r="Z31" s="415">
        <v>0</v>
      </c>
      <c r="AA31" s="415">
        <v>0</v>
      </c>
      <c r="AB31" s="415">
        <v>0</v>
      </c>
      <c r="AC31" s="415"/>
      <c r="AD31" s="415">
        <v>0</v>
      </c>
      <c r="AE31" s="415">
        <v>0</v>
      </c>
      <c r="AF31" s="415">
        <v>0</v>
      </c>
      <c r="AG31" s="415"/>
      <c r="AH31" s="415">
        <v>0</v>
      </c>
      <c r="AI31" s="415">
        <v>0</v>
      </c>
      <c r="AJ31" s="415">
        <v>0</v>
      </c>
      <c r="AK31" s="417" t="s">
        <v>544</v>
      </c>
      <c r="AL31" s="415">
        <v>0</v>
      </c>
      <c r="AM31" s="415">
        <v>0</v>
      </c>
      <c r="AN31" s="415">
        <v>0</v>
      </c>
      <c r="AO31" s="415"/>
      <c r="AP31" s="415">
        <v>0</v>
      </c>
      <c r="AQ31" s="415">
        <v>0</v>
      </c>
      <c r="AR31" s="415">
        <v>0</v>
      </c>
      <c r="AS31" s="491"/>
    </row>
    <row r="32" spans="1:45" s="413" customFormat="1" ht="9" customHeight="1">
      <c r="A32" s="417" t="s">
        <v>453</v>
      </c>
      <c r="B32" s="415">
        <v>5.9999999999999995E-5</v>
      </c>
      <c r="C32" s="415">
        <v>0</v>
      </c>
      <c r="D32" s="415">
        <v>5.9999999999999995E-5</v>
      </c>
      <c r="E32" s="415"/>
      <c r="F32" s="415">
        <v>0</v>
      </c>
      <c r="G32" s="415">
        <v>0</v>
      </c>
      <c r="H32" s="415">
        <v>0</v>
      </c>
      <c r="I32" s="415"/>
      <c r="J32" s="415">
        <v>0</v>
      </c>
      <c r="K32" s="415">
        <v>0</v>
      </c>
      <c r="L32" s="415">
        <v>0</v>
      </c>
      <c r="M32" s="417" t="s">
        <v>453</v>
      </c>
      <c r="N32" s="415">
        <v>0</v>
      </c>
      <c r="O32" s="415">
        <v>0</v>
      </c>
      <c r="P32" s="415">
        <v>0</v>
      </c>
      <c r="Q32" s="415"/>
      <c r="R32" s="415">
        <v>0</v>
      </c>
      <c r="S32" s="415">
        <v>4676.1853700000001</v>
      </c>
      <c r="T32" s="415">
        <v>4676.1853700000001</v>
      </c>
      <c r="U32" s="415"/>
      <c r="V32" s="415">
        <v>178.82867999999999</v>
      </c>
      <c r="W32" s="415">
        <v>69.188670000000002</v>
      </c>
      <c r="X32" s="415">
        <v>248.01734999999999</v>
      </c>
      <c r="Y32" s="417" t="s">
        <v>453</v>
      </c>
      <c r="Z32" s="415">
        <v>0</v>
      </c>
      <c r="AA32" s="415">
        <v>0</v>
      </c>
      <c r="AB32" s="415">
        <v>0</v>
      </c>
      <c r="AC32" s="415"/>
      <c r="AD32" s="415">
        <v>6.98874</v>
      </c>
      <c r="AE32" s="415">
        <v>4.2100000000000002E-3</v>
      </c>
      <c r="AF32" s="415">
        <v>6.9929499999999996</v>
      </c>
      <c r="AG32" s="415"/>
      <c r="AH32" s="415">
        <v>0</v>
      </c>
      <c r="AI32" s="415">
        <v>0</v>
      </c>
      <c r="AJ32" s="415">
        <v>0</v>
      </c>
      <c r="AK32" s="417" t="s">
        <v>453</v>
      </c>
      <c r="AL32" s="415">
        <v>0</v>
      </c>
      <c r="AM32" s="415">
        <v>0</v>
      </c>
      <c r="AN32" s="415">
        <v>0</v>
      </c>
      <c r="AO32" s="415"/>
      <c r="AP32" s="415">
        <v>185.81747999999999</v>
      </c>
      <c r="AQ32" s="415">
        <v>4745.3782500000007</v>
      </c>
      <c r="AR32" s="415">
        <v>4931.1957300000004</v>
      </c>
      <c r="AS32" s="491"/>
    </row>
    <row r="33" spans="1:46" s="413" customFormat="1" ht="5.0999999999999996" customHeight="1">
      <c r="A33" s="417"/>
      <c r="B33" s="415"/>
      <c r="C33" s="415"/>
      <c r="D33" s="415"/>
      <c r="E33" s="415"/>
      <c r="F33" s="415"/>
      <c r="G33" s="415"/>
      <c r="H33" s="415"/>
      <c r="I33" s="415"/>
      <c r="J33" s="415"/>
      <c r="K33" s="415"/>
      <c r="L33" s="415"/>
      <c r="M33" s="417"/>
      <c r="N33" s="415"/>
      <c r="O33" s="415"/>
      <c r="P33" s="415"/>
      <c r="Q33" s="415"/>
      <c r="R33" s="415"/>
      <c r="S33" s="415"/>
      <c r="T33" s="415"/>
      <c r="U33" s="415"/>
      <c r="V33" s="415">
        <v>0</v>
      </c>
      <c r="W33" s="415">
        <v>0</v>
      </c>
      <c r="X33" s="415">
        <v>0</v>
      </c>
      <c r="Y33" s="417"/>
      <c r="Z33" s="415"/>
      <c r="AA33" s="415"/>
      <c r="AB33" s="415"/>
      <c r="AC33" s="415"/>
      <c r="AD33" s="415"/>
      <c r="AE33" s="415"/>
      <c r="AF33" s="415"/>
      <c r="AG33" s="415"/>
      <c r="AH33" s="415">
        <v>0</v>
      </c>
      <c r="AI33" s="415">
        <v>0</v>
      </c>
      <c r="AJ33" s="415">
        <v>0</v>
      </c>
      <c r="AK33" s="417"/>
      <c r="AL33" s="415">
        <v>0</v>
      </c>
      <c r="AM33" s="415">
        <v>0</v>
      </c>
      <c r="AN33" s="415">
        <v>0</v>
      </c>
      <c r="AO33" s="415"/>
      <c r="AP33" s="415"/>
      <c r="AQ33" s="415"/>
      <c r="AR33" s="415"/>
      <c r="AS33" s="491"/>
    </row>
    <row r="34" spans="1:46" s="413" customFormat="1" ht="8.1" customHeight="1">
      <c r="A34" s="411" t="s">
        <v>545</v>
      </c>
      <c r="B34" s="412">
        <v>339418.76399000001</v>
      </c>
      <c r="C34" s="412">
        <v>1078.9156</v>
      </c>
      <c r="D34" s="412">
        <v>340497.67958999996</v>
      </c>
      <c r="E34" s="412"/>
      <c r="F34" s="412">
        <v>682319.52484000009</v>
      </c>
      <c r="G34" s="412">
        <v>-2141.5574100000003</v>
      </c>
      <c r="H34" s="412">
        <v>680177.96742999996</v>
      </c>
      <c r="I34" s="412"/>
      <c r="J34" s="412">
        <v>236194.97574000002</v>
      </c>
      <c r="K34" s="412">
        <v>193.70097000000001</v>
      </c>
      <c r="L34" s="412">
        <v>236388.67671</v>
      </c>
      <c r="M34" s="411" t="s">
        <v>545</v>
      </c>
      <c r="N34" s="412">
        <v>209634.44746999998</v>
      </c>
      <c r="O34" s="412">
        <v>1.7798</v>
      </c>
      <c r="P34" s="412">
        <v>209636.22727</v>
      </c>
      <c r="Q34" s="412"/>
      <c r="R34" s="412">
        <v>43736.812570000002</v>
      </c>
      <c r="S34" s="412">
        <v>5642.83817</v>
      </c>
      <c r="T34" s="412">
        <v>49379.650740000005</v>
      </c>
      <c r="U34" s="412"/>
      <c r="V34" s="412">
        <v>222790.71862999999</v>
      </c>
      <c r="W34" s="412">
        <v>109.68532</v>
      </c>
      <c r="X34" s="412">
        <v>222900.40394999998</v>
      </c>
      <c r="Y34" s="411" t="s">
        <v>545</v>
      </c>
      <c r="Z34" s="412">
        <v>103361.67956</v>
      </c>
      <c r="AA34" s="412">
        <v>13972.56143</v>
      </c>
      <c r="AB34" s="412">
        <v>117334.24098999999</v>
      </c>
      <c r="AC34" s="412"/>
      <c r="AD34" s="412">
        <v>51893.932289999997</v>
      </c>
      <c r="AE34" s="412">
        <v>454.38630999999998</v>
      </c>
      <c r="AF34" s="412">
        <v>52348.318599999999</v>
      </c>
      <c r="AG34" s="412"/>
      <c r="AH34" s="412">
        <v>25871.210030000002</v>
      </c>
      <c r="AI34" s="412">
        <v>799.55156999999997</v>
      </c>
      <c r="AJ34" s="412">
        <v>26670.761600000002</v>
      </c>
      <c r="AK34" s="411" t="s">
        <v>545</v>
      </c>
      <c r="AL34" s="412">
        <v>42924.284380000005</v>
      </c>
      <c r="AM34" s="412">
        <v>-3.7999999999999999E-2</v>
      </c>
      <c r="AN34" s="412">
        <v>42924.246380000004</v>
      </c>
      <c r="AO34" s="412"/>
      <c r="AP34" s="412">
        <v>1958146.3495000002</v>
      </c>
      <c r="AQ34" s="412">
        <v>20111.823759999999</v>
      </c>
      <c r="AR34" s="412">
        <v>1978258.1732599998</v>
      </c>
      <c r="AS34" s="491"/>
    </row>
    <row r="35" spans="1:46" s="25" customFormat="1" ht="5.0999999999999996" customHeight="1">
      <c r="A35" s="418"/>
      <c r="B35" s="419"/>
      <c r="C35" s="419"/>
      <c r="D35" s="419"/>
      <c r="E35" s="419"/>
      <c r="F35" s="419"/>
      <c r="G35" s="419"/>
      <c r="H35" s="419"/>
      <c r="I35" s="419"/>
      <c r="J35" s="419">
        <v>0</v>
      </c>
      <c r="K35" s="419">
        <v>0</v>
      </c>
      <c r="L35" s="419">
        <v>0</v>
      </c>
      <c r="M35" s="418"/>
      <c r="N35" s="419"/>
      <c r="O35" s="419"/>
      <c r="P35" s="419"/>
      <c r="Q35" s="419"/>
      <c r="R35" s="419"/>
      <c r="S35" s="419"/>
      <c r="T35" s="419"/>
      <c r="U35" s="419"/>
      <c r="V35" s="419">
        <v>0</v>
      </c>
      <c r="W35" s="419">
        <v>0</v>
      </c>
      <c r="X35" s="419">
        <v>0</v>
      </c>
      <c r="Y35" s="418"/>
      <c r="Z35" s="419"/>
      <c r="AA35" s="419"/>
      <c r="AB35" s="419"/>
      <c r="AC35" s="419"/>
      <c r="AD35" s="419"/>
      <c r="AE35" s="419"/>
      <c r="AF35" s="419"/>
      <c r="AG35" s="419"/>
      <c r="AH35" s="419">
        <v>0</v>
      </c>
      <c r="AI35" s="419">
        <v>0</v>
      </c>
      <c r="AJ35" s="419">
        <v>0</v>
      </c>
      <c r="AK35" s="418"/>
      <c r="AL35" s="419">
        <v>0</v>
      </c>
      <c r="AM35" s="419">
        <v>0</v>
      </c>
      <c r="AN35" s="419">
        <v>0</v>
      </c>
      <c r="AO35" s="419"/>
      <c r="AP35" s="419"/>
      <c r="AQ35" s="419"/>
      <c r="AR35" s="419"/>
    </row>
    <row r="36" spans="1:46" s="413" customFormat="1" ht="8.1" customHeight="1">
      <c r="A36" s="460" t="s">
        <v>546</v>
      </c>
      <c r="B36" s="412">
        <v>216548.1091</v>
      </c>
      <c r="C36" s="412">
        <v>-54.370839999999994</v>
      </c>
      <c r="D36" s="412">
        <v>216493.73825999998</v>
      </c>
      <c r="E36" s="412"/>
      <c r="F36" s="412">
        <v>303640.64641000004</v>
      </c>
      <c r="G36" s="412">
        <v>-2.6881399999999998</v>
      </c>
      <c r="H36" s="412">
        <v>303637.95827</v>
      </c>
      <c r="I36" s="412"/>
      <c r="J36" s="412">
        <v>94503.337769999998</v>
      </c>
      <c r="K36" s="412">
        <v>-10.88686</v>
      </c>
      <c r="L36" s="412">
        <v>94492.45091</v>
      </c>
      <c r="M36" s="460" t="s">
        <v>546</v>
      </c>
      <c r="N36" s="412">
        <v>134669.31821</v>
      </c>
      <c r="O36" s="412">
        <v>-1.15645</v>
      </c>
      <c r="P36" s="412">
        <v>134668.16175999999</v>
      </c>
      <c r="Q36" s="412"/>
      <c r="R36" s="412">
        <v>23964.547329999998</v>
      </c>
      <c r="S36" s="412">
        <v>0</v>
      </c>
      <c r="T36" s="412">
        <v>23964.547329999998</v>
      </c>
      <c r="U36" s="412"/>
      <c r="V36" s="412">
        <v>196240.42488999999</v>
      </c>
      <c r="W36" s="412">
        <v>0</v>
      </c>
      <c r="X36" s="412">
        <v>196240.42488999999</v>
      </c>
      <c r="Y36" s="460" t="s">
        <v>546</v>
      </c>
      <c r="Z36" s="412">
        <v>29502.442760000002</v>
      </c>
      <c r="AA36" s="412">
        <v>3987.9456299999997</v>
      </c>
      <c r="AB36" s="412">
        <v>33490.38839</v>
      </c>
      <c r="AC36" s="412"/>
      <c r="AD36" s="412">
        <v>14998.16231</v>
      </c>
      <c r="AE36" s="412">
        <v>11.74319</v>
      </c>
      <c r="AF36" s="412">
        <v>15009.905500000001</v>
      </c>
      <c r="AG36" s="412"/>
      <c r="AH36" s="412">
        <v>16758.638310000002</v>
      </c>
      <c r="AI36" s="412">
        <v>-5.5006300000000001</v>
      </c>
      <c r="AJ36" s="412">
        <v>16753.13768</v>
      </c>
      <c r="AK36" s="460" t="s">
        <v>546</v>
      </c>
      <c r="AL36" s="412">
        <v>26494.076410000001</v>
      </c>
      <c r="AM36" s="412">
        <v>0</v>
      </c>
      <c r="AN36" s="412">
        <v>26494.076410000001</v>
      </c>
      <c r="AO36" s="412"/>
      <c r="AP36" s="412">
        <v>1057319.7035000001</v>
      </c>
      <c r="AQ36" s="412">
        <v>3925.0859</v>
      </c>
      <c r="AR36" s="412">
        <v>1061244.7894000001</v>
      </c>
      <c r="AS36" s="491"/>
    </row>
    <row r="37" spans="1:46" s="25" customFormat="1" ht="5.0999999999999996" customHeight="1">
      <c r="A37" s="417"/>
      <c r="B37" s="419"/>
      <c r="C37" s="419"/>
      <c r="D37" s="419"/>
      <c r="E37" s="419"/>
      <c r="F37" s="419"/>
      <c r="G37" s="419"/>
      <c r="H37" s="419"/>
      <c r="I37" s="419"/>
      <c r="J37" s="419">
        <v>0</v>
      </c>
      <c r="K37" s="419">
        <v>0</v>
      </c>
      <c r="L37" s="419">
        <v>0</v>
      </c>
      <c r="M37" s="417"/>
      <c r="N37" s="419"/>
      <c r="O37" s="419"/>
      <c r="P37" s="419"/>
      <c r="Q37" s="419"/>
      <c r="R37" s="419"/>
      <c r="S37" s="419"/>
      <c r="T37" s="419"/>
      <c r="U37" s="419"/>
      <c r="V37" s="419">
        <v>0</v>
      </c>
      <c r="W37" s="419">
        <v>0</v>
      </c>
      <c r="X37" s="419">
        <v>0</v>
      </c>
      <c r="Y37" s="417"/>
      <c r="Z37" s="419"/>
      <c r="AA37" s="419"/>
      <c r="AB37" s="419"/>
      <c r="AC37" s="419"/>
      <c r="AD37" s="419"/>
      <c r="AE37" s="419"/>
      <c r="AF37" s="419"/>
      <c r="AG37" s="419"/>
      <c r="AH37" s="419">
        <v>0</v>
      </c>
      <c r="AI37" s="419">
        <v>0</v>
      </c>
      <c r="AJ37" s="419">
        <v>0</v>
      </c>
      <c r="AK37" s="417"/>
      <c r="AL37" s="419">
        <v>0</v>
      </c>
      <c r="AM37" s="419">
        <v>0</v>
      </c>
      <c r="AN37" s="419">
        <v>0</v>
      </c>
      <c r="AO37" s="419"/>
      <c r="AP37" s="419"/>
      <c r="AQ37" s="419"/>
      <c r="AR37" s="419"/>
    </row>
    <row r="38" spans="1:46" s="413" customFormat="1" ht="8.1" customHeight="1">
      <c r="A38" s="411" t="s">
        <v>547</v>
      </c>
      <c r="B38" s="412">
        <v>122870.65489000001</v>
      </c>
      <c r="C38" s="412">
        <v>1133.2864399999999</v>
      </c>
      <c r="D38" s="412">
        <v>124003.94133</v>
      </c>
      <c r="E38" s="412"/>
      <c r="F38" s="412">
        <v>378678.87842999998</v>
      </c>
      <c r="G38" s="412">
        <v>-2138.8692700000001</v>
      </c>
      <c r="H38" s="412">
        <v>376540.00916000002</v>
      </c>
      <c r="I38" s="412"/>
      <c r="J38" s="412">
        <v>141691.63797000001</v>
      </c>
      <c r="K38" s="412">
        <v>204.58783</v>
      </c>
      <c r="L38" s="412">
        <v>141896.22580000001</v>
      </c>
      <c r="M38" s="411" t="s">
        <v>547</v>
      </c>
      <c r="N38" s="412">
        <v>74965.129260000002</v>
      </c>
      <c r="O38" s="412">
        <v>2.9362499999999998</v>
      </c>
      <c r="P38" s="412">
        <v>74968.06551</v>
      </c>
      <c r="Q38" s="412"/>
      <c r="R38" s="412">
        <v>19772.265239999997</v>
      </c>
      <c r="S38" s="412">
        <v>5642.83817</v>
      </c>
      <c r="T38" s="412">
        <v>25415.10341</v>
      </c>
      <c r="U38" s="412"/>
      <c r="V38" s="412">
        <v>26550.293739999997</v>
      </c>
      <c r="W38" s="412">
        <v>109.68532</v>
      </c>
      <c r="X38" s="412">
        <v>26659.979059999998</v>
      </c>
      <c r="Y38" s="411" t="s">
        <v>547</v>
      </c>
      <c r="Z38" s="412">
        <v>73859.236799999999</v>
      </c>
      <c r="AA38" s="412">
        <v>9984.6158000000014</v>
      </c>
      <c r="AB38" s="412">
        <v>83843.852599999998</v>
      </c>
      <c r="AC38" s="412"/>
      <c r="AD38" s="412">
        <v>36895.769979999997</v>
      </c>
      <c r="AE38" s="412">
        <v>442.64312000000001</v>
      </c>
      <c r="AF38" s="412">
        <v>37338.413099999998</v>
      </c>
      <c r="AG38" s="412"/>
      <c r="AH38" s="412">
        <v>9112.5717199999999</v>
      </c>
      <c r="AI38" s="412">
        <v>805.05219999999997</v>
      </c>
      <c r="AJ38" s="412">
        <v>9917.62392</v>
      </c>
      <c r="AK38" s="411" t="s">
        <v>547</v>
      </c>
      <c r="AL38" s="412">
        <v>16430.207969999999</v>
      </c>
      <c r="AM38" s="412">
        <v>-3.7999999999999999E-2</v>
      </c>
      <c r="AN38" s="412">
        <v>16430.169969999999</v>
      </c>
      <c r="AO38" s="412"/>
      <c r="AP38" s="412">
        <v>900826.64599999983</v>
      </c>
      <c r="AQ38" s="412">
        <v>16186.737860000001</v>
      </c>
      <c r="AR38" s="412">
        <v>917013.38386000018</v>
      </c>
      <c r="AS38" s="491"/>
      <c r="AT38" s="491"/>
    </row>
    <row r="39" spans="1:46" s="25" customFormat="1" ht="5.0999999999999996" customHeight="1">
      <c r="A39" s="418"/>
      <c r="B39" s="419"/>
      <c r="C39" s="419"/>
      <c r="D39" s="419"/>
      <c r="E39" s="419"/>
      <c r="F39" s="419"/>
      <c r="G39" s="419"/>
      <c r="H39" s="419"/>
      <c r="I39" s="419"/>
      <c r="J39" s="419">
        <v>0</v>
      </c>
      <c r="K39" s="419">
        <v>0</v>
      </c>
      <c r="L39" s="419">
        <v>0</v>
      </c>
      <c r="M39" s="418"/>
      <c r="N39" s="419"/>
      <c r="O39" s="419"/>
      <c r="P39" s="419"/>
      <c r="Q39" s="419"/>
      <c r="R39" s="419"/>
      <c r="S39" s="419"/>
      <c r="T39" s="419"/>
      <c r="U39" s="419"/>
      <c r="V39" s="419">
        <v>0</v>
      </c>
      <c r="W39" s="419">
        <v>0</v>
      </c>
      <c r="X39" s="419">
        <v>0</v>
      </c>
      <c r="Y39" s="418"/>
      <c r="Z39" s="419"/>
      <c r="AA39" s="419"/>
      <c r="AB39" s="419"/>
      <c r="AC39" s="419"/>
      <c r="AD39" s="419"/>
      <c r="AE39" s="419"/>
      <c r="AF39" s="419"/>
      <c r="AG39" s="419"/>
      <c r="AH39" s="419">
        <v>0</v>
      </c>
      <c r="AI39" s="419">
        <v>0</v>
      </c>
      <c r="AJ39" s="419">
        <v>0</v>
      </c>
      <c r="AK39" s="418"/>
      <c r="AL39" s="419">
        <v>0</v>
      </c>
      <c r="AM39" s="419">
        <v>0</v>
      </c>
      <c r="AN39" s="419">
        <v>0</v>
      </c>
      <c r="AO39" s="419"/>
      <c r="AP39" s="419"/>
      <c r="AQ39" s="419"/>
      <c r="AR39" s="419"/>
    </row>
    <row r="40" spans="1:46" s="413" customFormat="1" ht="8.1" customHeight="1">
      <c r="A40" s="411" t="s">
        <v>548</v>
      </c>
      <c r="B40" s="412">
        <v>55859.035459999999</v>
      </c>
      <c r="C40" s="412">
        <v>204.62237999999999</v>
      </c>
      <c r="D40" s="412">
        <v>56063.657840000007</v>
      </c>
      <c r="E40" s="412"/>
      <c r="F40" s="412">
        <v>87352.935500000007</v>
      </c>
      <c r="G40" s="412">
        <v>31.076830000000001</v>
      </c>
      <c r="H40" s="412">
        <v>87384.012329999998</v>
      </c>
      <c r="I40" s="412"/>
      <c r="J40" s="412">
        <v>16537.982919999999</v>
      </c>
      <c r="K40" s="412">
        <v>32.935089999999995</v>
      </c>
      <c r="L40" s="412">
        <v>16570.918010000001</v>
      </c>
      <c r="M40" s="411" t="s">
        <v>548</v>
      </c>
      <c r="N40" s="412">
        <v>34343.514689999996</v>
      </c>
      <c r="O40" s="412">
        <v>4.11381</v>
      </c>
      <c r="P40" s="412">
        <v>34347.628499999999</v>
      </c>
      <c r="Q40" s="412"/>
      <c r="R40" s="412">
        <v>1984.6409199999998</v>
      </c>
      <c r="S40" s="412">
        <v>1.45977</v>
      </c>
      <c r="T40" s="412">
        <v>1986.10069</v>
      </c>
      <c r="U40" s="412"/>
      <c r="V40" s="412">
        <v>119998.75243000001</v>
      </c>
      <c r="W40" s="412">
        <v>1729.01143</v>
      </c>
      <c r="X40" s="412">
        <v>121727.76386000001</v>
      </c>
      <c r="Y40" s="411" t="s">
        <v>548</v>
      </c>
      <c r="Z40" s="412">
        <v>12062.53865</v>
      </c>
      <c r="AA40" s="412">
        <v>9188.7827600000001</v>
      </c>
      <c r="AB40" s="412">
        <v>21251.32141</v>
      </c>
      <c r="AC40" s="412"/>
      <c r="AD40" s="412">
        <v>2790.3114399999999</v>
      </c>
      <c r="AE40" s="412">
        <v>58.669820000000001</v>
      </c>
      <c r="AF40" s="412">
        <v>2848.9812599999996</v>
      </c>
      <c r="AG40" s="412"/>
      <c r="AH40" s="412">
        <v>1958.93523</v>
      </c>
      <c r="AI40" s="412">
        <v>1.3366300000000002</v>
      </c>
      <c r="AJ40" s="412">
        <v>1960.2718600000001</v>
      </c>
      <c r="AK40" s="411" t="s">
        <v>548</v>
      </c>
      <c r="AL40" s="412">
        <v>5252.9497499999998</v>
      </c>
      <c r="AM40" s="412">
        <v>1.4999999999999999E-4</v>
      </c>
      <c r="AN40" s="412">
        <v>5252.9499000000005</v>
      </c>
      <c r="AO40" s="412"/>
      <c r="AP40" s="412">
        <v>338141.59699000011</v>
      </c>
      <c r="AQ40" s="412">
        <v>11252.008669999999</v>
      </c>
      <c r="AR40" s="412">
        <v>349393.60565999994</v>
      </c>
    </row>
    <row r="41" spans="1:46" s="25" customFormat="1" ht="9" customHeight="1">
      <c r="A41" s="417" t="s">
        <v>549</v>
      </c>
      <c r="B41" s="415">
        <v>0.33137</v>
      </c>
      <c r="C41" s="415">
        <v>0</v>
      </c>
      <c r="D41" s="415">
        <v>0.33137</v>
      </c>
      <c r="E41" s="415"/>
      <c r="F41" s="415">
        <v>3.4040400000000002</v>
      </c>
      <c r="G41" s="415">
        <v>0</v>
      </c>
      <c r="H41" s="415">
        <v>3.4040400000000002</v>
      </c>
      <c r="I41" s="415"/>
      <c r="J41" s="415">
        <v>0</v>
      </c>
      <c r="K41" s="415">
        <v>0</v>
      </c>
      <c r="L41" s="415">
        <v>0</v>
      </c>
      <c r="M41" s="417" t="s">
        <v>549</v>
      </c>
      <c r="N41" s="415">
        <v>451.06</v>
      </c>
      <c r="O41" s="415">
        <v>0</v>
      </c>
      <c r="P41" s="415">
        <v>451.06</v>
      </c>
      <c r="Q41" s="415"/>
      <c r="R41" s="415">
        <v>0</v>
      </c>
      <c r="S41" s="415">
        <v>0</v>
      </c>
      <c r="T41" s="415">
        <v>0</v>
      </c>
      <c r="U41" s="415"/>
      <c r="V41" s="415">
        <v>0</v>
      </c>
      <c r="W41" s="415">
        <v>0</v>
      </c>
      <c r="X41" s="415">
        <v>0</v>
      </c>
      <c r="Y41" s="417" t="s">
        <v>549</v>
      </c>
      <c r="Z41" s="415">
        <v>0</v>
      </c>
      <c r="AA41" s="415">
        <v>0</v>
      </c>
      <c r="AB41" s="415">
        <v>0</v>
      </c>
      <c r="AC41" s="415"/>
      <c r="AD41" s="415">
        <v>0</v>
      </c>
      <c r="AE41" s="415">
        <v>0</v>
      </c>
      <c r="AF41" s="415">
        <v>0</v>
      </c>
      <c r="AG41" s="415"/>
      <c r="AH41" s="415">
        <v>1676.9595300000001</v>
      </c>
      <c r="AI41" s="415">
        <v>0</v>
      </c>
      <c r="AJ41" s="415">
        <v>1676.9595300000001</v>
      </c>
      <c r="AK41" s="417" t="s">
        <v>549</v>
      </c>
      <c r="AL41" s="415">
        <v>0</v>
      </c>
      <c r="AM41" s="415">
        <v>0</v>
      </c>
      <c r="AN41" s="415">
        <v>0</v>
      </c>
      <c r="AO41" s="415"/>
      <c r="AP41" s="415">
        <v>2131.7549400000003</v>
      </c>
      <c r="AQ41" s="415">
        <v>0</v>
      </c>
      <c r="AR41" s="415">
        <v>2131.7549400000003</v>
      </c>
    </row>
    <row r="42" spans="1:46" s="413" customFormat="1" ht="9" customHeight="1">
      <c r="A42" s="417" t="s">
        <v>550</v>
      </c>
      <c r="B42" s="415">
        <v>0</v>
      </c>
      <c r="C42" s="415">
        <v>0</v>
      </c>
      <c r="D42" s="415">
        <v>0</v>
      </c>
      <c r="E42" s="415"/>
      <c r="F42" s="415">
        <v>0</v>
      </c>
      <c r="G42" s="415">
        <v>0</v>
      </c>
      <c r="H42" s="415">
        <v>0</v>
      </c>
      <c r="I42" s="415"/>
      <c r="J42" s="415">
        <v>0</v>
      </c>
      <c r="K42" s="415">
        <v>0</v>
      </c>
      <c r="L42" s="415">
        <v>0</v>
      </c>
      <c r="M42" s="417" t="s">
        <v>550</v>
      </c>
      <c r="N42" s="415">
        <v>104.08689</v>
      </c>
      <c r="O42" s="415">
        <v>0</v>
      </c>
      <c r="P42" s="415">
        <v>104.08689</v>
      </c>
      <c r="Q42" s="415"/>
      <c r="R42" s="415">
        <v>0</v>
      </c>
      <c r="S42" s="415">
        <v>0</v>
      </c>
      <c r="T42" s="415">
        <v>0</v>
      </c>
      <c r="U42" s="415"/>
      <c r="V42" s="415">
        <v>0</v>
      </c>
      <c r="W42" s="415">
        <v>0</v>
      </c>
      <c r="X42" s="415">
        <v>0</v>
      </c>
      <c r="Y42" s="417" t="s">
        <v>550</v>
      </c>
      <c r="Z42" s="415">
        <v>0</v>
      </c>
      <c r="AA42" s="415">
        <v>0</v>
      </c>
      <c r="AB42" s="415">
        <v>0</v>
      </c>
      <c r="AC42" s="415"/>
      <c r="AD42" s="415">
        <v>0</v>
      </c>
      <c r="AE42" s="415">
        <v>0</v>
      </c>
      <c r="AF42" s="415">
        <v>0</v>
      </c>
      <c r="AG42" s="415"/>
      <c r="AH42" s="415">
        <v>45.740559999999995</v>
      </c>
      <c r="AI42" s="415">
        <v>0.57799999999999996</v>
      </c>
      <c r="AJ42" s="415">
        <v>46.318559999999998</v>
      </c>
      <c r="AK42" s="417" t="s">
        <v>550</v>
      </c>
      <c r="AL42" s="415">
        <v>0</v>
      </c>
      <c r="AM42" s="415">
        <v>0</v>
      </c>
      <c r="AN42" s="415">
        <v>0</v>
      </c>
      <c r="AO42" s="415"/>
      <c r="AP42" s="415">
        <v>149.82745</v>
      </c>
      <c r="AQ42" s="415">
        <v>0.57799999999999996</v>
      </c>
      <c r="AR42" s="415">
        <v>150.40545</v>
      </c>
    </row>
    <row r="43" spans="1:46" s="413" customFormat="1" ht="9" customHeight="1">
      <c r="A43" s="417" t="s">
        <v>551</v>
      </c>
      <c r="B43" s="415">
        <v>0</v>
      </c>
      <c r="C43" s="415">
        <v>0</v>
      </c>
      <c r="D43" s="415">
        <v>0</v>
      </c>
      <c r="E43" s="415"/>
      <c r="F43" s="415">
        <v>0</v>
      </c>
      <c r="G43" s="415">
        <v>0</v>
      </c>
      <c r="H43" s="415">
        <v>0</v>
      </c>
      <c r="I43" s="415"/>
      <c r="J43" s="415">
        <v>0</v>
      </c>
      <c r="K43" s="415">
        <v>0</v>
      </c>
      <c r="L43" s="415">
        <v>0</v>
      </c>
      <c r="M43" s="417" t="s">
        <v>551</v>
      </c>
      <c r="N43" s="415">
        <v>0</v>
      </c>
      <c r="O43" s="415">
        <v>0</v>
      </c>
      <c r="P43" s="415">
        <v>0</v>
      </c>
      <c r="Q43" s="415"/>
      <c r="R43" s="415">
        <v>0</v>
      </c>
      <c r="S43" s="415">
        <v>0</v>
      </c>
      <c r="T43" s="415">
        <v>0</v>
      </c>
      <c r="U43" s="415"/>
      <c r="V43" s="415">
        <v>0</v>
      </c>
      <c r="W43" s="415">
        <v>0</v>
      </c>
      <c r="X43" s="415">
        <v>0</v>
      </c>
      <c r="Y43" s="417" t="s">
        <v>551</v>
      </c>
      <c r="Z43" s="415">
        <v>0</v>
      </c>
      <c r="AA43" s="415">
        <v>0</v>
      </c>
      <c r="AB43" s="415">
        <v>0</v>
      </c>
      <c r="AC43" s="415"/>
      <c r="AD43" s="415">
        <v>650.93316000000004</v>
      </c>
      <c r="AE43" s="415">
        <v>0</v>
      </c>
      <c r="AF43" s="415">
        <v>650.93316000000004</v>
      </c>
      <c r="AG43" s="415"/>
      <c r="AH43" s="415">
        <v>0</v>
      </c>
      <c r="AI43" s="415">
        <v>0</v>
      </c>
      <c r="AJ43" s="415">
        <v>0</v>
      </c>
      <c r="AK43" s="417" t="s">
        <v>551</v>
      </c>
      <c r="AL43" s="415">
        <v>0</v>
      </c>
      <c r="AM43" s="415">
        <v>0</v>
      </c>
      <c r="AN43" s="415">
        <v>0</v>
      </c>
      <c r="AO43" s="415"/>
      <c r="AP43" s="415">
        <v>650.93316000000004</v>
      </c>
      <c r="AQ43" s="415">
        <v>0</v>
      </c>
      <c r="AR43" s="415">
        <v>650.93316000000004</v>
      </c>
    </row>
    <row r="44" spans="1:46" s="413" customFormat="1" ht="9" customHeight="1">
      <c r="A44" s="417" t="s">
        <v>552</v>
      </c>
      <c r="B44" s="415">
        <v>55858.704090000007</v>
      </c>
      <c r="C44" s="415">
        <v>204.62237999999999</v>
      </c>
      <c r="D44" s="415">
        <v>56063.32647</v>
      </c>
      <c r="E44" s="415"/>
      <c r="F44" s="415">
        <v>87349.531459999998</v>
      </c>
      <c r="G44" s="415">
        <v>31.076830000000001</v>
      </c>
      <c r="H44" s="415">
        <v>87380.608290000004</v>
      </c>
      <c r="I44" s="415"/>
      <c r="J44" s="415">
        <v>16537.982919999999</v>
      </c>
      <c r="K44" s="415">
        <v>32.935089999999995</v>
      </c>
      <c r="L44" s="415">
        <v>16570.918010000001</v>
      </c>
      <c r="M44" s="417" t="s">
        <v>552</v>
      </c>
      <c r="N44" s="415">
        <v>33788.3678</v>
      </c>
      <c r="O44" s="415">
        <v>4.11381</v>
      </c>
      <c r="P44" s="415">
        <v>33792.481610000003</v>
      </c>
      <c r="Q44" s="415"/>
      <c r="R44" s="415">
        <v>1984.6409199999998</v>
      </c>
      <c r="S44" s="415">
        <v>1.45977</v>
      </c>
      <c r="T44" s="415">
        <v>1986.10069</v>
      </c>
      <c r="U44" s="415"/>
      <c r="V44" s="415">
        <v>119998.75243000001</v>
      </c>
      <c r="W44" s="415">
        <v>1729.01143</v>
      </c>
      <c r="X44" s="415">
        <v>121727.76386000001</v>
      </c>
      <c r="Y44" s="417" t="s">
        <v>552</v>
      </c>
      <c r="Z44" s="415">
        <v>12062.53865</v>
      </c>
      <c r="AA44" s="415">
        <v>9188.7827600000001</v>
      </c>
      <c r="AB44" s="415">
        <v>21251.32141</v>
      </c>
      <c r="AC44" s="415"/>
      <c r="AD44" s="415">
        <v>2139.3782799999999</v>
      </c>
      <c r="AE44" s="415">
        <v>58.669820000000001</v>
      </c>
      <c r="AF44" s="415">
        <v>2198.0481</v>
      </c>
      <c r="AG44" s="415"/>
      <c r="AH44" s="415">
        <v>236.23514</v>
      </c>
      <c r="AI44" s="415">
        <v>0.75863000000000003</v>
      </c>
      <c r="AJ44" s="415">
        <v>236.99376999999998</v>
      </c>
      <c r="AK44" s="417" t="s">
        <v>552</v>
      </c>
      <c r="AL44" s="415">
        <v>5252.9497499999998</v>
      </c>
      <c r="AM44" s="415">
        <v>1.4999999999999999E-4</v>
      </c>
      <c r="AN44" s="415">
        <v>5252.9499000000005</v>
      </c>
      <c r="AO44" s="415"/>
      <c r="AP44" s="415">
        <v>335209.0814400001</v>
      </c>
      <c r="AQ44" s="415">
        <v>11251.43067</v>
      </c>
      <c r="AR44" s="415">
        <v>346460.51211000001</v>
      </c>
    </row>
    <row r="45" spans="1:46" s="413" customFormat="1" ht="5.0999999999999996" customHeight="1">
      <c r="A45" s="417"/>
      <c r="B45" s="419"/>
      <c r="C45" s="419"/>
      <c r="D45" s="419"/>
      <c r="E45" s="419"/>
      <c r="F45" s="419"/>
      <c r="G45" s="419"/>
      <c r="H45" s="419"/>
      <c r="I45" s="419"/>
      <c r="J45" s="419"/>
      <c r="K45" s="419"/>
      <c r="L45" s="419"/>
      <c r="M45" s="417"/>
      <c r="N45" s="419"/>
      <c r="O45" s="419"/>
      <c r="P45" s="419"/>
      <c r="Q45" s="419"/>
      <c r="R45" s="419"/>
      <c r="S45" s="419"/>
      <c r="T45" s="419"/>
      <c r="U45" s="419"/>
      <c r="V45" s="419">
        <v>0</v>
      </c>
      <c r="W45" s="419">
        <v>0</v>
      </c>
      <c r="X45" s="419">
        <v>0</v>
      </c>
      <c r="Y45" s="417"/>
      <c r="Z45" s="419"/>
      <c r="AA45" s="419"/>
      <c r="AB45" s="419"/>
      <c r="AC45" s="419"/>
      <c r="AD45" s="419"/>
      <c r="AE45" s="419"/>
      <c r="AF45" s="419"/>
      <c r="AG45" s="419"/>
      <c r="AH45" s="419">
        <v>0</v>
      </c>
      <c r="AI45" s="419">
        <v>0</v>
      </c>
      <c r="AJ45" s="419">
        <v>0</v>
      </c>
      <c r="AK45" s="417"/>
      <c r="AL45" s="419">
        <v>0</v>
      </c>
      <c r="AM45" s="419">
        <v>0</v>
      </c>
      <c r="AN45" s="419">
        <v>0</v>
      </c>
      <c r="AO45" s="419"/>
      <c r="AP45" s="419"/>
      <c r="AQ45" s="419"/>
      <c r="AR45" s="419"/>
    </row>
    <row r="46" spans="1:46" s="413" customFormat="1" ht="8.1" customHeight="1">
      <c r="A46" s="411" t="s">
        <v>553</v>
      </c>
      <c r="B46" s="412">
        <v>2836.9488300000003</v>
      </c>
      <c r="C46" s="412">
        <v>4812.2808499999992</v>
      </c>
      <c r="D46" s="412">
        <v>7649.2296799999995</v>
      </c>
      <c r="E46" s="412"/>
      <c r="F46" s="412">
        <v>22133.526730000001</v>
      </c>
      <c r="G46" s="412">
        <v>1495.05971</v>
      </c>
      <c r="H46" s="412">
        <v>23628.586440000003</v>
      </c>
      <c r="I46" s="412"/>
      <c r="J46" s="412">
        <v>5249.2284600000003</v>
      </c>
      <c r="K46" s="412">
        <v>174.47438</v>
      </c>
      <c r="L46" s="412">
        <v>5423.7028399999999</v>
      </c>
      <c r="M46" s="411" t="s">
        <v>553</v>
      </c>
      <c r="N46" s="412">
        <v>165.70692000000003</v>
      </c>
      <c r="O46" s="412">
        <v>343.54444999999998</v>
      </c>
      <c r="P46" s="412">
        <v>509.25137000000001</v>
      </c>
      <c r="Q46" s="412"/>
      <c r="R46" s="412">
        <v>838.05654000000004</v>
      </c>
      <c r="S46" s="412">
        <v>185.87885999999997</v>
      </c>
      <c r="T46" s="412">
        <v>1023.9354000000001</v>
      </c>
      <c r="U46" s="412"/>
      <c r="V46" s="412">
        <v>400.74799999999999</v>
      </c>
      <c r="W46" s="412">
        <v>0.18575999999999998</v>
      </c>
      <c r="X46" s="412">
        <v>400.93376000000001</v>
      </c>
      <c r="Y46" s="411" t="s">
        <v>553</v>
      </c>
      <c r="Z46" s="412">
        <v>628.97342000000003</v>
      </c>
      <c r="AA46" s="412">
        <v>270.48338999999999</v>
      </c>
      <c r="AB46" s="412">
        <v>899.45681000000002</v>
      </c>
      <c r="AC46" s="412"/>
      <c r="AD46" s="412">
        <v>609.18595999999991</v>
      </c>
      <c r="AE46" s="412">
        <v>25.91132</v>
      </c>
      <c r="AF46" s="412">
        <v>635.09728000000007</v>
      </c>
      <c r="AG46" s="412"/>
      <c r="AH46" s="412">
        <v>393.11324999999999</v>
      </c>
      <c r="AI46" s="412">
        <v>25.34601</v>
      </c>
      <c r="AJ46" s="412">
        <v>418.45926000000003</v>
      </c>
      <c r="AK46" s="411" t="s">
        <v>553</v>
      </c>
      <c r="AL46" s="412">
        <v>2412.5409100000002</v>
      </c>
      <c r="AM46" s="412">
        <v>3.9559699999999998</v>
      </c>
      <c r="AN46" s="412">
        <v>2416.4968799999997</v>
      </c>
      <c r="AO46" s="412"/>
      <c r="AP46" s="412">
        <v>35668.029020000009</v>
      </c>
      <c r="AQ46" s="412">
        <v>7337.1206999999995</v>
      </c>
      <c r="AR46" s="412">
        <v>43005.149720000009</v>
      </c>
    </row>
    <row r="47" spans="1:46" s="25" customFormat="1" ht="9" customHeight="1">
      <c r="A47" s="417" t="s">
        <v>554</v>
      </c>
      <c r="B47" s="415">
        <v>0</v>
      </c>
      <c r="C47" s="415">
        <v>0</v>
      </c>
      <c r="D47" s="415">
        <v>0</v>
      </c>
      <c r="E47" s="415"/>
      <c r="F47" s="415">
        <v>0</v>
      </c>
      <c r="G47" s="415">
        <v>0</v>
      </c>
      <c r="H47" s="415">
        <v>0</v>
      </c>
      <c r="I47" s="415"/>
      <c r="J47" s="415">
        <v>0</v>
      </c>
      <c r="K47" s="415">
        <v>0</v>
      </c>
      <c r="L47" s="415">
        <v>0</v>
      </c>
      <c r="M47" s="417" t="s">
        <v>554</v>
      </c>
      <c r="N47" s="415">
        <v>0</v>
      </c>
      <c r="O47" s="415">
        <v>0</v>
      </c>
      <c r="P47" s="415">
        <v>0</v>
      </c>
      <c r="Q47" s="415"/>
      <c r="R47" s="415">
        <v>0.65727999999999998</v>
      </c>
      <c r="S47" s="415">
        <v>0</v>
      </c>
      <c r="T47" s="415">
        <v>0.65727999999999998</v>
      </c>
      <c r="U47" s="415"/>
      <c r="V47" s="415">
        <v>0</v>
      </c>
      <c r="W47" s="415">
        <v>0</v>
      </c>
      <c r="X47" s="415">
        <v>0</v>
      </c>
      <c r="Y47" s="417" t="s">
        <v>554</v>
      </c>
      <c r="Z47" s="415">
        <v>0</v>
      </c>
      <c r="AA47" s="415">
        <v>0</v>
      </c>
      <c r="AB47" s="415">
        <v>0</v>
      </c>
      <c r="AC47" s="415"/>
      <c r="AD47" s="415">
        <v>80.640640000000005</v>
      </c>
      <c r="AE47" s="415">
        <v>0</v>
      </c>
      <c r="AF47" s="415">
        <v>80.640640000000005</v>
      </c>
      <c r="AG47" s="415"/>
      <c r="AH47" s="415">
        <v>44.151969999999999</v>
      </c>
      <c r="AI47" s="415">
        <v>0</v>
      </c>
      <c r="AJ47" s="415">
        <v>44.151969999999999</v>
      </c>
      <c r="AK47" s="417" t="s">
        <v>554</v>
      </c>
      <c r="AL47" s="415">
        <v>0</v>
      </c>
      <c r="AM47" s="415">
        <v>0</v>
      </c>
      <c r="AN47" s="415">
        <v>0</v>
      </c>
      <c r="AO47" s="415"/>
      <c r="AP47" s="415">
        <v>125.44989000000001</v>
      </c>
      <c r="AQ47" s="415">
        <v>0</v>
      </c>
      <c r="AR47" s="415">
        <v>125.44989000000001</v>
      </c>
    </row>
    <row r="48" spans="1:46" s="413" customFormat="1" ht="9" customHeight="1">
      <c r="A48" s="417" t="s">
        <v>550</v>
      </c>
      <c r="B48" s="415">
        <v>0</v>
      </c>
      <c r="C48" s="415">
        <v>0</v>
      </c>
      <c r="D48" s="415">
        <v>0</v>
      </c>
      <c r="E48" s="415"/>
      <c r="F48" s="415">
        <v>0</v>
      </c>
      <c r="G48" s="415">
        <v>0</v>
      </c>
      <c r="H48" s="415">
        <v>0</v>
      </c>
      <c r="I48" s="415"/>
      <c r="J48" s="415">
        <v>0</v>
      </c>
      <c r="K48" s="415">
        <v>0</v>
      </c>
      <c r="L48" s="415">
        <v>0</v>
      </c>
      <c r="M48" s="417" t="s">
        <v>550</v>
      </c>
      <c r="N48" s="415">
        <v>0</v>
      </c>
      <c r="O48" s="415">
        <v>4.2681899999999997</v>
      </c>
      <c r="P48" s="415">
        <v>4.2681899999999997</v>
      </c>
      <c r="Q48" s="415"/>
      <c r="R48" s="415">
        <v>0</v>
      </c>
      <c r="S48" s="415">
        <v>0</v>
      </c>
      <c r="T48" s="415">
        <v>0</v>
      </c>
      <c r="U48" s="415"/>
      <c r="V48" s="415">
        <v>0</v>
      </c>
      <c r="W48" s="415">
        <v>0</v>
      </c>
      <c r="X48" s="415">
        <v>0</v>
      </c>
      <c r="Y48" s="417" t="s">
        <v>550</v>
      </c>
      <c r="Z48" s="415">
        <v>0</v>
      </c>
      <c r="AA48" s="415">
        <v>0</v>
      </c>
      <c r="AB48" s="415">
        <v>0</v>
      </c>
      <c r="AC48" s="415"/>
      <c r="AD48" s="415">
        <v>0</v>
      </c>
      <c r="AE48" s="415">
        <v>0</v>
      </c>
      <c r="AF48" s="415">
        <v>0</v>
      </c>
      <c r="AG48" s="415"/>
      <c r="AH48" s="415">
        <v>0</v>
      </c>
      <c r="AI48" s="415">
        <v>0</v>
      </c>
      <c r="AJ48" s="415">
        <v>0</v>
      </c>
      <c r="AK48" s="417" t="s">
        <v>550</v>
      </c>
      <c r="AL48" s="415">
        <v>0</v>
      </c>
      <c r="AM48" s="415">
        <v>0</v>
      </c>
      <c r="AN48" s="415">
        <v>0</v>
      </c>
      <c r="AO48" s="415"/>
      <c r="AP48" s="415">
        <v>0</v>
      </c>
      <c r="AQ48" s="415">
        <v>4.2681899999999997</v>
      </c>
      <c r="AR48" s="415">
        <v>4.2681899999999997</v>
      </c>
    </row>
    <row r="49" spans="1:45" s="413" customFormat="1" ht="9" customHeight="1">
      <c r="A49" s="417" t="s">
        <v>551</v>
      </c>
      <c r="B49" s="415">
        <v>13.125</v>
      </c>
      <c r="C49" s="415">
        <v>0</v>
      </c>
      <c r="D49" s="415">
        <v>13.125</v>
      </c>
      <c r="E49" s="415"/>
      <c r="F49" s="415">
        <v>0</v>
      </c>
      <c r="G49" s="415">
        <v>0</v>
      </c>
      <c r="H49" s="415">
        <v>0</v>
      </c>
      <c r="I49" s="415"/>
      <c r="J49" s="415">
        <v>6.5</v>
      </c>
      <c r="K49" s="415">
        <v>0</v>
      </c>
      <c r="L49" s="415">
        <v>6.5</v>
      </c>
      <c r="M49" s="417" t="s">
        <v>551</v>
      </c>
      <c r="N49" s="415">
        <v>0</v>
      </c>
      <c r="O49" s="415">
        <v>0</v>
      </c>
      <c r="P49" s="415">
        <v>0</v>
      </c>
      <c r="Q49" s="415"/>
      <c r="R49" s="415">
        <v>6.3</v>
      </c>
      <c r="S49" s="415">
        <v>0</v>
      </c>
      <c r="T49" s="415">
        <v>6.3</v>
      </c>
      <c r="U49" s="415"/>
      <c r="V49" s="415">
        <v>0</v>
      </c>
      <c r="W49" s="415">
        <v>0</v>
      </c>
      <c r="X49" s="415">
        <v>0</v>
      </c>
      <c r="Y49" s="417" t="s">
        <v>551</v>
      </c>
      <c r="Z49" s="415">
        <v>0</v>
      </c>
      <c r="AA49" s="415">
        <v>0</v>
      </c>
      <c r="AB49" s="415">
        <v>0</v>
      </c>
      <c r="AC49" s="415"/>
      <c r="AD49" s="415">
        <v>0</v>
      </c>
      <c r="AE49" s="415">
        <v>0</v>
      </c>
      <c r="AF49" s="415">
        <v>0</v>
      </c>
      <c r="AG49" s="415"/>
      <c r="AH49" s="415">
        <v>0</v>
      </c>
      <c r="AI49" s="415">
        <v>0</v>
      </c>
      <c r="AJ49" s="415">
        <v>0</v>
      </c>
      <c r="AK49" s="417" t="s">
        <v>551</v>
      </c>
      <c r="AL49" s="415">
        <v>0</v>
      </c>
      <c r="AM49" s="415">
        <v>0</v>
      </c>
      <c r="AN49" s="415">
        <v>0</v>
      </c>
      <c r="AO49" s="415"/>
      <c r="AP49" s="415">
        <v>25.925000000000001</v>
      </c>
      <c r="AQ49" s="415">
        <v>0</v>
      </c>
      <c r="AR49" s="415">
        <v>25.925000000000001</v>
      </c>
    </row>
    <row r="50" spans="1:45" s="413" customFormat="1" ht="9" customHeight="1">
      <c r="A50" s="417" t="s">
        <v>555</v>
      </c>
      <c r="B50" s="415">
        <v>2823.8238300000003</v>
      </c>
      <c r="C50" s="415">
        <v>4812.2808499999992</v>
      </c>
      <c r="D50" s="415">
        <v>7636.1046799999995</v>
      </c>
      <c r="E50" s="415"/>
      <c r="F50" s="415">
        <v>22133.526730000001</v>
      </c>
      <c r="G50" s="415">
        <v>1495.05971</v>
      </c>
      <c r="H50" s="415">
        <v>23628.586440000003</v>
      </c>
      <c r="I50" s="415"/>
      <c r="J50" s="415">
        <v>5242.7284600000003</v>
      </c>
      <c r="K50" s="415">
        <v>174.47438</v>
      </c>
      <c r="L50" s="415">
        <v>5417.2028399999999</v>
      </c>
      <c r="M50" s="417" t="s">
        <v>555</v>
      </c>
      <c r="N50" s="415">
        <v>165.70692000000003</v>
      </c>
      <c r="O50" s="415">
        <v>339.27626000000004</v>
      </c>
      <c r="P50" s="415">
        <v>504.98318</v>
      </c>
      <c r="Q50" s="415"/>
      <c r="R50" s="415">
        <v>831.09925999999996</v>
      </c>
      <c r="S50" s="415">
        <v>185.87885999999997</v>
      </c>
      <c r="T50" s="415">
        <v>1016.97812</v>
      </c>
      <c r="U50" s="415"/>
      <c r="V50" s="415">
        <v>400.74799999999999</v>
      </c>
      <c r="W50" s="415">
        <v>0.18575999999999998</v>
      </c>
      <c r="X50" s="415">
        <v>400.93376000000001</v>
      </c>
      <c r="Y50" s="417" t="s">
        <v>555</v>
      </c>
      <c r="Z50" s="415">
        <v>628.97342000000003</v>
      </c>
      <c r="AA50" s="415">
        <v>270.48338999999999</v>
      </c>
      <c r="AB50" s="415">
        <v>899.45681000000002</v>
      </c>
      <c r="AC50" s="415"/>
      <c r="AD50" s="415">
        <v>528.54531999999995</v>
      </c>
      <c r="AE50" s="415">
        <v>25.91132</v>
      </c>
      <c r="AF50" s="415">
        <v>554.45663999999999</v>
      </c>
      <c r="AG50" s="415"/>
      <c r="AH50" s="415">
        <v>348.96128000000004</v>
      </c>
      <c r="AI50" s="415">
        <v>25.34601</v>
      </c>
      <c r="AJ50" s="415">
        <v>374.30728999999997</v>
      </c>
      <c r="AK50" s="417" t="s">
        <v>555</v>
      </c>
      <c r="AL50" s="415">
        <v>2412.5409100000002</v>
      </c>
      <c r="AM50" s="415">
        <v>3.9559699999999998</v>
      </c>
      <c r="AN50" s="415">
        <v>2416.4968799999997</v>
      </c>
      <c r="AO50" s="415"/>
      <c r="AP50" s="415">
        <v>35516.65413000001</v>
      </c>
      <c r="AQ50" s="415">
        <v>7332.8525099999988</v>
      </c>
      <c r="AR50" s="415">
        <v>42849.50664</v>
      </c>
    </row>
    <row r="51" spans="1:45" s="413" customFormat="1" ht="5.0999999999999996" customHeight="1">
      <c r="A51" s="417"/>
      <c r="B51" s="415"/>
      <c r="C51" s="415"/>
      <c r="D51" s="415"/>
      <c r="E51" s="415"/>
      <c r="F51" s="415"/>
      <c r="G51" s="415"/>
      <c r="H51" s="415"/>
      <c r="I51" s="415"/>
      <c r="J51" s="415"/>
      <c r="K51" s="415"/>
      <c r="L51" s="415"/>
      <c r="M51" s="417"/>
      <c r="N51" s="415"/>
      <c r="O51" s="415"/>
      <c r="P51" s="415"/>
      <c r="Q51" s="415"/>
      <c r="R51" s="415"/>
      <c r="S51" s="415"/>
      <c r="T51" s="415"/>
      <c r="U51" s="415"/>
      <c r="V51" s="415">
        <v>0</v>
      </c>
      <c r="W51" s="415">
        <v>0</v>
      </c>
      <c r="X51" s="415">
        <v>0</v>
      </c>
      <c r="Y51" s="417"/>
      <c r="Z51" s="415"/>
      <c r="AA51" s="415"/>
      <c r="AB51" s="415"/>
      <c r="AC51" s="415"/>
      <c r="AD51" s="415"/>
      <c r="AE51" s="415"/>
      <c r="AF51" s="415"/>
      <c r="AG51" s="415"/>
      <c r="AH51" s="415">
        <v>0</v>
      </c>
      <c r="AI51" s="415">
        <v>0</v>
      </c>
      <c r="AJ51" s="415">
        <v>0</v>
      </c>
      <c r="AK51" s="417"/>
      <c r="AL51" s="415">
        <v>0</v>
      </c>
      <c r="AM51" s="415">
        <v>0</v>
      </c>
      <c r="AN51" s="415">
        <v>0</v>
      </c>
      <c r="AO51" s="415"/>
      <c r="AP51" s="415"/>
      <c r="AQ51" s="415"/>
      <c r="AR51" s="415"/>
    </row>
    <row r="52" spans="1:45" s="413" customFormat="1" ht="9.75" customHeight="1">
      <c r="A52" s="418" t="s">
        <v>556</v>
      </c>
      <c r="B52" s="419">
        <v>0</v>
      </c>
      <c r="C52" s="419">
        <v>0</v>
      </c>
      <c r="D52" s="419">
        <v>0</v>
      </c>
      <c r="E52" s="419"/>
      <c r="F52" s="419">
        <v>0</v>
      </c>
      <c r="G52" s="419">
        <v>0</v>
      </c>
      <c r="H52" s="419">
        <v>0</v>
      </c>
      <c r="I52" s="419"/>
      <c r="J52" s="419">
        <v>1565</v>
      </c>
      <c r="K52" s="419">
        <v>0</v>
      </c>
      <c r="L52" s="419">
        <v>1565</v>
      </c>
      <c r="M52" s="418" t="s">
        <v>556</v>
      </c>
      <c r="N52" s="419">
        <v>2860.058</v>
      </c>
      <c r="O52" s="419">
        <v>0</v>
      </c>
      <c r="P52" s="419">
        <v>2860.058</v>
      </c>
      <c r="Q52" s="419"/>
      <c r="R52" s="419">
        <v>0</v>
      </c>
      <c r="S52" s="419">
        <v>0</v>
      </c>
      <c r="T52" s="419">
        <v>0</v>
      </c>
      <c r="U52" s="419"/>
      <c r="V52" s="419">
        <v>0</v>
      </c>
      <c r="W52" s="419">
        <v>0</v>
      </c>
      <c r="X52" s="419">
        <v>0</v>
      </c>
      <c r="Y52" s="418" t="s">
        <v>556</v>
      </c>
      <c r="Z52" s="419">
        <v>0</v>
      </c>
      <c r="AA52" s="419">
        <v>0</v>
      </c>
      <c r="AB52" s="419">
        <v>0</v>
      </c>
      <c r="AC52" s="419"/>
      <c r="AD52" s="419">
        <v>0</v>
      </c>
      <c r="AE52" s="419">
        <v>0</v>
      </c>
      <c r="AF52" s="419">
        <v>0</v>
      </c>
      <c r="AG52" s="419"/>
      <c r="AH52" s="419">
        <v>0</v>
      </c>
      <c r="AI52" s="419">
        <v>0</v>
      </c>
      <c r="AJ52" s="419">
        <v>0</v>
      </c>
      <c r="AK52" s="418" t="s">
        <v>556</v>
      </c>
      <c r="AL52" s="419">
        <v>0</v>
      </c>
      <c r="AM52" s="419">
        <v>0</v>
      </c>
      <c r="AN52" s="419">
        <v>0</v>
      </c>
      <c r="AO52" s="419"/>
      <c r="AP52" s="419">
        <v>4425.058</v>
      </c>
      <c r="AQ52" s="419">
        <v>0</v>
      </c>
      <c r="AR52" s="419">
        <v>4425.058</v>
      </c>
    </row>
    <row r="53" spans="1:45" s="413" customFormat="1" ht="7.5" customHeight="1">
      <c r="A53" s="411"/>
      <c r="B53" s="412"/>
      <c r="C53" s="412"/>
      <c r="D53" s="412"/>
      <c r="E53" s="412"/>
      <c r="F53" s="412"/>
      <c r="G53" s="412"/>
      <c r="H53" s="412"/>
      <c r="I53" s="412"/>
      <c r="J53" s="412"/>
      <c r="K53" s="412"/>
      <c r="L53" s="412"/>
      <c r="M53" s="411"/>
      <c r="N53" s="412"/>
      <c r="O53" s="412"/>
      <c r="P53" s="412"/>
      <c r="Q53" s="412"/>
      <c r="R53" s="412"/>
      <c r="S53" s="412"/>
      <c r="T53" s="412"/>
      <c r="U53" s="412"/>
      <c r="V53" s="412">
        <v>0</v>
      </c>
      <c r="W53" s="412">
        <v>0</v>
      </c>
      <c r="X53" s="412">
        <v>0</v>
      </c>
      <c r="Y53" s="411"/>
      <c r="Z53" s="412"/>
      <c r="AA53" s="412"/>
      <c r="AB53" s="412"/>
      <c r="AC53" s="412"/>
      <c r="AD53" s="412"/>
      <c r="AE53" s="412"/>
      <c r="AF53" s="412"/>
      <c r="AG53" s="412"/>
      <c r="AH53" s="412">
        <v>0</v>
      </c>
      <c r="AI53" s="412">
        <v>0</v>
      </c>
      <c r="AJ53" s="412">
        <v>0</v>
      </c>
      <c r="AK53" s="411"/>
      <c r="AL53" s="412">
        <v>0</v>
      </c>
      <c r="AM53" s="412">
        <v>0</v>
      </c>
      <c r="AN53" s="412">
        <v>0</v>
      </c>
      <c r="AO53" s="412"/>
      <c r="AP53" s="412"/>
      <c r="AQ53" s="412"/>
      <c r="AR53" s="412"/>
    </row>
    <row r="54" spans="1:45" s="413" customFormat="1" ht="8.1" customHeight="1">
      <c r="A54" s="411" t="s">
        <v>557</v>
      </c>
      <c r="B54" s="412">
        <v>175892.74152000001</v>
      </c>
      <c r="C54" s="412">
        <v>-3474.37203</v>
      </c>
      <c r="D54" s="412">
        <v>172418.36949000001</v>
      </c>
      <c r="E54" s="412"/>
      <c r="F54" s="412">
        <v>443898.28719999996</v>
      </c>
      <c r="G54" s="412">
        <v>-3602.8521499999997</v>
      </c>
      <c r="H54" s="412">
        <v>440295.43505000003</v>
      </c>
      <c r="I54" s="412"/>
      <c r="J54" s="412">
        <v>154545.39243000001</v>
      </c>
      <c r="K54" s="412">
        <v>63.048540000000003</v>
      </c>
      <c r="L54" s="412">
        <v>154608.44097</v>
      </c>
      <c r="M54" s="411" t="s">
        <v>557</v>
      </c>
      <c r="N54" s="412">
        <v>112002.99503000001</v>
      </c>
      <c r="O54" s="412">
        <v>-336.49439000000001</v>
      </c>
      <c r="P54" s="412">
        <v>111666.50064</v>
      </c>
      <c r="Q54" s="412"/>
      <c r="R54" s="412">
        <v>20918.849620000001</v>
      </c>
      <c r="S54" s="412">
        <v>5458.4190799999997</v>
      </c>
      <c r="T54" s="412">
        <v>26377.268700000001</v>
      </c>
      <c r="U54" s="412"/>
      <c r="V54" s="412">
        <v>146148.29816999999</v>
      </c>
      <c r="W54" s="412">
        <v>1838.51099</v>
      </c>
      <c r="X54" s="412">
        <v>147986.80916</v>
      </c>
      <c r="Y54" s="411" t="s">
        <v>557</v>
      </c>
      <c r="Z54" s="412">
        <v>85292.802030000006</v>
      </c>
      <c r="AA54" s="412">
        <v>18902.91517</v>
      </c>
      <c r="AB54" s="412">
        <v>104195.7172</v>
      </c>
      <c r="AC54" s="412"/>
      <c r="AD54" s="412">
        <v>39076.89546</v>
      </c>
      <c r="AE54" s="412">
        <v>475.40161999999998</v>
      </c>
      <c r="AF54" s="412">
        <v>39552.297079999997</v>
      </c>
      <c r="AG54" s="412"/>
      <c r="AH54" s="412">
        <v>10678.393699999999</v>
      </c>
      <c r="AI54" s="412">
        <v>781.04281999999989</v>
      </c>
      <c r="AJ54" s="412">
        <v>11459.436519999999</v>
      </c>
      <c r="AK54" s="411" t="s">
        <v>557</v>
      </c>
      <c r="AL54" s="412">
        <v>19270.61681</v>
      </c>
      <c r="AM54" s="412">
        <v>-3.9938200000000004</v>
      </c>
      <c r="AN54" s="412">
        <v>19266.62299</v>
      </c>
      <c r="AO54" s="412"/>
      <c r="AP54" s="412">
        <v>1207725.2719699999</v>
      </c>
      <c r="AQ54" s="412">
        <v>20101.625830000001</v>
      </c>
      <c r="AR54" s="412">
        <v>1227826.8978000002</v>
      </c>
    </row>
    <row r="55" spans="1:45" s="25" customFormat="1" ht="5.0999999999999996" customHeight="1">
      <c r="A55" s="418"/>
      <c r="B55" s="419"/>
      <c r="C55" s="419"/>
      <c r="D55" s="419"/>
      <c r="E55" s="419"/>
      <c r="F55" s="419"/>
      <c r="G55" s="419"/>
      <c r="H55" s="419"/>
      <c r="I55" s="419"/>
      <c r="J55" s="419">
        <v>0</v>
      </c>
      <c r="K55" s="419">
        <v>0</v>
      </c>
      <c r="L55" s="419">
        <v>0</v>
      </c>
      <c r="M55" s="418"/>
      <c r="N55" s="419"/>
      <c r="O55" s="419"/>
      <c r="P55" s="419"/>
      <c r="Q55" s="419"/>
      <c r="R55" s="419"/>
      <c r="S55" s="419"/>
      <c r="T55" s="419"/>
      <c r="U55" s="419"/>
      <c r="V55" s="419">
        <v>0</v>
      </c>
      <c r="W55" s="419">
        <v>0</v>
      </c>
      <c r="X55" s="419">
        <v>0</v>
      </c>
      <c r="Y55" s="418"/>
      <c r="Z55" s="419"/>
      <c r="AA55" s="419"/>
      <c r="AB55" s="419"/>
      <c r="AC55" s="419"/>
      <c r="AD55" s="419"/>
      <c r="AE55" s="419"/>
      <c r="AF55" s="419"/>
      <c r="AG55" s="419"/>
      <c r="AH55" s="419">
        <v>0</v>
      </c>
      <c r="AI55" s="419">
        <v>0</v>
      </c>
      <c r="AJ55" s="419">
        <v>0</v>
      </c>
      <c r="AK55" s="418"/>
      <c r="AL55" s="419">
        <v>0</v>
      </c>
      <c r="AM55" s="419">
        <v>0</v>
      </c>
      <c r="AN55" s="419">
        <v>0</v>
      </c>
      <c r="AO55" s="419"/>
      <c r="AP55" s="419"/>
      <c r="AQ55" s="419"/>
      <c r="AR55" s="419"/>
    </row>
    <row r="56" spans="1:45" s="413" customFormat="1" ht="8.1" customHeight="1">
      <c r="A56" s="411" t="s">
        <v>558</v>
      </c>
      <c r="B56" s="412">
        <v>149342.00863</v>
      </c>
      <c r="C56" s="412">
        <v>14411.122619999998</v>
      </c>
      <c r="D56" s="412">
        <v>163753.13125000001</v>
      </c>
      <c r="E56" s="412"/>
      <c r="F56" s="412">
        <v>347595.63998000004</v>
      </c>
      <c r="G56" s="412">
        <v>11057.729140000001</v>
      </c>
      <c r="H56" s="412">
        <v>358653.36911999999</v>
      </c>
      <c r="I56" s="412"/>
      <c r="J56" s="412">
        <v>144811.34631999998</v>
      </c>
      <c r="K56" s="412">
        <v>0</v>
      </c>
      <c r="L56" s="412">
        <v>144811.34631999998</v>
      </c>
      <c r="M56" s="411" t="s">
        <v>558</v>
      </c>
      <c r="N56" s="412">
        <v>75352.214090000009</v>
      </c>
      <c r="O56" s="412">
        <v>5497.97696</v>
      </c>
      <c r="P56" s="412">
        <v>80850.191049999994</v>
      </c>
      <c r="Q56" s="412"/>
      <c r="R56" s="412">
        <v>31288.029050000001</v>
      </c>
      <c r="S56" s="412">
        <v>3186.6783300000002</v>
      </c>
      <c r="T56" s="412">
        <v>34474.70738</v>
      </c>
      <c r="U56" s="412"/>
      <c r="V56" s="412">
        <v>135519.25380999999</v>
      </c>
      <c r="W56" s="412">
        <v>41620.710350000001</v>
      </c>
      <c r="X56" s="412">
        <v>177139.96416</v>
      </c>
      <c r="Y56" s="411" t="s">
        <v>558</v>
      </c>
      <c r="Z56" s="412">
        <v>63343.003810000002</v>
      </c>
      <c r="AA56" s="412">
        <v>16593.424340000001</v>
      </c>
      <c r="AB56" s="412">
        <v>79936.428150000007</v>
      </c>
      <c r="AC56" s="412"/>
      <c r="AD56" s="412">
        <v>31713.92182</v>
      </c>
      <c r="AE56" s="412">
        <v>2881.1605299999997</v>
      </c>
      <c r="AF56" s="412">
        <v>34595.082350000004</v>
      </c>
      <c r="AG56" s="412"/>
      <c r="AH56" s="412">
        <v>31584.619760000001</v>
      </c>
      <c r="AI56" s="412">
        <v>4472.6364299999996</v>
      </c>
      <c r="AJ56" s="412">
        <v>36057.25619</v>
      </c>
      <c r="AK56" s="411" t="s">
        <v>558</v>
      </c>
      <c r="AL56" s="412">
        <v>32040.3976</v>
      </c>
      <c r="AM56" s="412">
        <v>22.887259999999998</v>
      </c>
      <c r="AN56" s="412">
        <v>32063.28486</v>
      </c>
      <c r="AO56" s="412"/>
      <c r="AP56" s="412">
        <v>1042590.4348700002</v>
      </c>
      <c r="AQ56" s="412">
        <v>99744.325959999987</v>
      </c>
      <c r="AR56" s="412">
        <v>1142334.7608300003</v>
      </c>
    </row>
    <row r="57" spans="1:45" s="25" customFormat="1" ht="9" customHeight="1">
      <c r="A57" s="417" t="s">
        <v>559</v>
      </c>
      <c r="B57" s="415">
        <v>55405.680489999999</v>
      </c>
      <c r="C57" s="415">
        <v>14.246799999999999</v>
      </c>
      <c r="D57" s="415">
        <v>55419.92729</v>
      </c>
      <c r="E57" s="415"/>
      <c r="F57" s="415">
        <v>262475.82306000002</v>
      </c>
      <c r="G57" s="415">
        <v>568.60401999999999</v>
      </c>
      <c r="H57" s="415">
        <v>263044.42707999999</v>
      </c>
      <c r="I57" s="415"/>
      <c r="J57" s="415">
        <v>108135.13359</v>
      </c>
      <c r="K57" s="415">
        <v>0</v>
      </c>
      <c r="L57" s="415">
        <v>108135.13359</v>
      </c>
      <c r="M57" s="417" t="s">
        <v>559</v>
      </c>
      <c r="N57" s="415">
        <v>53145.732560000004</v>
      </c>
      <c r="O57" s="415">
        <v>105.87575</v>
      </c>
      <c r="P57" s="415">
        <v>53251.608310000003</v>
      </c>
      <c r="Q57" s="415"/>
      <c r="R57" s="415">
        <v>20970.512190000001</v>
      </c>
      <c r="S57" s="415">
        <v>1.68598</v>
      </c>
      <c r="T57" s="415">
        <v>20972.198170000003</v>
      </c>
      <c r="U57" s="415"/>
      <c r="V57" s="415">
        <v>39730.233540000001</v>
      </c>
      <c r="W57" s="415">
        <v>539.37014999999997</v>
      </c>
      <c r="X57" s="415">
        <v>40269.603689999996</v>
      </c>
      <c r="Y57" s="417" t="s">
        <v>559</v>
      </c>
      <c r="Z57" s="415">
        <v>27658.384399999999</v>
      </c>
      <c r="AA57" s="415">
        <v>153.00550000000001</v>
      </c>
      <c r="AB57" s="415">
        <v>27811.389899999998</v>
      </c>
      <c r="AC57" s="415"/>
      <c r="AD57" s="415">
        <v>22174.678329999999</v>
      </c>
      <c r="AE57" s="415">
        <v>3.6654899999999997</v>
      </c>
      <c r="AF57" s="415">
        <v>22178.343820000002</v>
      </c>
      <c r="AG57" s="415"/>
      <c r="AH57" s="415">
        <v>23139.840850000001</v>
      </c>
      <c r="AI57" s="415">
        <v>37.213550000000005</v>
      </c>
      <c r="AJ57" s="415">
        <v>23177.054399999997</v>
      </c>
      <c r="AK57" s="417" t="s">
        <v>559</v>
      </c>
      <c r="AL57" s="415">
        <v>24440.02505</v>
      </c>
      <c r="AM57" s="415">
        <v>22.819980000000001</v>
      </c>
      <c r="AN57" s="415">
        <v>24462.84503</v>
      </c>
      <c r="AO57" s="415"/>
      <c r="AP57" s="415">
        <v>637276.0440600001</v>
      </c>
      <c r="AQ57" s="415">
        <v>1446.48722</v>
      </c>
      <c r="AR57" s="415">
        <v>638722.53127999988</v>
      </c>
    </row>
    <row r="58" spans="1:45" s="413" customFormat="1" ht="9" customHeight="1">
      <c r="A58" s="417" t="s">
        <v>560</v>
      </c>
      <c r="B58" s="415">
        <v>0</v>
      </c>
      <c r="C58" s="415">
        <v>85.48742</v>
      </c>
      <c r="D58" s="415">
        <v>85.48742</v>
      </c>
      <c r="E58" s="415"/>
      <c r="F58" s="415">
        <v>565.58185000000003</v>
      </c>
      <c r="G58" s="415">
        <v>17.063929999999999</v>
      </c>
      <c r="H58" s="415">
        <v>582.64578000000006</v>
      </c>
      <c r="I58" s="415"/>
      <c r="J58" s="415">
        <v>335.26738</v>
      </c>
      <c r="K58" s="415">
        <v>0</v>
      </c>
      <c r="L58" s="415">
        <v>335.26738</v>
      </c>
      <c r="M58" s="417" t="s">
        <v>560</v>
      </c>
      <c r="N58" s="415">
        <v>1750.992</v>
      </c>
      <c r="O58" s="415">
        <v>0</v>
      </c>
      <c r="P58" s="415">
        <v>1750.992</v>
      </c>
      <c r="Q58" s="415"/>
      <c r="R58" s="415">
        <v>0</v>
      </c>
      <c r="S58" s="415">
        <v>256.91064</v>
      </c>
      <c r="T58" s="415">
        <v>256.91064</v>
      </c>
      <c r="U58" s="415"/>
      <c r="V58" s="415">
        <v>52.585999999999999</v>
      </c>
      <c r="W58" s="415">
        <v>51.998269999999998</v>
      </c>
      <c r="X58" s="415">
        <v>104.58427</v>
      </c>
      <c r="Y58" s="417" t="s">
        <v>560</v>
      </c>
      <c r="Z58" s="415">
        <v>0</v>
      </c>
      <c r="AA58" s="415">
        <v>236.214</v>
      </c>
      <c r="AB58" s="415">
        <v>236.214</v>
      </c>
      <c r="AC58" s="415"/>
      <c r="AD58" s="415">
        <v>523.92294000000004</v>
      </c>
      <c r="AE58" s="415">
        <v>4.8169899999999997</v>
      </c>
      <c r="AF58" s="415">
        <v>528.73993000000007</v>
      </c>
      <c r="AG58" s="415"/>
      <c r="AH58" s="415">
        <v>147</v>
      </c>
      <c r="AI58" s="415">
        <v>0.95716000000000001</v>
      </c>
      <c r="AJ58" s="415">
        <v>147.95716000000002</v>
      </c>
      <c r="AK58" s="417" t="s">
        <v>560</v>
      </c>
      <c r="AL58" s="415">
        <v>104.977</v>
      </c>
      <c r="AM58" s="415">
        <v>0</v>
      </c>
      <c r="AN58" s="415">
        <v>104.977</v>
      </c>
      <c r="AO58" s="415"/>
      <c r="AP58" s="415">
        <v>3480.3271699999996</v>
      </c>
      <c r="AQ58" s="415">
        <v>653.44841000000008</v>
      </c>
      <c r="AR58" s="415">
        <v>4133.7755800000004</v>
      </c>
      <c r="AS58" s="491"/>
    </row>
    <row r="59" spans="1:45" s="413" customFormat="1" ht="9" customHeight="1">
      <c r="A59" s="417" t="s">
        <v>561</v>
      </c>
      <c r="B59" s="415">
        <v>90904.429000000004</v>
      </c>
      <c r="C59" s="415">
        <v>14311.03428</v>
      </c>
      <c r="D59" s="415">
        <v>105215.46328</v>
      </c>
      <c r="E59" s="415"/>
      <c r="F59" s="415">
        <v>83055.423869999999</v>
      </c>
      <c r="G59" s="415">
        <v>10455.32559</v>
      </c>
      <c r="H59" s="415">
        <v>93510.749459999992</v>
      </c>
      <c r="I59" s="415"/>
      <c r="J59" s="415">
        <v>35642.018630000006</v>
      </c>
      <c r="K59" s="415">
        <v>0</v>
      </c>
      <c r="L59" s="415">
        <v>35642.018630000006</v>
      </c>
      <c r="M59" s="417" t="s">
        <v>561</v>
      </c>
      <c r="N59" s="415">
        <v>19830.126899999999</v>
      </c>
      <c r="O59" s="415">
        <v>5245.5789000000004</v>
      </c>
      <c r="P59" s="415">
        <v>25075.7058</v>
      </c>
      <c r="Q59" s="415"/>
      <c r="R59" s="415">
        <v>10037.39183</v>
      </c>
      <c r="S59" s="415">
        <v>2928.0383700000002</v>
      </c>
      <c r="T59" s="415">
        <v>12965.430199999999</v>
      </c>
      <c r="U59" s="415"/>
      <c r="V59" s="415">
        <v>94930.042560000002</v>
      </c>
      <c r="W59" s="415">
        <v>38963.349929999997</v>
      </c>
      <c r="X59" s="415">
        <v>133893.39249</v>
      </c>
      <c r="Y59" s="417" t="s">
        <v>561</v>
      </c>
      <c r="Z59" s="415">
        <v>28790.873879999999</v>
      </c>
      <c r="AA59" s="415">
        <v>15498.58222</v>
      </c>
      <c r="AB59" s="415">
        <v>44289.456100000003</v>
      </c>
      <c r="AC59" s="415"/>
      <c r="AD59" s="415">
        <v>8660.7621899999995</v>
      </c>
      <c r="AE59" s="415">
        <v>2871.2406299999998</v>
      </c>
      <c r="AF59" s="415">
        <v>11532.00282</v>
      </c>
      <c r="AG59" s="415"/>
      <c r="AH59" s="415">
        <v>7918.8614500000003</v>
      </c>
      <c r="AI59" s="415">
        <v>4434.3183499999996</v>
      </c>
      <c r="AJ59" s="415">
        <v>12353.1798</v>
      </c>
      <c r="AK59" s="417" t="s">
        <v>561</v>
      </c>
      <c r="AL59" s="415">
        <v>7261.1787699999995</v>
      </c>
      <c r="AM59" s="415">
        <v>0</v>
      </c>
      <c r="AN59" s="415">
        <v>7261.1787699999995</v>
      </c>
      <c r="AO59" s="415"/>
      <c r="AP59" s="415">
        <v>387031.10907999997</v>
      </c>
      <c r="AQ59" s="415">
        <v>94707.468269999998</v>
      </c>
      <c r="AR59" s="415">
        <v>481738.57734999998</v>
      </c>
    </row>
    <row r="60" spans="1:45" s="413" customFormat="1" ht="9" customHeight="1">
      <c r="A60" s="417" t="s">
        <v>562</v>
      </c>
      <c r="B60" s="415">
        <v>3031.89914</v>
      </c>
      <c r="C60" s="415">
        <v>0.35411999999999999</v>
      </c>
      <c r="D60" s="415">
        <v>3032.25326</v>
      </c>
      <c r="E60" s="415"/>
      <c r="F60" s="415">
        <v>1498.8111999999999</v>
      </c>
      <c r="G60" s="415">
        <v>16.735599999999998</v>
      </c>
      <c r="H60" s="415">
        <v>1515.5468000000001</v>
      </c>
      <c r="I60" s="415"/>
      <c r="J60" s="415">
        <v>698.92671999999993</v>
      </c>
      <c r="K60" s="415">
        <v>0</v>
      </c>
      <c r="L60" s="415">
        <v>698.92671999999993</v>
      </c>
      <c r="M60" s="417" t="s">
        <v>562</v>
      </c>
      <c r="N60" s="415">
        <v>625.36262999999997</v>
      </c>
      <c r="O60" s="415">
        <v>146.52231</v>
      </c>
      <c r="P60" s="415">
        <v>771.88493999999992</v>
      </c>
      <c r="Q60" s="415"/>
      <c r="R60" s="415">
        <v>280.12503000000004</v>
      </c>
      <c r="S60" s="415">
        <v>4.3340000000000004E-2</v>
      </c>
      <c r="T60" s="415">
        <v>280.16836999999998</v>
      </c>
      <c r="U60" s="415"/>
      <c r="V60" s="415">
        <v>806.39170999999999</v>
      </c>
      <c r="W60" s="415">
        <v>2065.9920000000002</v>
      </c>
      <c r="X60" s="415">
        <v>2872.3837100000001</v>
      </c>
      <c r="Y60" s="417" t="s">
        <v>562</v>
      </c>
      <c r="Z60" s="415">
        <v>6893.7455300000001</v>
      </c>
      <c r="AA60" s="415">
        <v>705.62261999999998</v>
      </c>
      <c r="AB60" s="415">
        <v>7599.3681500000002</v>
      </c>
      <c r="AC60" s="415"/>
      <c r="AD60" s="415">
        <v>354.55835999999999</v>
      </c>
      <c r="AE60" s="415">
        <v>1.4374200000000001</v>
      </c>
      <c r="AF60" s="415">
        <v>355.99578000000002</v>
      </c>
      <c r="AG60" s="415"/>
      <c r="AH60" s="415">
        <v>378.91746000000001</v>
      </c>
      <c r="AI60" s="415">
        <v>0.14737</v>
      </c>
      <c r="AJ60" s="415">
        <v>379.06483000000003</v>
      </c>
      <c r="AK60" s="417" t="s">
        <v>562</v>
      </c>
      <c r="AL60" s="415">
        <v>234.21678</v>
      </c>
      <c r="AM60" s="415">
        <v>6.7280000000000006E-2</v>
      </c>
      <c r="AN60" s="415">
        <v>234.28406000000001</v>
      </c>
      <c r="AO60" s="415"/>
      <c r="AP60" s="415">
        <v>14802.95456</v>
      </c>
      <c r="AQ60" s="415">
        <v>2936.9220600000008</v>
      </c>
      <c r="AR60" s="415">
        <v>17739.876619999999</v>
      </c>
    </row>
    <row r="61" spans="1:45" s="413" customFormat="1" ht="5.0999999999999996" customHeight="1">
      <c r="A61" s="417"/>
      <c r="B61" s="415"/>
      <c r="C61" s="415"/>
      <c r="D61" s="415"/>
      <c r="E61" s="415"/>
      <c r="F61" s="415"/>
      <c r="G61" s="415"/>
      <c r="H61" s="415"/>
      <c r="I61" s="415"/>
      <c r="J61" s="415"/>
      <c r="K61" s="415"/>
      <c r="L61" s="415"/>
      <c r="M61" s="417"/>
      <c r="N61" s="415"/>
      <c r="O61" s="415"/>
      <c r="P61" s="415"/>
      <c r="Q61" s="415"/>
      <c r="R61" s="415"/>
      <c r="S61" s="415"/>
      <c r="T61" s="415"/>
      <c r="U61" s="415"/>
      <c r="V61" s="415">
        <v>0</v>
      </c>
      <c r="W61" s="415">
        <v>0</v>
      </c>
      <c r="X61" s="415">
        <v>0</v>
      </c>
      <c r="Y61" s="417"/>
      <c r="Z61" s="415"/>
      <c r="AA61" s="415"/>
      <c r="AB61" s="415"/>
      <c r="AC61" s="415"/>
      <c r="AD61" s="415"/>
      <c r="AE61" s="415"/>
      <c r="AF61" s="415"/>
      <c r="AG61" s="415"/>
      <c r="AH61" s="415">
        <v>0</v>
      </c>
      <c r="AI61" s="415">
        <v>0</v>
      </c>
      <c r="AJ61" s="415">
        <v>0</v>
      </c>
      <c r="AK61" s="417"/>
      <c r="AL61" s="415">
        <v>0</v>
      </c>
      <c r="AM61" s="415">
        <v>0</v>
      </c>
      <c r="AN61" s="415">
        <v>0</v>
      </c>
      <c r="AO61" s="415"/>
      <c r="AP61" s="415"/>
      <c r="AQ61" s="415"/>
      <c r="AR61" s="415"/>
    </row>
    <row r="62" spans="1:45" s="413" customFormat="1" ht="8.1" customHeight="1">
      <c r="A62" s="411" t="s">
        <v>563</v>
      </c>
      <c r="B62" s="412">
        <v>26550.732889999999</v>
      </c>
      <c r="C62" s="412">
        <v>-17885.494649999997</v>
      </c>
      <c r="D62" s="412">
        <v>8665.2382400000006</v>
      </c>
      <c r="E62" s="412"/>
      <c r="F62" s="412">
        <v>96302.647219999999</v>
      </c>
      <c r="G62" s="412">
        <v>-14660.581289999998</v>
      </c>
      <c r="H62" s="412">
        <v>81642.065930000012</v>
      </c>
      <c r="I62" s="412"/>
      <c r="J62" s="412">
        <v>9734.0461099999993</v>
      </c>
      <c r="K62" s="412">
        <v>63.048540000000003</v>
      </c>
      <c r="L62" s="412">
        <v>9797.0946500000009</v>
      </c>
      <c r="M62" s="411" t="s">
        <v>563</v>
      </c>
      <c r="N62" s="412">
        <v>36650.780939999997</v>
      </c>
      <c r="O62" s="412">
        <v>-5834.4713499999998</v>
      </c>
      <c r="P62" s="412">
        <v>30816.309590000001</v>
      </c>
      <c r="Q62" s="412"/>
      <c r="R62" s="412">
        <v>-10369.17943</v>
      </c>
      <c r="S62" s="412">
        <v>2271.7407499999999</v>
      </c>
      <c r="T62" s="412">
        <v>-8097.4386799999993</v>
      </c>
      <c r="U62" s="412"/>
      <c r="V62" s="412">
        <v>10629.04436</v>
      </c>
      <c r="W62" s="412">
        <v>-39782.199359999999</v>
      </c>
      <c r="X62" s="412">
        <v>-29153.154999999999</v>
      </c>
      <c r="Y62" s="411" t="s">
        <v>563</v>
      </c>
      <c r="Z62" s="412">
        <v>21949.798220000001</v>
      </c>
      <c r="AA62" s="412">
        <v>2309.4908300000002</v>
      </c>
      <c r="AB62" s="412">
        <v>24259.289049999999</v>
      </c>
      <c r="AC62" s="412"/>
      <c r="AD62" s="412">
        <v>7362.9736399999992</v>
      </c>
      <c r="AE62" s="412">
        <v>-2405.75891</v>
      </c>
      <c r="AF62" s="412">
        <v>4957.2147300000006</v>
      </c>
      <c r="AG62" s="412"/>
      <c r="AH62" s="412">
        <v>-20906.226059999997</v>
      </c>
      <c r="AI62" s="412">
        <v>-3691.5936099999999</v>
      </c>
      <c r="AJ62" s="412">
        <v>-24597.819670000001</v>
      </c>
      <c r="AK62" s="411" t="s">
        <v>563</v>
      </c>
      <c r="AL62" s="412">
        <v>-12769.780789999999</v>
      </c>
      <c r="AM62" s="412">
        <v>-26.881080000000001</v>
      </c>
      <c r="AN62" s="412">
        <v>-12796.66187</v>
      </c>
      <c r="AO62" s="412"/>
      <c r="AP62" s="412">
        <v>165134.83710000003</v>
      </c>
      <c r="AQ62" s="412">
        <v>-79642.700130000012</v>
      </c>
      <c r="AR62" s="412">
        <v>85492.136970000036</v>
      </c>
    </row>
    <row r="63" spans="1:45" s="25" customFormat="1" ht="5.0999999999999996" customHeight="1">
      <c r="A63" s="417"/>
      <c r="B63" s="419"/>
      <c r="C63" s="419"/>
      <c r="D63" s="419"/>
      <c r="E63" s="419"/>
      <c r="F63" s="419"/>
      <c r="G63" s="419"/>
      <c r="H63" s="419"/>
      <c r="I63" s="419"/>
      <c r="J63" s="419"/>
      <c r="K63" s="419"/>
      <c r="L63" s="419"/>
      <c r="M63" s="417"/>
      <c r="N63" s="419"/>
      <c r="O63" s="419"/>
      <c r="P63" s="419"/>
      <c r="Q63" s="419"/>
      <c r="R63" s="419"/>
      <c r="S63" s="419"/>
      <c r="T63" s="419"/>
      <c r="U63" s="419"/>
      <c r="V63" s="419">
        <v>0</v>
      </c>
      <c r="W63" s="419">
        <v>0</v>
      </c>
      <c r="X63" s="419">
        <v>0</v>
      </c>
      <c r="Y63" s="417"/>
      <c r="Z63" s="419"/>
      <c r="AA63" s="419"/>
      <c r="AB63" s="419"/>
      <c r="AC63" s="419"/>
      <c r="AD63" s="419"/>
      <c r="AE63" s="419"/>
      <c r="AF63" s="419"/>
      <c r="AG63" s="419"/>
      <c r="AH63" s="419">
        <v>0</v>
      </c>
      <c r="AI63" s="419">
        <v>0</v>
      </c>
      <c r="AJ63" s="419">
        <v>0</v>
      </c>
      <c r="AK63" s="417"/>
      <c r="AL63" s="419">
        <v>0</v>
      </c>
      <c r="AM63" s="419">
        <v>0</v>
      </c>
      <c r="AN63" s="419">
        <v>0</v>
      </c>
      <c r="AO63" s="419"/>
      <c r="AP63" s="419"/>
      <c r="AQ63" s="419"/>
      <c r="AR63" s="419"/>
    </row>
    <row r="64" spans="1:45" s="413" customFormat="1" ht="8.1" customHeight="1">
      <c r="A64" s="411" t="s">
        <v>564</v>
      </c>
      <c r="B64" s="412">
        <v>3681.3077899999998</v>
      </c>
      <c r="C64" s="412">
        <v>-25.142009999999999</v>
      </c>
      <c r="D64" s="412">
        <v>3656.1657799999998</v>
      </c>
      <c r="E64" s="412"/>
      <c r="F64" s="412">
        <v>19279.863530000002</v>
      </c>
      <c r="G64" s="412">
        <v>0</v>
      </c>
      <c r="H64" s="412">
        <v>19279.863530000002</v>
      </c>
      <c r="I64" s="412"/>
      <c r="J64" s="412">
        <v>9064.58655</v>
      </c>
      <c r="K64" s="412">
        <v>20.831499999999998</v>
      </c>
      <c r="L64" s="412">
        <v>9085.4180500000002</v>
      </c>
      <c r="M64" s="411" t="s">
        <v>564</v>
      </c>
      <c r="N64" s="412">
        <v>5067.3490599999996</v>
      </c>
      <c r="O64" s="412">
        <v>0</v>
      </c>
      <c r="P64" s="412">
        <v>5067.3490599999996</v>
      </c>
      <c r="Q64" s="412"/>
      <c r="R64" s="412">
        <v>616.75952000000007</v>
      </c>
      <c r="S64" s="412">
        <v>0</v>
      </c>
      <c r="T64" s="412">
        <v>616.75952000000007</v>
      </c>
      <c r="U64" s="412"/>
      <c r="V64" s="412">
        <v>13413.524380000001</v>
      </c>
      <c r="W64" s="412">
        <v>41.805099999999996</v>
      </c>
      <c r="X64" s="412">
        <v>13455.32948</v>
      </c>
      <c r="Y64" s="411" t="s">
        <v>564</v>
      </c>
      <c r="Z64" s="412">
        <v>1718.9598799999999</v>
      </c>
      <c r="AA64" s="412">
        <v>1.14456</v>
      </c>
      <c r="AB64" s="412">
        <v>1720.1044399999998</v>
      </c>
      <c r="AC64" s="412"/>
      <c r="AD64" s="412">
        <v>1551.7345600000001</v>
      </c>
      <c r="AE64" s="412">
        <v>-0.12035999999999999</v>
      </c>
      <c r="AF64" s="412">
        <v>1551.6142</v>
      </c>
      <c r="AG64" s="412"/>
      <c r="AH64" s="412">
        <v>7408.2410099999997</v>
      </c>
      <c r="AI64" s="412">
        <v>-2100.00108</v>
      </c>
      <c r="AJ64" s="412">
        <v>5308.2399299999997</v>
      </c>
      <c r="AK64" s="411" t="s">
        <v>564</v>
      </c>
      <c r="AL64" s="412">
        <v>985.63849000000005</v>
      </c>
      <c r="AM64" s="412">
        <v>0</v>
      </c>
      <c r="AN64" s="412">
        <v>985.63849000000005</v>
      </c>
      <c r="AO64" s="412"/>
      <c r="AP64" s="412">
        <v>62787.964769999999</v>
      </c>
      <c r="AQ64" s="412">
        <v>-2061.4822899999999</v>
      </c>
      <c r="AR64" s="412">
        <v>60726.482479999991</v>
      </c>
    </row>
    <row r="65" spans="1:45" s="25" customFormat="1" ht="9" customHeight="1">
      <c r="A65" s="417" t="s">
        <v>565</v>
      </c>
      <c r="B65" s="415">
        <v>0</v>
      </c>
      <c r="C65" s="415">
        <v>0</v>
      </c>
      <c r="D65" s="415">
        <v>0</v>
      </c>
      <c r="E65" s="415"/>
      <c r="F65" s="415">
        <v>0</v>
      </c>
      <c r="G65" s="415">
        <v>0</v>
      </c>
      <c r="H65" s="415">
        <v>0</v>
      </c>
      <c r="I65" s="415"/>
      <c r="J65" s="415">
        <v>0</v>
      </c>
      <c r="K65" s="415">
        <v>0</v>
      </c>
      <c r="L65" s="415">
        <v>0</v>
      </c>
      <c r="M65" s="417" t="s">
        <v>565</v>
      </c>
      <c r="N65" s="415">
        <v>10.305</v>
      </c>
      <c r="O65" s="415">
        <v>0</v>
      </c>
      <c r="P65" s="415">
        <v>10.305</v>
      </c>
      <c r="Q65" s="415"/>
      <c r="R65" s="415">
        <v>0</v>
      </c>
      <c r="S65" s="415">
        <v>0</v>
      </c>
      <c r="T65" s="415">
        <v>0</v>
      </c>
      <c r="U65" s="415"/>
      <c r="V65" s="415">
        <v>0</v>
      </c>
      <c r="W65" s="415">
        <v>0</v>
      </c>
      <c r="X65" s="415">
        <v>0</v>
      </c>
      <c r="Y65" s="417" t="s">
        <v>565</v>
      </c>
      <c r="Z65" s="415">
        <v>0</v>
      </c>
      <c r="AA65" s="415">
        <v>0</v>
      </c>
      <c r="AB65" s="415">
        <v>0</v>
      </c>
      <c r="AC65" s="415"/>
      <c r="AD65" s="415">
        <v>0</v>
      </c>
      <c r="AE65" s="415">
        <v>0</v>
      </c>
      <c r="AF65" s="415">
        <v>0</v>
      </c>
      <c r="AG65" s="415"/>
      <c r="AH65" s="415">
        <v>-2.6191999999999998</v>
      </c>
      <c r="AI65" s="415">
        <v>9.3730000000000008E-2</v>
      </c>
      <c r="AJ65" s="415">
        <v>-2.5254699999999999</v>
      </c>
      <c r="AK65" s="417" t="s">
        <v>565</v>
      </c>
      <c r="AL65" s="415">
        <v>0</v>
      </c>
      <c r="AM65" s="415">
        <v>0</v>
      </c>
      <c r="AN65" s="415">
        <v>0</v>
      </c>
      <c r="AO65" s="415"/>
      <c r="AP65" s="415">
        <v>7.6858000000000004</v>
      </c>
      <c r="AQ65" s="415">
        <v>9.3730000000000008E-2</v>
      </c>
      <c r="AR65" s="415">
        <v>7.7795299999999994</v>
      </c>
    </row>
    <row r="66" spans="1:45" s="413" customFormat="1" ht="9" customHeight="1">
      <c r="A66" s="417" t="s">
        <v>566</v>
      </c>
      <c r="B66" s="415">
        <v>-34.811800000000005</v>
      </c>
      <c r="C66" s="415">
        <v>0</v>
      </c>
      <c r="D66" s="415">
        <v>-34.811800000000005</v>
      </c>
      <c r="E66" s="415"/>
      <c r="F66" s="415">
        <v>0</v>
      </c>
      <c r="G66" s="415">
        <v>0</v>
      </c>
      <c r="H66" s="415">
        <v>0</v>
      </c>
      <c r="I66" s="415"/>
      <c r="J66" s="415">
        <v>0</v>
      </c>
      <c r="K66" s="415">
        <v>0</v>
      </c>
      <c r="L66" s="415">
        <v>0</v>
      </c>
      <c r="M66" s="417" t="s">
        <v>566</v>
      </c>
      <c r="N66" s="415">
        <v>0</v>
      </c>
      <c r="O66" s="415">
        <v>0</v>
      </c>
      <c r="P66" s="415">
        <v>0</v>
      </c>
      <c r="Q66" s="415"/>
      <c r="R66" s="415">
        <v>1.3502000000000001</v>
      </c>
      <c r="S66" s="415">
        <v>0</v>
      </c>
      <c r="T66" s="415">
        <v>1.3502000000000001</v>
      </c>
      <c r="U66" s="415"/>
      <c r="V66" s="415">
        <v>0</v>
      </c>
      <c r="W66" s="415">
        <v>0</v>
      </c>
      <c r="X66" s="415">
        <v>0</v>
      </c>
      <c r="Y66" s="417" t="s">
        <v>566</v>
      </c>
      <c r="Z66" s="415">
        <v>0</v>
      </c>
      <c r="AA66" s="415">
        <v>0</v>
      </c>
      <c r="AB66" s="415">
        <v>0</v>
      </c>
      <c r="AC66" s="415"/>
      <c r="AD66" s="415">
        <v>0</v>
      </c>
      <c r="AE66" s="415">
        <v>0</v>
      </c>
      <c r="AF66" s="415">
        <v>0</v>
      </c>
      <c r="AG66" s="415"/>
      <c r="AH66" s="415">
        <v>0</v>
      </c>
      <c r="AI66" s="415">
        <v>0</v>
      </c>
      <c r="AJ66" s="415">
        <v>0</v>
      </c>
      <c r="AK66" s="417" t="s">
        <v>566</v>
      </c>
      <c r="AL66" s="415">
        <v>0</v>
      </c>
      <c r="AM66" s="415">
        <v>0</v>
      </c>
      <c r="AN66" s="415">
        <v>0</v>
      </c>
      <c r="AO66" s="415"/>
      <c r="AP66" s="415">
        <v>-33.461600000000004</v>
      </c>
      <c r="AQ66" s="415">
        <v>0</v>
      </c>
      <c r="AR66" s="415">
        <v>-33.461600000000004</v>
      </c>
      <c r="AS66" s="491"/>
    </row>
    <row r="67" spans="1:45" s="413" customFormat="1" ht="9" customHeight="1">
      <c r="A67" s="417" t="s">
        <v>567</v>
      </c>
      <c r="B67" s="415">
        <v>1676.79231</v>
      </c>
      <c r="C67" s="415">
        <v>-25.142009999999999</v>
      </c>
      <c r="D67" s="415">
        <v>1651.6503</v>
      </c>
      <c r="E67" s="415"/>
      <c r="F67" s="415">
        <v>2898.3030400000002</v>
      </c>
      <c r="G67" s="415">
        <v>0</v>
      </c>
      <c r="H67" s="415">
        <v>2898.3030400000002</v>
      </c>
      <c r="I67" s="415"/>
      <c r="J67" s="415">
        <v>1939.4570800000001</v>
      </c>
      <c r="K67" s="415">
        <v>20.831499999999998</v>
      </c>
      <c r="L67" s="415">
        <v>1960.2885800000001</v>
      </c>
      <c r="M67" s="417" t="s">
        <v>567</v>
      </c>
      <c r="N67" s="415">
        <v>1704.80501</v>
      </c>
      <c r="O67" s="415">
        <v>0</v>
      </c>
      <c r="P67" s="415">
        <v>1704.80501</v>
      </c>
      <c r="Q67" s="415"/>
      <c r="R67" s="415">
        <v>-3.2815500000000002</v>
      </c>
      <c r="S67" s="415">
        <v>0</v>
      </c>
      <c r="T67" s="415">
        <v>-3.2815500000000002</v>
      </c>
      <c r="U67" s="415"/>
      <c r="V67" s="415">
        <v>6377.11078</v>
      </c>
      <c r="W67" s="415">
        <v>41.805099999999996</v>
      </c>
      <c r="X67" s="415">
        <v>6418.9158799999996</v>
      </c>
      <c r="Y67" s="417" t="s">
        <v>567</v>
      </c>
      <c r="Z67" s="415">
        <v>-21.912880000000001</v>
      </c>
      <c r="AA67" s="415">
        <v>1.14456</v>
      </c>
      <c r="AB67" s="415">
        <v>-20.768319999999999</v>
      </c>
      <c r="AC67" s="415"/>
      <c r="AD67" s="415">
        <v>196.66836999999998</v>
      </c>
      <c r="AE67" s="415">
        <v>0</v>
      </c>
      <c r="AF67" s="415">
        <v>196.66836999999998</v>
      </c>
      <c r="AG67" s="415"/>
      <c r="AH67" s="415">
        <v>311.01292000000001</v>
      </c>
      <c r="AI67" s="415">
        <v>0</v>
      </c>
      <c r="AJ67" s="415">
        <v>311.01292000000001</v>
      </c>
      <c r="AK67" s="417" t="s">
        <v>567</v>
      </c>
      <c r="AL67" s="415">
        <v>0</v>
      </c>
      <c r="AM67" s="415">
        <v>0</v>
      </c>
      <c r="AN67" s="415">
        <v>0</v>
      </c>
      <c r="AO67" s="415"/>
      <c r="AP67" s="415">
        <v>15078.955079999998</v>
      </c>
      <c r="AQ67" s="415">
        <v>38.639149999999994</v>
      </c>
      <c r="AR67" s="415">
        <v>15117.594230000001</v>
      </c>
      <c r="AS67" s="491"/>
    </row>
    <row r="68" spans="1:45" s="413" customFormat="1" ht="9" customHeight="1">
      <c r="A68" s="417" t="s">
        <v>568</v>
      </c>
      <c r="B68" s="415">
        <v>24.91442</v>
      </c>
      <c r="C68" s="415">
        <v>0</v>
      </c>
      <c r="D68" s="415">
        <v>24.91442</v>
      </c>
      <c r="E68" s="415"/>
      <c r="F68" s="415">
        <v>0</v>
      </c>
      <c r="G68" s="415">
        <v>0</v>
      </c>
      <c r="H68" s="415">
        <v>0</v>
      </c>
      <c r="I68" s="415"/>
      <c r="J68" s="415">
        <v>-25</v>
      </c>
      <c r="K68" s="415">
        <v>0</v>
      </c>
      <c r="L68" s="415">
        <v>-25</v>
      </c>
      <c r="M68" s="417" t="s">
        <v>568</v>
      </c>
      <c r="N68" s="415">
        <v>-26.252740000000003</v>
      </c>
      <c r="O68" s="415">
        <v>0</v>
      </c>
      <c r="P68" s="415">
        <v>-26.252740000000003</v>
      </c>
      <c r="Q68" s="415"/>
      <c r="R68" s="415">
        <v>-398.82033000000001</v>
      </c>
      <c r="S68" s="415">
        <v>0</v>
      </c>
      <c r="T68" s="415">
        <v>-398.82033000000001</v>
      </c>
      <c r="U68" s="415"/>
      <c r="V68" s="415">
        <v>0</v>
      </c>
      <c r="W68" s="415">
        <v>0</v>
      </c>
      <c r="X68" s="415">
        <v>0</v>
      </c>
      <c r="Y68" s="417" t="s">
        <v>568</v>
      </c>
      <c r="Z68" s="415">
        <v>0</v>
      </c>
      <c r="AA68" s="415">
        <v>0</v>
      </c>
      <c r="AB68" s="415">
        <v>0</v>
      </c>
      <c r="AC68" s="415"/>
      <c r="AD68" s="415">
        <v>281.88602000000003</v>
      </c>
      <c r="AE68" s="415">
        <v>0</v>
      </c>
      <c r="AF68" s="415">
        <v>281.88602000000003</v>
      </c>
      <c r="AG68" s="415"/>
      <c r="AH68" s="415">
        <v>3049.0026699999999</v>
      </c>
      <c r="AI68" s="415">
        <v>-2100.0948100000001</v>
      </c>
      <c r="AJ68" s="415">
        <v>948.90786000000003</v>
      </c>
      <c r="AK68" s="417" t="s">
        <v>568</v>
      </c>
      <c r="AL68" s="415">
        <v>0</v>
      </c>
      <c r="AM68" s="415">
        <v>0</v>
      </c>
      <c r="AN68" s="415">
        <v>0</v>
      </c>
      <c r="AO68" s="415"/>
      <c r="AP68" s="415">
        <v>2905.7300399999999</v>
      </c>
      <c r="AQ68" s="415">
        <v>-2100.0948100000001</v>
      </c>
      <c r="AR68" s="415">
        <v>805.63523000000009</v>
      </c>
    </row>
    <row r="69" spans="1:45" s="413" customFormat="1" ht="9" customHeight="1">
      <c r="A69" s="417" t="s">
        <v>569</v>
      </c>
      <c r="B69" s="415">
        <v>-198.95253</v>
      </c>
      <c r="C69" s="415">
        <v>0</v>
      </c>
      <c r="D69" s="415">
        <v>-198.95253</v>
      </c>
      <c r="E69" s="415"/>
      <c r="F69" s="415">
        <v>351.64284000000004</v>
      </c>
      <c r="G69" s="415">
        <v>0</v>
      </c>
      <c r="H69" s="415">
        <v>351.64284000000004</v>
      </c>
      <c r="I69" s="415"/>
      <c r="J69" s="415">
        <v>495.48820000000001</v>
      </c>
      <c r="K69" s="415">
        <v>0</v>
      </c>
      <c r="L69" s="415">
        <v>495.48820000000001</v>
      </c>
      <c r="M69" s="417" t="s">
        <v>569</v>
      </c>
      <c r="N69" s="415">
        <v>248.71403000000001</v>
      </c>
      <c r="O69" s="415">
        <v>0</v>
      </c>
      <c r="P69" s="415">
        <v>248.71403000000001</v>
      </c>
      <c r="Q69" s="415"/>
      <c r="R69" s="415">
        <v>17</v>
      </c>
      <c r="S69" s="415">
        <v>0</v>
      </c>
      <c r="T69" s="415">
        <v>17</v>
      </c>
      <c r="U69" s="415"/>
      <c r="V69" s="415">
        <v>360.27809999999999</v>
      </c>
      <c r="W69" s="415">
        <v>0</v>
      </c>
      <c r="X69" s="415">
        <v>360.27809999999999</v>
      </c>
      <c r="Y69" s="417" t="s">
        <v>569</v>
      </c>
      <c r="Z69" s="415">
        <v>116.34549000000001</v>
      </c>
      <c r="AA69" s="415">
        <v>0</v>
      </c>
      <c r="AB69" s="415">
        <v>116.34549000000001</v>
      </c>
      <c r="AC69" s="415"/>
      <c r="AD69" s="415">
        <v>35.943599999999996</v>
      </c>
      <c r="AE69" s="415">
        <v>-0.12035999999999999</v>
      </c>
      <c r="AF69" s="415">
        <v>35.823239999999998</v>
      </c>
      <c r="AG69" s="415"/>
      <c r="AH69" s="415">
        <v>202.4545</v>
      </c>
      <c r="AI69" s="415">
        <v>0</v>
      </c>
      <c r="AJ69" s="415">
        <v>202.4545</v>
      </c>
      <c r="AK69" s="417" t="s">
        <v>569</v>
      </c>
      <c r="AL69" s="415">
        <v>0</v>
      </c>
      <c r="AM69" s="415">
        <v>0</v>
      </c>
      <c r="AN69" s="415">
        <v>0</v>
      </c>
      <c r="AO69" s="415"/>
      <c r="AP69" s="415">
        <v>1628.9142300000001</v>
      </c>
      <c r="AQ69" s="415">
        <v>-0.12035999999999999</v>
      </c>
      <c r="AR69" s="415">
        <v>1628.79387</v>
      </c>
    </row>
    <row r="70" spans="1:45" s="413" customFormat="1" ht="9" customHeight="1">
      <c r="A70" s="417" t="s">
        <v>570</v>
      </c>
      <c r="B70" s="415">
        <v>1649.56368</v>
      </c>
      <c r="C70" s="415">
        <v>0</v>
      </c>
      <c r="D70" s="415">
        <v>1649.56368</v>
      </c>
      <c r="E70" s="415"/>
      <c r="F70" s="415">
        <v>7492.2323299999998</v>
      </c>
      <c r="G70" s="415">
        <v>0</v>
      </c>
      <c r="H70" s="415">
        <v>7492.2323299999998</v>
      </c>
      <c r="I70" s="415"/>
      <c r="J70" s="415">
        <v>2855.19337</v>
      </c>
      <c r="K70" s="415">
        <v>0</v>
      </c>
      <c r="L70" s="415">
        <v>2855.19337</v>
      </c>
      <c r="M70" s="417" t="s">
        <v>570</v>
      </c>
      <c r="N70" s="415">
        <v>517.26470000000006</v>
      </c>
      <c r="O70" s="415">
        <v>0</v>
      </c>
      <c r="P70" s="415">
        <v>517.26470000000006</v>
      </c>
      <c r="Q70" s="415"/>
      <c r="R70" s="415">
        <v>864.07306999999992</v>
      </c>
      <c r="S70" s="415">
        <v>0</v>
      </c>
      <c r="T70" s="415">
        <v>864.07306999999992</v>
      </c>
      <c r="U70" s="415"/>
      <c r="V70" s="415">
        <v>1778.4108100000001</v>
      </c>
      <c r="W70" s="415">
        <v>0</v>
      </c>
      <c r="X70" s="415">
        <v>1778.4108100000001</v>
      </c>
      <c r="Y70" s="417" t="s">
        <v>570</v>
      </c>
      <c r="Z70" s="415">
        <v>665.2500500000001</v>
      </c>
      <c r="AA70" s="415">
        <v>0</v>
      </c>
      <c r="AB70" s="415">
        <v>665.2500500000001</v>
      </c>
      <c r="AC70" s="415"/>
      <c r="AD70" s="415">
        <v>977.11891000000003</v>
      </c>
      <c r="AE70" s="415">
        <v>0</v>
      </c>
      <c r="AF70" s="415">
        <v>977.11891000000003</v>
      </c>
      <c r="AG70" s="415"/>
      <c r="AH70" s="415">
        <v>1221.72406</v>
      </c>
      <c r="AI70" s="415">
        <v>0</v>
      </c>
      <c r="AJ70" s="415">
        <v>1221.72406</v>
      </c>
      <c r="AK70" s="417" t="s">
        <v>570</v>
      </c>
      <c r="AL70" s="415">
        <v>315.99547999999999</v>
      </c>
      <c r="AM70" s="415">
        <v>0</v>
      </c>
      <c r="AN70" s="415">
        <v>315.99547999999999</v>
      </c>
      <c r="AO70" s="415"/>
      <c r="AP70" s="415">
        <v>18336.82646</v>
      </c>
      <c r="AQ70" s="415">
        <v>0</v>
      </c>
      <c r="AR70" s="415">
        <v>18336.82646</v>
      </c>
    </row>
    <row r="71" spans="1:45" s="413" customFormat="1" ht="9" customHeight="1">
      <c r="A71" s="417" t="s">
        <v>571</v>
      </c>
      <c r="B71" s="415">
        <v>563.80170999999996</v>
      </c>
      <c r="C71" s="415">
        <v>0</v>
      </c>
      <c r="D71" s="415">
        <v>563.80170999999996</v>
      </c>
      <c r="E71" s="415"/>
      <c r="F71" s="415">
        <v>8537.6853200000005</v>
      </c>
      <c r="G71" s="415">
        <v>0</v>
      </c>
      <c r="H71" s="415">
        <v>8537.6853200000005</v>
      </c>
      <c r="I71" s="415"/>
      <c r="J71" s="415">
        <v>3799.4479000000001</v>
      </c>
      <c r="K71" s="415">
        <v>0</v>
      </c>
      <c r="L71" s="415">
        <v>3799.4479000000001</v>
      </c>
      <c r="M71" s="417" t="s">
        <v>571</v>
      </c>
      <c r="N71" s="415">
        <v>2612.5130600000002</v>
      </c>
      <c r="O71" s="415">
        <v>0</v>
      </c>
      <c r="P71" s="415">
        <v>2612.5130600000002</v>
      </c>
      <c r="Q71" s="415"/>
      <c r="R71" s="415">
        <v>136.43813</v>
      </c>
      <c r="S71" s="415">
        <v>0</v>
      </c>
      <c r="T71" s="415">
        <v>136.43813</v>
      </c>
      <c r="U71" s="415"/>
      <c r="V71" s="415">
        <v>4897.72469</v>
      </c>
      <c r="W71" s="415">
        <v>0</v>
      </c>
      <c r="X71" s="415">
        <v>4897.72469</v>
      </c>
      <c r="Y71" s="417" t="s">
        <v>571</v>
      </c>
      <c r="Z71" s="415">
        <v>959.27721999999994</v>
      </c>
      <c r="AA71" s="415">
        <v>0</v>
      </c>
      <c r="AB71" s="415">
        <v>959.27721999999994</v>
      </c>
      <c r="AC71" s="415"/>
      <c r="AD71" s="415">
        <v>60.117660000000001</v>
      </c>
      <c r="AE71" s="415">
        <v>0</v>
      </c>
      <c r="AF71" s="415">
        <v>60.117660000000001</v>
      </c>
      <c r="AG71" s="415"/>
      <c r="AH71" s="415">
        <v>2626.66606</v>
      </c>
      <c r="AI71" s="415">
        <v>0</v>
      </c>
      <c r="AJ71" s="415">
        <v>2626.66606</v>
      </c>
      <c r="AK71" s="417" t="s">
        <v>571</v>
      </c>
      <c r="AL71" s="415">
        <v>669.64301</v>
      </c>
      <c r="AM71" s="415">
        <v>0</v>
      </c>
      <c r="AN71" s="415">
        <v>669.64301</v>
      </c>
      <c r="AO71" s="415"/>
      <c r="AP71" s="415">
        <v>24863.314760000001</v>
      </c>
      <c r="AQ71" s="415">
        <v>0</v>
      </c>
      <c r="AR71" s="415">
        <v>24863.314760000001</v>
      </c>
    </row>
    <row r="72" spans="1:45" s="413" customFormat="1" ht="5.0999999999999996" customHeight="1">
      <c r="A72" s="417"/>
      <c r="B72" s="415"/>
      <c r="C72" s="415"/>
      <c r="D72" s="415"/>
      <c r="E72" s="415"/>
      <c r="F72" s="415"/>
      <c r="G72" s="415"/>
      <c r="H72" s="415"/>
      <c r="I72" s="415"/>
      <c r="J72" s="415"/>
      <c r="K72" s="415"/>
      <c r="L72" s="415"/>
      <c r="M72" s="417"/>
      <c r="N72" s="415"/>
      <c r="O72" s="415"/>
      <c r="P72" s="415"/>
      <c r="Q72" s="415"/>
      <c r="R72" s="415"/>
      <c r="S72" s="415"/>
      <c r="T72" s="415"/>
      <c r="U72" s="415"/>
      <c r="V72" s="415">
        <v>0</v>
      </c>
      <c r="W72" s="415">
        <v>0</v>
      </c>
      <c r="X72" s="415">
        <v>0</v>
      </c>
      <c r="Y72" s="417"/>
      <c r="Z72" s="415"/>
      <c r="AA72" s="415"/>
      <c r="AB72" s="415"/>
      <c r="AC72" s="415"/>
      <c r="AD72" s="415"/>
      <c r="AE72" s="415"/>
      <c r="AF72" s="415"/>
      <c r="AG72" s="415"/>
      <c r="AH72" s="415">
        <v>0</v>
      </c>
      <c r="AI72" s="415">
        <v>0</v>
      </c>
      <c r="AJ72" s="415">
        <v>0</v>
      </c>
      <c r="AK72" s="417"/>
      <c r="AL72" s="415">
        <v>0</v>
      </c>
      <c r="AM72" s="415">
        <v>0</v>
      </c>
      <c r="AN72" s="415">
        <v>0</v>
      </c>
      <c r="AO72" s="415"/>
      <c r="AP72" s="415"/>
      <c r="AQ72" s="415"/>
      <c r="AR72" s="415"/>
    </row>
    <row r="73" spans="1:45" s="25" customFormat="1" ht="9.75" customHeight="1">
      <c r="A73" s="411" t="s">
        <v>572</v>
      </c>
      <c r="B73" s="412">
        <v>-427.55880999999999</v>
      </c>
      <c r="C73" s="412">
        <v>-12.25962</v>
      </c>
      <c r="D73" s="412">
        <v>-439.81842999999998</v>
      </c>
      <c r="E73" s="412"/>
      <c r="F73" s="412">
        <v>-4375.4839599999996</v>
      </c>
      <c r="G73" s="412">
        <v>688.16341</v>
      </c>
      <c r="H73" s="412">
        <v>-3687.3205499999999</v>
      </c>
      <c r="I73" s="412"/>
      <c r="J73" s="412">
        <v>-180.51271</v>
      </c>
      <c r="K73" s="412">
        <v>2.664E-2</v>
      </c>
      <c r="L73" s="412">
        <v>-180.48607000000001</v>
      </c>
      <c r="M73" s="411" t="s">
        <v>572</v>
      </c>
      <c r="N73" s="412">
        <v>265.99869999999999</v>
      </c>
      <c r="O73" s="412">
        <v>0</v>
      </c>
      <c r="P73" s="412">
        <v>265.99869999999999</v>
      </c>
      <c r="Q73" s="412"/>
      <c r="R73" s="412">
        <v>-686.12652000000003</v>
      </c>
      <c r="S73" s="412">
        <v>24.110400000000002</v>
      </c>
      <c r="T73" s="412">
        <v>-662.01612</v>
      </c>
      <c r="U73" s="412"/>
      <c r="V73" s="412">
        <v>-10718.602269999999</v>
      </c>
      <c r="W73" s="412">
        <v>1199.6978999999999</v>
      </c>
      <c r="X73" s="412">
        <v>-9518.9043699999984</v>
      </c>
      <c r="Y73" s="411" t="s">
        <v>572</v>
      </c>
      <c r="Z73" s="412">
        <v>10162.897050000001</v>
      </c>
      <c r="AA73" s="412">
        <v>1155.0654399999999</v>
      </c>
      <c r="AB73" s="412">
        <v>11317.96249</v>
      </c>
      <c r="AC73" s="412"/>
      <c r="AD73" s="412">
        <v>-44.037790000000001</v>
      </c>
      <c r="AE73" s="412">
        <v>15.934469999999999</v>
      </c>
      <c r="AF73" s="412">
        <v>-28.10332</v>
      </c>
      <c r="AG73" s="412"/>
      <c r="AH73" s="412">
        <v>-2128.6377699999998</v>
      </c>
      <c r="AI73" s="412">
        <v>-3126.8748100000003</v>
      </c>
      <c r="AJ73" s="412">
        <v>-5255.5125800000005</v>
      </c>
      <c r="AK73" s="411" t="s">
        <v>572</v>
      </c>
      <c r="AL73" s="412">
        <v>-1064.4199799999999</v>
      </c>
      <c r="AM73" s="412">
        <v>0</v>
      </c>
      <c r="AN73" s="412">
        <v>-1064.4199799999999</v>
      </c>
      <c r="AO73" s="412"/>
      <c r="AP73" s="412">
        <v>-9196.4840599999989</v>
      </c>
      <c r="AQ73" s="412">
        <v>-56.13617000000022</v>
      </c>
      <c r="AR73" s="412">
        <v>-9252.6202300000004</v>
      </c>
    </row>
    <row r="74" spans="1:45" s="413" customFormat="1" ht="12" customHeight="1">
      <c r="A74" s="460" t="s">
        <v>573</v>
      </c>
      <c r="B74" s="412">
        <v>22441.866289999998</v>
      </c>
      <c r="C74" s="412">
        <v>-17872.612260000002</v>
      </c>
      <c r="D74" s="412">
        <v>4569.2540300000001</v>
      </c>
      <c r="E74" s="412"/>
      <c r="F74" s="412">
        <v>72647.299729999999</v>
      </c>
      <c r="G74" s="412">
        <v>-13972.417880000001</v>
      </c>
      <c r="H74" s="412">
        <v>58674.881849999998</v>
      </c>
      <c r="I74" s="412"/>
      <c r="J74" s="412">
        <v>488.94684999999998</v>
      </c>
      <c r="K74" s="412">
        <v>42.243679999999998</v>
      </c>
      <c r="L74" s="412">
        <v>531.19053000000008</v>
      </c>
      <c r="M74" s="460" t="s">
        <v>573</v>
      </c>
      <c r="N74" s="412">
        <v>31849.430579999997</v>
      </c>
      <c r="O74" s="412">
        <v>-5834.4713499999998</v>
      </c>
      <c r="P74" s="412">
        <v>26014.95923</v>
      </c>
      <c r="Q74" s="412"/>
      <c r="R74" s="412">
        <v>-11672.065470000001</v>
      </c>
      <c r="S74" s="412">
        <v>2295.85115</v>
      </c>
      <c r="T74" s="412">
        <v>-9376.214320000001</v>
      </c>
      <c r="U74" s="412"/>
      <c r="V74" s="412">
        <v>-13503.082289999998</v>
      </c>
      <c r="W74" s="412">
        <v>-38624.306560000005</v>
      </c>
      <c r="X74" s="412">
        <v>-52127.388850000003</v>
      </c>
      <c r="Y74" s="460" t="s">
        <v>573</v>
      </c>
      <c r="Z74" s="412">
        <v>30393.735390000002</v>
      </c>
      <c r="AA74" s="412">
        <v>3463.4117099999999</v>
      </c>
      <c r="AB74" s="412">
        <v>33857.147100000002</v>
      </c>
      <c r="AC74" s="412"/>
      <c r="AD74" s="412">
        <v>5767.20129</v>
      </c>
      <c r="AE74" s="412">
        <v>-2389.70408</v>
      </c>
      <c r="AF74" s="412">
        <v>3377.49721</v>
      </c>
      <c r="AG74" s="412"/>
      <c r="AH74" s="412">
        <v>-30443.10484</v>
      </c>
      <c r="AI74" s="412">
        <v>-4718.4673400000001</v>
      </c>
      <c r="AJ74" s="412">
        <v>-35161.572180000003</v>
      </c>
      <c r="AK74" s="460" t="s">
        <v>573</v>
      </c>
      <c r="AL74" s="412">
        <v>-14819.839260000001</v>
      </c>
      <c r="AM74" s="412">
        <v>-26.881080000000001</v>
      </c>
      <c r="AN74" s="412">
        <v>-14846.72034</v>
      </c>
      <c r="AO74" s="412"/>
      <c r="AP74" s="412">
        <v>93150.388270000025</v>
      </c>
      <c r="AQ74" s="412">
        <v>-77637.35401000001</v>
      </c>
      <c r="AR74" s="412">
        <v>15513.03426</v>
      </c>
    </row>
    <row r="75" spans="1:45" s="413" customFormat="1" ht="12" customHeight="1">
      <c r="A75" s="418"/>
      <c r="B75" s="415"/>
      <c r="C75" s="415"/>
      <c r="D75" s="415"/>
      <c r="E75" s="415"/>
      <c r="F75" s="415"/>
      <c r="G75" s="415"/>
      <c r="H75" s="415"/>
      <c r="I75" s="415"/>
      <c r="J75" s="415"/>
      <c r="K75" s="415"/>
      <c r="L75" s="415"/>
      <c r="M75" s="418"/>
      <c r="N75" s="415"/>
      <c r="O75" s="415"/>
      <c r="P75" s="415"/>
      <c r="Q75" s="415"/>
      <c r="R75" s="415"/>
      <c r="S75" s="415"/>
      <c r="T75" s="415"/>
      <c r="U75" s="415"/>
      <c r="V75" s="415">
        <v>0</v>
      </c>
      <c r="W75" s="415">
        <v>0</v>
      </c>
      <c r="X75" s="415">
        <v>0</v>
      </c>
      <c r="Y75" s="418"/>
      <c r="Z75" s="415"/>
      <c r="AA75" s="415"/>
      <c r="AB75" s="415"/>
      <c r="AC75" s="415"/>
      <c r="AD75" s="415"/>
      <c r="AE75" s="415"/>
      <c r="AF75" s="415"/>
      <c r="AG75" s="415"/>
      <c r="AH75" s="415">
        <v>0</v>
      </c>
      <c r="AI75" s="415">
        <v>0</v>
      </c>
      <c r="AJ75" s="415">
        <v>0</v>
      </c>
      <c r="AK75" s="418"/>
      <c r="AL75" s="415">
        <v>0</v>
      </c>
      <c r="AM75" s="415">
        <v>0</v>
      </c>
      <c r="AN75" s="415">
        <v>0</v>
      </c>
      <c r="AO75" s="415"/>
      <c r="AP75" s="415"/>
      <c r="AQ75" s="415"/>
      <c r="AR75" s="415"/>
    </row>
    <row r="76" spans="1:45" s="25" customFormat="1" ht="8.25" customHeight="1">
      <c r="A76" s="417" t="s">
        <v>574</v>
      </c>
      <c r="B76" s="415">
        <v>384.81581</v>
      </c>
      <c r="C76" s="415">
        <v>0</v>
      </c>
      <c r="D76" s="415">
        <v>384.81581</v>
      </c>
      <c r="E76" s="415"/>
      <c r="F76" s="415">
        <v>13989.513999999999</v>
      </c>
      <c r="G76" s="415">
        <v>0</v>
      </c>
      <c r="H76" s="415">
        <v>13989.513999999999</v>
      </c>
      <c r="I76" s="415"/>
      <c r="J76" s="415">
        <v>-688.14840000000004</v>
      </c>
      <c r="K76" s="415">
        <v>0</v>
      </c>
      <c r="L76" s="415">
        <v>-688.14840000000004</v>
      </c>
      <c r="M76" s="417" t="s">
        <v>574</v>
      </c>
      <c r="N76" s="415">
        <v>4346.0004000000008</v>
      </c>
      <c r="O76" s="415">
        <v>0</v>
      </c>
      <c r="P76" s="415">
        <v>4346.0004000000008</v>
      </c>
      <c r="Q76" s="415"/>
      <c r="R76" s="415">
        <v>-1532.2645400000001</v>
      </c>
      <c r="S76" s="415">
        <v>0</v>
      </c>
      <c r="T76" s="415">
        <v>-1532.2645400000001</v>
      </c>
      <c r="U76" s="415"/>
      <c r="V76" s="415">
        <v>-7149.6593499999999</v>
      </c>
      <c r="W76" s="415">
        <v>0</v>
      </c>
      <c r="X76" s="415">
        <v>-7149.6593499999999</v>
      </c>
      <c r="Y76" s="417" t="s">
        <v>574</v>
      </c>
      <c r="Z76" s="415">
        <v>10798.773810000001</v>
      </c>
      <c r="AA76" s="415">
        <v>0</v>
      </c>
      <c r="AB76" s="415">
        <v>10798.773810000001</v>
      </c>
      <c r="AC76" s="415"/>
      <c r="AD76" s="415">
        <v>1069.5103100000001</v>
      </c>
      <c r="AE76" s="415">
        <v>0</v>
      </c>
      <c r="AF76" s="415">
        <v>1069.5103100000001</v>
      </c>
      <c r="AG76" s="415"/>
      <c r="AH76" s="415">
        <v>-10298.705810000001</v>
      </c>
      <c r="AI76" s="415">
        <v>0</v>
      </c>
      <c r="AJ76" s="415">
        <v>-10298.705810000001</v>
      </c>
      <c r="AK76" s="417" t="s">
        <v>574</v>
      </c>
      <c r="AL76" s="415">
        <v>-3818.7272699999999</v>
      </c>
      <c r="AM76" s="415">
        <v>0</v>
      </c>
      <c r="AN76" s="415">
        <v>-3818.7272699999999</v>
      </c>
      <c r="AO76" s="415"/>
      <c r="AP76" s="415">
        <v>7101.1089600000032</v>
      </c>
      <c r="AQ76" s="415">
        <v>0</v>
      </c>
      <c r="AR76" s="415">
        <v>7101.1089600000032</v>
      </c>
    </row>
    <row r="77" spans="1:45" s="25" customFormat="1" ht="3" customHeight="1">
      <c r="A77" s="417"/>
      <c r="B77" s="415"/>
      <c r="C77" s="415"/>
      <c r="D77" s="415"/>
      <c r="E77" s="415"/>
      <c r="F77" s="415"/>
      <c r="G77" s="415"/>
      <c r="H77" s="415"/>
      <c r="I77" s="415"/>
      <c r="J77" s="415"/>
      <c r="K77" s="415"/>
      <c r="L77" s="415"/>
      <c r="M77" s="417"/>
      <c r="N77" s="415"/>
      <c r="O77" s="415"/>
      <c r="P77" s="415"/>
      <c r="Q77" s="415"/>
      <c r="R77" s="415"/>
      <c r="S77" s="415"/>
      <c r="T77" s="415"/>
      <c r="U77" s="415"/>
      <c r="V77" s="415">
        <v>0</v>
      </c>
      <c r="W77" s="415">
        <v>0</v>
      </c>
      <c r="X77" s="415">
        <v>0</v>
      </c>
      <c r="Y77" s="417"/>
      <c r="Z77" s="415"/>
      <c r="AA77" s="415"/>
      <c r="AB77" s="415"/>
      <c r="AC77" s="415"/>
      <c r="AD77" s="415"/>
      <c r="AE77" s="415"/>
      <c r="AF77" s="415"/>
      <c r="AG77" s="415"/>
      <c r="AH77" s="415">
        <v>0</v>
      </c>
      <c r="AI77" s="415">
        <v>0</v>
      </c>
      <c r="AJ77" s="415">
        <v>0</v>
      </c>
      <c r="AK77" s="417"/>
      <c r="AL77" s="415">
        <v>0</v>
      </c>
      <c r="AM77" s="415">
        <v>0</v>
      </c>
      <c r="AN77" s="415">
        <v>0</v>
      </c>
      <c r="AO77" s="415"/>
      <c r="AP77" s="415"/>
      <c r="AQ77" s="415"/>
      <c r="AR77" s="415"/>
    </row>
    <row r="78" spans="1:45" s="413" customFormat="1" ht="7.5" customHeight="1">
      <c r="A78" s="418" t="s">
        <v>575</v>
      </c>
      <c r="B78" s="419">
        <v>22057.050480000002</v>
      </c>
      <c r="C78" s="419">
        <v>-17872.612260000002</v>
      </c>
      <c r="D78" s="419">
        <v>4184.43822</v>
      </c>
      <c r="E78" s="419"/>
      <c r="F78" s="419">
        <v>58657.785729999996</v>
      </c>
      <c r="G78" s="419">
        <v>-13972.417880000001</v>
      </c>
      <c r="H78" s="419">
        <v>44685.367850000002</v>
      </c>
      <c r="I78" s="419"/>
      <c r="J78" s="419">
        <v>1177.0952500000001</v>
      </c>
      <c r="K78" s="419">
        <v>42.243679999999998</v>
      </c>
      <c r="L78" s="419">
        <v>1219.3389299999999</v>
      </c>
      <c r="M78" s="418" t="s">
        <v>575</v>
      </c>
      <c r="N78" s="419">
        <v>27503.430179999999</v>
      </c>
      <c r="O78" s="419">
        <v>-5834.4713499999998</v>
      </c>
      <c r="P78" s="419">
        <v>21668.95883</v>
      </c>
      <c r="Q78" s="419"/>
      <c r="R78" s="419">
        <v>-10139.800929999999</v>
      </c>
      <c r="S78" s="419">
        <v>2295.85115</v>
      </c>
      <c r="T78" s="419">
        <v>-7843.9497799999999</v>
      </c>
      <c r="U78" s="419"/>
      <c r="V78" s="419">
        <v>-6353.4229400000004</v>
      </c>
      <c r="W78" s="419">
        <v>-38624.306560000005</v>
      </c>
      <c r="X78" s="419">
        <v>-44977.729500000001</v>
      </c>
      <c r="Y78" s="418" t="s">
        <v>575</v>
      </c>
      <c r="Z78" s="419">
        <v>19594.961579999999</v>
      </c>
      <c r="AA78" s="419">
        <v>3463.4117099999999</v>
      </c>
      <c r="AB78" s="419">
        <v>23058.37329</v>
      </c>
      <c r="AC78" s="419"/>
      <c r="AD78" s="419">
        <v>4697.6909800000003</v>
      </c>
      <c r="AE78" s="419">
        <v>-2389.70408</v>
      </c>
      <c r="AF78" s="419">
        <v>2307.9868999999999</v>
      </c>
      <c r="AG78" s="419"/>
      <c r="AH78" s="419">
        <v>-20144.39903</v>
      </c>
      <c r="AI78" s="419">
        <v>-4718.4673400000001</v>
      </c>
      <c r="AJ78" s="419">
        <v>-24862.86637</v>
      </c>
      <c r="AK78" s="418" t="s">
        <v>575</v>
      </c>
      <c r="AL78" s="419">
        <v>-11001.111989999999</v>
      </c>
      <c r="AM78" s="419">
        <v>-26.881080000000001</v>
      </c>
      <c r="AN78" s="419">
        <v>-11027.99307</v>
      </c>
      <c r="AO78" s="419"/>
      <c r="AP78" s="419">
        <v>86049.279309999984</v>
      </c>
      <c r="AQ78" s="419">
        <v>-77637.35401000001</v>
      </c>
      <c r="AR78" s="419">
        <v>8411.9253000000026</v>
      </c>
    </row>
    <row r="79" spans="1:45" ht="9" customHeight="1" thickBot="1">
      <c r="A79" s="493"/>
      <c r="B79" s="494"/>
      <c r="C79" s="494"/>
      <c r="D79" s="494"/>
      <c r="E79" s="494"/>
      <c r="F79" s="494"/>
      <c r="G79" s="494"/>
      <c r="H79" s="494"/>
      <c r="I79" s="494"/>
      <c r="J79" s="494"/>
      <c r="K79" s="494"/>
      <c r="L79" s="494"/>
      <c r="M79" s="428"/>
      <c r="N79" s="428"/>
      <c r="O79" s="428"/>
      <c r="P79" s="428"/>
      <c r="Q79" s="428"/>
      <c r="R79" s="428"/>
      <c r="S79" s="428"/>
      <c r="T79" s="428"/>
      <c r="U79" s="428"/>
      <c r="V79" s="428"/>
      <c r="W79" s="428"/>
      <c r="X79" s="428"/>
      <c r="Y79" s="428"/>
      <c r="Z79" s="495"/>
      <c r="AA79" s="495"/>
      <c r="AB79" s="495"/>
      <c r="AC79" s="495"/>
      <c r="AD79" s="495"/>
      <c r="AE79" s="495"/>
      <c r="AF79" s="495"/>
      <c r="AG79" s="495"/>
      <c r="AH79" s="495"/>
      <c r="AI79" s="495"/>
      <c r="AJ79" s="495"/>
      <c r="AK79" s="428"/>
      <c r="AL79" s="495"/>
      <c r="AM79" s="495"/>
      <c r="AN79" s="495"/>
      <c r="AO79" s="495"/>
      <c r="AP79" s="495"/>
      <c r="AQ79" s="495"/>
      <c r="AR79" s="495"/>
    </row>
    <row r="80" spans="1:45" s="497" customFormat="1" ht="16.5" customHeight="1" thickTop="1">
      <c r="A80" s="26" t="s">
        <v>470</v>
      </c>
      <c r="B80" s="496"/>
      <c r="M80" s="26" t="s">
        <v>470</v>
      </c>
      <c r="Y80" s="26" t="s">
        <v>470</v>
      </c>
      <c r="AK80" s="26" t="s">
        <v>470</v>
      </c>
    </row>
    <row r="81" spans="2:44" ht="12" customHeight="1">
      <c r="B81" s="498"/>
      <c r="C81" s="498"/>
      <c r="D81" s="498"/>
      <c r="E81" s="498"/>
      <c r="F81" s="498"/>
      <c r="G81" s="498"/>
      <c r="H81" s="498"/>
      <c r="I81" s="498"/>
      <c r="J81" s="498"/>
      <c r="K81" s="498"/>
      <c r="L81" s="498"/>
      <c r="M81" s="465"/>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95"/>
      <c r="AL81" s="498"/>
      <c r="AM81" s="498"/>
      <c r="AN81" s="498"/>
      <c r="AO81" s="498"/>
      <c r="AP81" s="498"/>
      <c r="AQ81" s="498"/>
      <c r="AR81" s="498"/>
    </row>
    <row r="82" spans="2:44" ht="12" customHeight="1">
      <c r="B82" s="499"/>
      <c r="C82" s="500"/>
      <c r="D82" s="499"/>
      <c r="E82" s="500"/>
      <c r="F82" s="500"/>
      <c r="G82" s="500"/>
      <c r="H82" s="499"/>
      <c r="I82" s="499"/>
      <c r="J82" s="499"/>
      <c r="K82" s="499"/>
      <c r="L82" s="499"/>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0"/>
      <c r="AL82" s="500"/>
      <c r="AM82" s="500"/>
      <c r="AN82" s="500"/>
      <c r="AO82" s="500"/>
      <c r="AP82" s="500"/>
      <c r="AQ82" s="500"/>
      <c r="AR82" s="499"/>
    </row>
    <row r="83" spans="2:44" ht="12" customHeight="1">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00"/>
      <c r="AK83" s="500"/>
      <c r="AL83" s="500"/>
      <c r="AM83" s="500"/>
      <c r="AN83" s="500"/>
      <c r="AO83" s="500"/>
      <c r="AP83" s="500"/>
      <c r="AQ83" s="500"/>
      <c r="AR83" s="500"/>
    </row>
    <row r="84" spans="2:44" ht="12" customHeight="1">
      <c r="B84" s="500"/>
      <c r="C84" s="500"/>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row>
    <row r="85" spans="2:44" ht="12" customHeight="1"/>
    <row r="86" spans="2:44" ht="12" customHeight="1"/>
    <row r="87" spans="2:44" ht="12" customHeight="1"/>
    <row r="88" spans="2:44" ht="12" customHeight="1"/>
    <row r="89" spans="2:44" ht="12" customHeight="1"/>
    <row r="90" spans="2:44" ht="12" customHeight="1"/>
    <row r="91" spans="2:44" ht="12" customHeight="1"/>
    <row r="92" spans="2:44" ht="12" customHeight="1"/>
    <row r="93" spans="2:44" ht="12" customHeight="1"/>
    <row r="94" spans="2:44" ht="12" customHeight="1"/>
    <row r="95" spans="2:44" ht="12" customHeight="1"/>
    <row r="96" spans="2:44"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3">
    <mergeCell ref="Z6:AB6"/>
    <mergeCell ref="AD6:AF6"/>
    <mergeCell ref="AH6:AJ6"/>
    <mergeCell ref="AL6:AN6"/>
    <mergeCell ref="AP6:AR6"/>
    <mergeCell ref="A4:L4"/>
    <mergeCell ref="M4:X4"/>
    <mergeCell ref="Y4:AJ4"/>
    <mergeCell ref="AK4:AR4"/>
    <mergeCell ref="B6:D6"/>
    <mergeCell ref="F6:H6"/>
    <mergeCell ref="J6:L6"/>
    <mergeCell ref="N6:P6"/>
    <mergeCell ref="R6:T6"/>
    <mergeCell ref="V6:X6"/>
    <mergeCell ref="A2:L2"/>
    <mergeCell ref="M2:X2"/>
    <mergeCell ref="Y2:AJ2"/>
    <mergeCell ref="AK2:AR2"/>
    <mergeCell ref="A3:L3"/>
    <mergeCell ref="M3:X3"/>
    <mergeCell ref="Y3:AJ3"/>
    <mergeCell ref="AK3:AR3"/>
  </mergeCells>
  <hyperlinks>
    <hyperlink ref="A1" location="Índice!A1" display="Volver al Índice" xr:uid="{EEEFFC24-7FE0-4447-B557-11FBC08680D2}"/>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D7EE-B319-4420-8342-C50B18AA8D6C}">
  <sheetPr>
    <pageSetUpPr fitToPage="1"/>
  </sheetPr>
  <dimension ref="A1:AS200"/>
  <sheetViews>
    <sheetView showGridLines="0" zoomScale="115" zoomScaleNormal="115" zoomScaleSheetLayoutView="80" workbookViewId="0"/>
  </sheetViews>
  <sheetFormatPr baseColWidth="10" defaultColWidth="11.44140625" defaultRowHeight="13.2"/>
  <cols>
    <col min="1" max="1" width="42.44140625" style="730" customWidth="1"/>
    <col min="2" max="6" width="12.5546875" style="730" customWidth="1"/>
    <col min="7" max="7" width="14.44140625" style="730" customWidth="1"/>
    <col min="8" max="8" width="12.5546875" style="730" customWidth="1"/>
    <col min="9" max="11" width="12.33203125" style="730" customWidth="1"/>
    <col min="12" max="12" width="12.5546875" style="730" customWidth="1"/>
    <col min="13" max="13" width="11.44140625" style="730"/>
    <col min="14" max="14" width="12" style="730" customWidth="1"/>
    <col min="15" max="16384" width="11.44140625" style="730"/>
  </cols>
  <sheetData>
    <row r="1" spans="1:14" ht="15.75" customHeight="1">
      <c r="A1" s="1190" t="s">
        <v>1072</v>
      </c>
      <c r="B1" s="729"/>
      <c r="C1" s="729"/>
      <c r="D1" s="729"/>
      <c r="E1" s="729"/>
      <c r="F1" s="729"/>
      <c r="G1" s="729"/>
      <c r="H1" s="729"/>
      <c r="I1" s="729"/>
      <c r="J1" s="729"/>
      <c r="K1" s="729"/>
      <c r="L1" s="729"/>
    </row>
    <row r="2" spans="1:14" s="732" customFormat="1" ht="21.9" customHeight="1">
      <c r="A2" s="731" t="s">
        <v>742</v>
      </c>
      <c r="B2" s="731"/>
      <c r="C2" s="731"/>
      <c r="D2" s="731"/>
      <c r="E2" s="731"/>
      <c r="F2" s="731"/>
      <c r="G2" s="731"/>
      <c r="H2" s="731"/>
      <c r="I2" s="731"/>
      <c r="J2" s="731"/>
      <c r="K2" s="731"/>
      <c r="L2" s="731"/>
    </row>
    <row r="3" spans="1:14" s="734" customFormat="1" ht="17.399999999999999">
      <c r="A3" s="733">
        <v>45504</v>
      </c>
      <c r="B3" s="733"/>
      <c r="C3" s="733"/>
      <c r="D3" s="733"/>
      <c r="E3" s="733"/>
      <c r="F3" s="733"/>
      <c r="G3" s="733"/>
      <c r="H3" s="733"/>
      <c r="I3" s="733"/>
      <c r="J3" s="733"/>
      <c r="K3" s="733"/>
      <c r="L3" s="733"/>
    </row>
    <row r="4" spans="1:14" s="736" customFormat="1" ht="16.8">
      <c r="A4" s="735" t="s">
        <v>743</v>
      </c>
      <c r="B4" s="735"/>
      <c r="C4" s="735"/>
      <c r="D4" s="735"/>
      <c r="E4" s="735"/>
      <c r="F4" s="735"/>
      <c r="G4" s="735"/>
      <c r="H4" s="735"/>
      <c r="I4" s="735"/>
      <c r="J4" s="735"/>
      <c r="K4" s="735"/>
      <c r="L4" s="735"/>
    </row>
    <row r="5" spans="1:14" ht="14.4" thickBot="1">
      <c r="A5" s="737"/>
      <c r="B5" s="738"/>
      <c r="C5" s="738"/>
      <c r="D5" s="738"/>
      <c r="E5" s="738"/>
      <c r="F5" s="738"/>
      <c r="G5" s="738"/>
      <c r="H5" s="738"/>
      <c r="I5" s="738"/>
      <c r="J5" s="738"/>
      <c r="K5" s="738"/>
      <c r="L5" s="738"/>
    </row>
    <row r="6" spans="1:14" ht="52.5" customHeight="1">
      <c r="A6" s="739"/>
      <c r="B6" s="740" t="s">
        <v>28</v>
      </c>
      <c r="C6" s="740" t="s">
        <v>29</v>
      </c>
      <c r="D6" s="740" t="s">
        <v>30</v>
      </c>
      <c r="E6" s="740" t="s">
        <v>31</v>
      </c>
      <c r="F6" s="740" t="s">
        <v>32</v>
      </c>
      <c r="G6" s="740" t="s">
        <v>33</v>
      </c>
      <c r="H6" s="740" t="s">
        <v>34</v>
      </c>
      <c r="I6" s="740" t="s">
        <v>35</v>
      </c>
      <c r="J6" s="740" t="s">
        <v>36</v>
      </c>
      <c r="K6" s="740" t="s">
        <v>395</v>
      </c>
      <c r="L6" s="741" t="s">
        <v>425</v>
      </c>
    </row>
    <row r="7" spans="1:14" s="745" customFormat="1" ht="26.1" customHeight="1">
      <c r="A7" s="742" t="s">
        <v>744</v>
      </c>
      <c r="B7" s="742"/>
      <c r="C7" s="743"/>
      <c r="D7" s="743"/>
      <c r="E7" s="743"/>
      <c r="F7" s="743"/>
      <c r="G7" s="743"/>
      <c r="H7" s="743"/>
      <c r="I7" s="743"/>
      <c r="J7" s="743"/>
      <c r="K7" s="743"/>
      <c r="L7" s="744"/>
    </row>
    <row r="8" spans="1:14" s="745" customFormat="1" ht="16.5" customHeight="1">
      <c r="A8" s="746" t="s">
        <v>745</v>
      </c>
      <c r="B8" s="747">
        <v>19.290621034973373</v>
      </c>
      <c r="C8" s="747">
        <v>21.47</v>
      </c>
      <c r="D8" s="747">
        <v>19.05</v>
      </c>
      <c r="E8" s="747">
        <v>23.57</v>
      </c>
      <c r="F8" s="747">
        <v>12.26</v>
      </c>
      <c r="G8" s="747">
        <v>15.1</v>
      </c>
      <c r="H8" s="747">
        <v>15.9</v>
      </c>
      <c r="I8" s="747">
        <v>11.58</v>
      </c>
      <c r="J8" s="747">
        <v>7.99</v>
      </c>
      <c r="K8" s="747">
        <v>28.16</v>
      </c>
      <c r="L8" s="747">
        <v>18.624023664686913</v>
      </c>
    </row>
    <row r="9" spans="1:14" s="745" customFormat="1" ht="13.5" customHeight="1">
      <c r="A9" s="748" t="s">
        <v>746</v>
      </c>
      <c r="B9" s="747">
        <v>2.84</v>
      </c>
      <c r="C9" s="747">
        <v>4.55</v>
      </c>
      <c r="D9" s="747">
        <v>5.69</v>
      </c>
      <c r="E9" s="747">
        <v>4.33</v>
      </c>
      <c r="F9" s="747">
        <v>3.72</v>
      </c>
      <c r="G9" s="747">
        <v>3.87</v>
      </c>
      <c r="H9" s="747">
        <v>4.07</v>
      </c>
      <c r="I9" s="747">
        <v>7.37</v>
      </c>
      <c r="J9" s="747">
        <v>2.95</v>
      </c>
      <c r="K9" s="747">
        <v>1.38</v>
      </c>
      <c r="L9" s="747">
        <v>3.98</v>
      </c>
      <c r="M9" s="749"/>
      <c r="N9" s="750"/>
    </row>
    <row r="10" spans="1:14" s="745" customFormat="1" ht="21.9" customHeight="1">
      <c r="A10" s="16" t="s">
        <v>747</v>
      </c>
      <c r="B10" s="751"/>
      <c r="C10" s="751"/>
      <c r="D10" s="751"/>
      <c r="E10" s="751"/>
      <c r="F10" s="751"/>
      <c r="G10" s="751"/>
      <c r="H10" s="751"/>
      <c r="I10" s="751"/>
      <c r="J10" s="751"/>
      <c r="K10" s="751"/>
      <c r="L10" s="751"/>
      <c r="M10" s="751"/>
      <c r="N10" s="750"/>
    </row>
    <row r="11" spans="1:14" s="745" customFormat="1" ht="13.5" customHeight="1">
      <c r="A11" s="15" t="s">
        <v>748</v>
      </c>
      <c r="B11" s="747">
        <v>6.72</v>
      </c>
      <c r="C11" s="747">
        <v>7.67</v>
      </c>
      <c r="D11" s="747">
        <v>8.58</v>
      </c>
      <c r="E11" s="747">
        <v>4.93</v>
      </c>
      <c r="F11" s="747">
        <v>10.84</v>
      </c>
      <c r="G11" s="747">
        <v>10.3</v>
      </c>
      <c r="H11" s="747">
        <v>6.42</v>
      </c>
      <c r="I11" s="747">
        <v>11.26</v>
      </c>
      <c r="J11" s="747">
        <v>20.04</v>
      </c>
      <c r="K11" s="747">
        <v>6.43</v>
      </c>
      <c r="L11" s="747">
        <v>8.0500000000000007</v>
      </c>
      <c r="M11" s="749"/>
      <c r="N11" s="750"/>
    </row>
    <row r="12" spans="1:14" s="745" customFormat="1" ht="13.5" customHeight="1">
      <c r="A12" s="15" t="s">
        <v>749</v>
      </c>
      <c r="B12" s="747">
        <v>6.2</v>
      </c>
      <c r="C12" s="747">
        <v>4.24</v>
      </c>
      <c r="D12" s="747">
        <v>6.3</v>
      </c>
      <c r="E12" s="747">
        <v>4.0599999999999996</v>
      </c>
      <c r="F12" s="747">
        <v>7.14</v>
      </c>
      <c r="G12" s="747">
        <v>9.7899999999999991</v>
      </c>
      <c r="H12" s="747">
        <v>4.32</v>
      </c>
      <c r="I12" s="747">
        <v>8.7100000000000009</v>
      </c>
      <c r="J12" s="747">
        <v>16.93</v>
      </c>
      <c r="K12" s="747">
        <v>3.87</v>
      </c>
      <c r="L12" s="747">
        <v>6.02</v>
      </c>
      <c r="M12" s="749"/>
      <c r="N12" s="750"/>
    </row>
    <row r="13" spans="1:14" s="745" customFormat="1" ht="13.5" customHeight="1">
      <c r="A13" s="15" t="s">
        <v>750</v>
      </c>
      <c r="B13" s="747">
        <v>8</v>
      </c>
      <c r="C13" s="747">
        <v>0.18</v>
      </c>
      <c r="D13" s="747">
        <v>2.64</v>
      </c>
      <c r="E13" s="747">
        <v>3.58</v>
      </c>
      <c r="F13" s="747">
        <v>5.14</v>
      </c>
      <c r="G13" s="747">
        <v>0.98</v>
      </c>
      <c r="H13" s="747">
        <v>0.92</v>
      </c>
      <c r="I13" s="747">
        <v>3.13</v>
      </c>
      <c r="J13" s="747">
        <v>5.87</v>
      </c>
      <c r="K13" s="747">
        <v>1.1599999999999999</v>
      </c>
      <c r="L13" s="747">
        <v>2.71</v>
      </c>
      <c r="M13" s="749"/>
      <c r="N13" s="750"/>
    </row>
    <row r="14" spans="1:14" s="745" customFormat="1" ht="13.5" customHeight="1">
      <c r="A14" s="15" t="s">
        <v>751</v>
      </c>
      <c r="B14" s="747">
        <v>221.66</v>
      </c>
      <c r="C14" s="747">
        <v>112.49</v>
      </c>
      <c r="D14" s="747">
        <v>104.93</v>
      </c>
      <c r="E14" s="747">
        <v>230.78</v>
      </c>
      <c r="F14" s="747">
        <v>124.05</v>
      </c>
      <c r="G14" s="747">
        <v>125.65</v>
      </c>
      <c r="H14" s="747">
        <v>152.44999999999999</v>
      </c>
      <c r="I14" s="747">
        <v>103.12</v>
      </c>
      <c r="J14" s="747">
        <v>103.95</v>
      </c>
      <c r="K14" s="747">
        <v>109.87</v>
      </c>
      <c r="L14" s="747">
        <v>137.25</v>
      </c>
      <c r="M14" s="749"/>
      <c r="N14" s="750"/>
    </row>
    <row r="15" spans="1:14" s="745" customFormat="1" ht="21.9" customHeight="1">
      <c r="A15" s="742" t="s">
        <v>752</v>
      </c>
      <c r="B15" s="751"/>
      <c r="C15" s="751"/>
      <c r="D15" s="751"/>
      <c r="E15" s="751"/>
      <c r="F15" s="751"/>
      <c r="G15" s="751"/>
      <c r="H15" s="751"/>
      <c r="I15" s="751"/>
      <c r="J15" s="751"/>
      <c r="K15" s="751"/>
      <c r="L15" s="751"/>
      <c r="M15" s="751"/>
      <c r="N15" s="750"/>
    </row>
    <row r="16" spans="1:14" s="745" customFormat="1" ht="13.5" customHeight="1">
      <c r="A16" s="748" t="s">
        <v>753</v>
      </c>
      <c r="B16" s="747">
        <v>10.96</v>
      </c>
      <c r="C16" s="747">
        <v>13.39</v>
      </c>
      <c r="D16" s="747">
        <v>11.2</v>
      </c>
      <c r="E16" s="747">
        <v>9.3699999999999992</v>
      </c>
      <c r="F16" s="747">
        <v>18.09</v>
      </c>
      <c r="G16" s="747">
        <v>17.05</v>
      </c>
      <c r="H16" s="747">
        <v>9.6300000000000008</v>
      </c>
      <c r="I16" s="747">
        <v>9.2899999999999991</v>
      </c>
      <c r="J16" s="747">
        <v>17.43</v>
      </c>
      <c r="K16" s="747" t="s">
        <v>754</v>
      </c>
      <c r="L16" s="747">
        <v>12.55</v>
      </c>
      <c r="M16" s="749"/>
      <c r="N16" s="750"/>
    </row>
    <row r="17" spans="1:14" s="745" customFormat="1" ht="13.5" customHeight="1">
      <c r="A17" s="748" t="s">
        <v>755</v>
      </c>
      <c r="B17" s="747">
        <v>42.67</v>
      </c>
      <c r="C17" s="747">
        <v>50.37</v>
      </c>
      <c r="D17" s="747">
        <v>61.19</v>
      </c>
      <c r="E17" s="747">
        <v>34.49</v>
      </c>
      <c r="F17" s="747">
        <v>70.47</v>
      </c>
      <c r="G17" s="747">
        <v>53.4</v>
      </c>
      <c r="H17" s="747">
        <v>59.24</v>
      </c>
      <c r="I17" s="747">
        <v>65.31</v>
      </c>
      <c r="J17" s="747">
        <v>141.44999999999999</v>
      </c>
      <c r="K17" s="747">
        <v>72.22</v>
      </c>
      <c r="L17" s="747">
        <v>51.89</v>
      </c>
      <c r="M17" s="749"/>
      <c r="N17" s="750"/>
    </row>
    <row r="18" spans="1:14" s="745" customFormat="1" ht="13.5" customHeight="1">
      <c r="A18" s="748" t="s">
        <v>756</v>
      </c>
      <c r="B18" s="747">
        <v>88.09</v>
      </c>
      <c r="C18" s="747">
        <v>90.69</v>
      </c>
      <c r="D18" s="747">
        <v>95.02</v>
      </c>
      <c r="E18" s="747">
        <v>88.69</v>
      </c>
      <c r="F18" s="747">
        <v>97.23</v>
      </c>
      <c r="G18" s="747">
        <v>70.540000000000006</v>
      </c>
      <c r="H18" s="747">
        <v>83.48</v>
      </c>
      <c r="I18" s="747">
        <v>96.7</v>
      </c>
      <c r="J18" s="747">
        <v>96.17</v>
      </c>
      <c r="K18" s="747">
        <v>91.1</v>
      </c>
      <c r="L18" s="747">
        <v>87.67</v>
      </c>
      <c r="M18" s="749"/>
      <c r="N18" s="750"/>
    </row>
    <row r="19" spans="1:14" s="745" customFormat="1" ht="13.5" customHeight="1">
      <c r="A19" s="748" t="s">
        <v>757</v>
      </c>
      <c r="B19" s="747">
        <v>27.69</v>
      </c>
      <c r="C19" s="747">
        <v>31.04</v>
      </c>
      <c r="D19" s="747">
        <v>24.22</v>
      </c>
      <c r="E19" s="747">
        <v>33.14</v>
      </c>
      <c r="F19" s="747">
        <v>36.520000000000003</v>
      </c>
      <c r="G19" s="747">
        <v>28.16</v>
      </c>
      <c r="H19" s="747">
        <v>19.93</v>
      </c>
      <c r="I19" s="747">
        <v>22.51</v>
      </c>
      <c r="J19" s="747">
        <v>24.49</v>
      </c>
      <c r="K19" s="747" t="s">
        <v>754</v>
      </c>
      <c r="L19" s="747">
        <v>28.09</v>
      </c>
      <c r="M19" s="749"/>
      <c r="N19" s="750"/>
    </row>
    <row r="20" spans="1:14" s="745" customFormat="1" ht="13.5" customHeight="1">
      <c r="A20" s="748" t="s">
        <v>758</v>
      </c>
      <c r="B20" s="752">
        <v>0</v>
      </c>
      <c r="C20" s="752">
        <v>609</v>
      </c>
      <c r="D20" s="752">
        <v>844</v>
      </c>
      <c r="E20" s="753">
        <v>865</v>
      </c>
      <c r="F20" s="752">
        <v>490</v>
      </c>
      <c r="G20" s="752">
        <v>1374</v>
      </c>
      <c r="H20" s="752">
        <v>5454</v>
      </c>
      <c r="I20" s="753">
        <v>836</v>
      </c>
      <c r="J20" s="753">
        <v>477</v>
      </c>
      <c r="K20" s="753">
        <v>550</v>
      </c>
      <c r="L20" s="752">
        <v>997</v>
      </c>
      <c r="M20" s="754"/>
      <c r="N20" s="750"/>
    </row>
    <row r="21" spans="1:14" s="745" customFormat="1" ht="13.5" customHeight="1">
      <c r="A21" s="748" t="s">
        <v>759</v>
      </c>
      <c r="B21" s="752">
        <v>10528.227344000001</v>
      </c>
      <c r="C21" s="752">
        <v>22467.857957264958</v>
      </c>
      <c r="D21" s="752">
        <v>12721.640537190082</v>
      </c>
      <c r="E21" s="753">
        <v>4255.0136285714289</v>
      </c>
      <c r="F21" s="752">
        <v>8659.8048611111099</v>
      </c>
      <c r="G21" s="752">
        <v>12317.037072164947</v>
      </c>
      <c r="H21" s="752">
        <v>0</v>
      </c>
      <c r="I21" s="752">
        <v>11334.973346938776</v>
      </c>
      <c r="J21" s="752">
        <v>7482.8666140350879</v>
      </c>
      <c r="K21" s="752">
        <v>48634.254999999997</v>
      </c>
      <c r="L21" s="752">
        <v>11252.619519897306</v>
      </c>
      <c r="M21" s="754"/>
      <c r="N21" s="750"/>
    </row>
    <row r="22" spans="1:14" s="745" customFormat="1" ht="21.9" customHeight="1">
      <c r="A22" s="742" t="s">
        <v>760</v>
      </c>
      <c r="B22" s="751"/>
      <c r="C22" s="751"/>
      <c r="D22" s="751"/>
      <c r="E22" s="751"/>
      <c r="F22" s="751"/>
      <c r="G22" s="751"/>
      <c r="H22" s="751"/>
      <c r="I22" s="751"/>
      <c r="J22" s="751"/>
      <c r="K22" s="751"/>
      <c r="L22" s="751"/>
      <c r="M22" s="751"/>
      <c r="N22" s="750"/>
    </row>
    <row r="23" spans="1:14" s="745" customFormat="1" ht="13.5" customHeight="1">
      <c r="A23" s="748" t="s">
        <v>761</v>
      </c>
      <c r="B23" s="747">
        <v>0.66</v>
      </c>
      <c r="C23" s="747">
        <v>13.49</v>
      </c>
      <c r="D23" s="747">
        <v>0.3</v>
      </c>
      <c r="E23" s="747">
        <v>9.2899999999999991</v>
      </c>
      <c r="F23" s="747">
        <v>-36.53</v>
      </c>
      <c r="G23" s="747">
        <v>-32.33</v>
      </c>
      <c r="H23" s="747">
        <v>12.22</v>
      </c>
      <c r="I23" s="747">
        <v>-1.21</v>
      </c>
      <c r="J23" s="747">
        <v>-127.45</v>
      </c>
      <c r="K23" s="747" t="s">
        <v>754</v>
      </c>
      <c r="L23" s="747">
        <v>0.68</v>
      </c>
      <c r="M23" s="749"/>
      <c r="N23" s="750"/>
    </row>
    <row r="24" spans="1:14" s="745" customFormat="1" ht="13.5" customHeight="1">
      <c r="A24" s="748" t="s">
        <v>762</v>
      </c>
      <c r="B24" s="747">
        <v>0.17</v>
      </c>
      <c r="C24" s="747">
        <v>2.35</v>
      </c>
      <c r="D24" s="747">
        <v>0.05</v>
      </c>
      <c r="E24" s="747">
        <v>2.16</v>
      </c>
      <c r="F24" s="747">
        <v>-4.1900000000000004</v>
      </c>
      <c r="G24" s="747">
        <v>-4.91</v>
      </c>
      <c r="H24" s="747">
        <v>2.57</v>
      </c>
      <c r="I24" s="747">
        <v>-0.12</v>
      </c>
      <c r="J24" s="747">
        <v>-6.37</v>
      </c>
      <c r="K24" s="747" t="s">
        <v>754</v>
      </c>
      <c r="L24" s="747">
        <v>0.13</v>
      </c>
      <c r="M24" s="749"/>
      <c r="N24" s="750"/>
    </row>
    <row r="25" spans="1:14" s="745" customFormat="1" ht="21.9" customHeight="1">
      <c r="A25" s="742" t="s">
        <v>763</v>
      </c>
      <c r="B25" s="751"/>
      <c r="C25" s="751"/>
      <c r="D25" s="751"/>
      <c r="E25" s="751"/>
      <c r="F25" s="751"/>
      <c r="G25" s="751"/>
      <c r="H25" s="751"/>
      <c r="I25" s="751"/>
      <c r="J25" s="751"/>
      <c r="K25" s="751"/>
      <c r="L25" s="751"/>
      <c r="M25" s="751"/>
      <c r="N25" s="750"/>
    </row>
    <row r="26" spans="1:14" s="745" customFormat="1" ht="13.5" customHeight="1">
      <c r="A26" s="15" t="s">
        <v>764</v>
      </c>
      <c r="B26" s="747">
        <v>20.25</v>
      </c>
      <c r="C26" s="747">
        <v>31.58</v>
      </c>
      <c r="D26" s="747">
        <v>15.95</v>
      </c>
      <c r="E26" s="747">
        <v>52.48</v>
      </c>
      <c r="F26" s="747">
        <v>39.869999999999997</v>
      </c>
      <c r="G26" s="747">
        <v>30.95</v>
      </c>
      <c r="H26" s="747">
        <v>12.6</v>
      </c>
      <c r="I26" s="747">
        <v>34.47</v>
      </c>
      <c r="J26" s="747">
        <v>21.12</v>
      </c>
      <c r="K26" s="747">
        <v>20.16</v>
      </c>
      <c r="L26" s="747">
        <v>27.72</v>
      </c>
      <c r="M26" s="749"/>
      <c r="N26" s="750"/>
    </row>
    <row r="27" spans="1:14" s="745" customFormat="1" ht="13.5" customHeight="1">
      <c r="A27" s="15" t="s">
        <v>765</v>
      </c>
      <c r="B27" s="747">
        <v>114.28</v>
      </c>
      <c r="C27" s="747">
        <v>89.18</v>
      </c>
      <c r="D27" s="747">
        <v>137.94</v>
      </c>
      <c r="E27" s="747">
        <v>14361.35</v>
      </c>
      <c r="F27" s="747">
        <v>109.94</v>
      </c>
      <c r="G27" s="747">
        <v>142.6</v>
      </c>
      <c r="H27" s="747">
        <v>24.46</v>
      </c>
      <c r="I27" s="747">
        <v>80.89</v>
      </c>
      <c r="J27" s="747">
        <v>76.02</v>
      </c>
      <c r="K27" s="747">
        <v>3459.83</v>
      </c>
      <c r="L27" s="747">
        <v>73.930000000000007</v>
      </c>
      <c r="M27" s="749"/>
      <c r="N27" s="750"/>
    </row>
    <row r="28" spans="1:14" ht="6" customHeight="1" thickBot="1">
      <c r="A28" s="755"/>
      <c r="B28" s="755"/>
      <c r="C28" s="756"/>
      <c r="D28" s="756"/>
      <c r="E28" s="756"/>
      <c r="F28" s="756"/>
      <c r="G28" s="756"/>
      <c r="H28" s="756"/>
      <c r="I28" s="756"/>
      <c r="J28" s="756"/>
      <c r="K28" s="756"/>
      <c r="L28" s="757"/>
    </row>
    <row r="29" spans="1:14" s="760" customFormat="1" ht="15" customHeight="1">
      <c r="A29" s="758" t="s">
        <v>766</v>
      </c>
      <c r="B29" s="759"/>
    </row>
    <row r="30" spans="1:14" s="760" customFormat="1" ht="10.199999999999999">
      <c r="A30" s="577" t="s">
        <v>767</v>
      </c>
      <c r="B30" s="759"/>
    </row>
    <row r="31" spans="1:14" ht="13.8">
      <c r="A31" s="577" t="s">
        <v>768</v>
      </c>
      <c r="B31" s="761"/>
      <c r="C31" s="761"/>
      <c r="D31" s="761"/>
      <c r="E31" s="761"/>
      <c r="F31" s="761"/>
      <c r="G31" s="761"/>
      <c r="H31" s="761"/>
      <c r="I31" s="761"/>
      <c r="J31" s="761"/>
      <c r="K31" s="761"/>
      <c r="L31" s="761"/>
    </row>
    <row r="32" spans="1:14">
      <c r="A32" s="95" t="s">
        <v>769</v>
      </c>
      <c r="B32" s="762"/>
      <c r="C32" s="762"/>
      <c r="D32" s="762"/>
      <c r="E32" s="762"/>
      <c r="F32" s="762"/>
      <c r="G32" s="762"/>
      <c r="H32" s="762"/>
      <c r="I32" s="762"/>
      <c r="J32" s="762"/>
      <c r="K32" s="762"/>
      <c r="L32" s="762"/>
    </row>
    <row r="33" spans="1:12">
      <c r="A33" s="95" t="s">
        <v>770</v>
      </c>
      <c r="B33" s="762"/>
      <c r="C33" s="762"/>
      <c r="D33" s="762"/>
      <c r="E33" s="762"/>
      <c r="F33" s="762"/>
      <c r="G33" s="762"/>
      <c r="H33" s="762"/>
      <c r="I33" s="762"/>
      <c r="J33" s="762"/>
      <c r="K33" s="762"/>
      <c r="L33" s="762"/>
    </row>
    <row r="34" spans="1:12">
      <c r="A34" s="95"/>
    </row>
    <row r="72" spans="2:45" ht="13.8" thickBot="1"/>
    <row r="73" spans="2:45" s="7" customFormat="1" ht="29.25" customHeight="1" thickTop="1">
      <c r="B73" s="730"/>
      <c r="C73" s="763"/>
      <c r="D73" s="764"/>
      <c r="E73" s="398" t="s">
        <v>771</v>
      </c>
      <c r="F73" s="398"/>
      <c r="G73" s="398"/>
      <c r="H73" s="398" t="s">
        <v>772</v>
      </c>
      <c r="I73" s="398"/>
      <c r="J73" s="398"/>
      <c r="K73" s="398"/>
      <c r="L73" s="398"/>
      <c r="M73" s="763"/>
      <c r="N73" s="484"/>
      <c r="O73" s="398" t="s">
        <v>30</v>
      </c>
      <c r="P73" s="398"/>
      <c r="Q73" s="398"/>
      <c r="R73" s="484"/>
      <c r="S73" s="398" t="s">
        <v>422</v>
      </c>
      <c r="T73" s="398"/>
      <c r="U73" s="398"/>
      <c r="V73" s="730"/>
      <c r="W73" s="398" t="s">
        <v>773</v>
      </c>
      <c r="X73" s="398"/>
      <c r="Y73" s="398"/>
      <c r="Z73" s="401"/>
      <c r="AA73" s="398" t="s">
        <v>774</v>
      </c>
      <c r="AB73" s="398"/>
      <c r="AC73" s="398"/>
      <c r="AD73" s="401"/>
      <c r="AE73" s="398" t="s">
        <v>775</v>
      </c>
      <c r="AF73" s="398"/>
      <c r="AG73" s="398"/>
      <c r="AH73" s="730"/>
      <c r="AI73" s="398" t="s">
        <v>423</v>
      </c>
      <c r="AJ73" s="398"/>
      <c r="AK73" s="398"/>
      <c r="AL73" s="401"/>
      <c r="AM73" s="398" t="s">
        <v>424</v>
      </c>
      <c r="AN73" s="398"/>
      <c r="AO73" s="398"/>
      <c r="AP73" s="401"/>
      <c r="AQ73" s="402" t="s">
        <v>425</v>
      </c>
      <c r="AR73" s="402"/>
      <c r="AS73" s="402"/>
    </row>
    <row r="200" spans="3:3">
      <c r="C200" s="730" t="s">
        <v>523</v>
      </c>
    </row>
  </sheetData>
  <mergeCells count="13">
    <mergeCell ref="AQ73:AS73"/>
    <mergeCell ref="S73:U73"/>
    <mergeCell ref="W73:Y73"/>
    <mergeCell ref="AA73:AC73"/>
    <mergeCell ref="AE73:AG73"/>
    <mergeCell ref="AI73:AK73"/>
    <mergeCell ref="AM73:AO73"/>
    <mergeCell ref="A2:L2"/>
    <mergeCell ref="A3:L3"/>
    <mergeCell ref="A4:L4"/>
    <mergeCell ref="E73:G73"/>
    <mergeCell ref="H73:L73"/>
    <mergeCell ref="O73:Q73"/>
  </mergeCells>
  <hyperlinks>
    <hyperlink ref="A1" location="Índice!A1" display="Volver al Índice" xr:uid="{E0BEB731-1EF0-40FE-8AFC-3739A8EFDE4C}"/>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375CE-4B63-4EA2-8973-249CB17FB87E}">
  <dimension ref="A1:K203"/>
  <sheetViews>
    <sheetView showGridLines="0" zoomScaleNormal="100" workbookViewId="0"/>
  </sheetViews>
  <sheetFormatPr baseColWidth="10" defaultColWidth="11.44140625" defaultRowHeight="13.2"/>
  <cols>
    <col min="1" max="1" width="46.44140625" style="656" customWidth="1"/>
    <col min="2" max="2" width="10.5546875" style="656" customWidth="1"/>
    <col min="3" max="5" width="15.5546875" style="656" customWidth="1"/>
    <col min="6" max="6" width="11.5546875" style="656" customWidth="1"/>
    <col min="7" max="7" width="11.44140625" style="656" hidden="1" customWidth="1"/>
    <col min="8" max="256" width="11.44140625" style="656"/>
    <col min="257" max="257" width="46.44140625" style="656" customWidth="1"/>
    <col min="258" max="258" width="10.5546875" style="656" customWidth="1"/>
    <col min="259" max="261" width="15.5546875" style="656" customWidth="1"/>
    <col min="262" max="262" width="11.5546875" style="656" customWidth="1"/>
    <col min="263" max="263" width="0" style="656" hidden="1" customWidth="1"/>
    <col min="264" max="512" width="11.44140625" style="656"/>
    <col min="513" max="513" width="46.44140625" style="656" customWidth="1"/>
    <col min="514" max="514" width="10.5546875" style="656" customWidth="1"/>
    <col min="515" max="517" width="15.5546875" style="656" customWidth="1"/>
    <col min="518" max="518" width="11.5546875" style="656" customWidth="1"/>
    <col min="519" max="519" width="0" style="656" hidden="1" customWidth="1"/>
    <col min="520" max="768" width="11.44140625" style="656"/>
    <col min="769" max="769" width="46.44140625" style="656" customWidth="1"/>
    <col min="770" max="770" width="10.5546875" style="656" customWidth="1"/>
    <col min="771" max="773" width="15.5546875" style="656" customWidth="1"/>
    <col min="774" max="774" width="11.5546875" style="656" customWidth="1"/>
    <col min="775" max="775" width="0" style="656" hidden="1" customWidth="1"/>
    <col min="776" max="1024" width="11.44140625" style="656"/>
    <col min="1025" max="1025" width="46.44140625" style="656" customWidth="1"/>
    <col min="1026" max="1026" width="10.5546875" style="656" customWidth="1"/>
    <col min="1027" max="1029" width="15.5546875" style="656" customWidth="1"/>
    <col min="1030" max="1030" width="11.5546875" style="656" customWidth="1"/>
    <col min="1031" max="1031" width="0" style="656" hidden="1" customWidth="1"/>
    <col min="1032" max="1280" width="11.44140625" style="656"/>
    <col min="1281" max="1281" width="46.44140625" style="656" customWidth="1"/>
    <col min="1282" max="1282" width="10.5546875" style="656" customWidth="1"/>
    <col min="1283" max="1285" width="15.5546875" style="656" customWidth="1"/>
    <col min="1286" max="1286" width="11.5546875" style="656" customWidth="1"/>
    <col min="1287" max="1287" width="0" style="656" hidden="1" customWidth="1"/>
    <col min="1288" max="1536" width="11.44140625" style="656"/>
    <col min="1537" max="1537" width="46.44140625" style="656" customWidth="1"/>
    <col min="1538" max="1538" width="10.5546875" style="656" customWidth="1"/>
    <col min="1539" max="1541" width="15.5546875" style="656" customWidth="1"/>
    <col min="1542" max="1542" width="11.5546875" style="656" customWidth="1"/>
    <col min="1543" max="1543" width="0" style="656" hidden="1" customWidth="1"/>
    <col min="1544" max="1792" width="11.44140625" style="656"/>
    <col min="1793" max="1793" width="46.44140625" style="656" customWidth="1"/>
    <col min="1794" max="1794" width="10.5546875" style="656" customWidth="1"/>
    <col min="1795" max="1797" width="15.5546875" style="656" customWidth="1"/>
    <col min="1798" max="1798" width="11.5546875" style="656" customWidth="1"/>
    <col min="1799" max="1799" width="0" style="656" hidden="1" customWidth="1"/>
    <col min="1800" max="2048" width="11.44140625" style="656"/>
    <col min="2049" max="2049" width="46.44140625" style="656" customWidth="1"/>
    <col min="2050" max="2050" width="10.5546875" style="656" customWidth="1"/>
    <col min="2051" max="2053" width="15.5546875" style="656" customWidth="1"/>
    <col min="2054" max="2054" width="11.5546875" style="656" customWidth="1"/>
    <col min="2055" max="2055" width="0" style="656" hidden="1" customWidth="1"/>
    <col min="2056" max="2304" width="11.44140625" style="656"/>
    <col min="2305" max="2305" width="46.44140625" style="656" customWidth="1"/>
    <col min="2306" max="2306" width="10.5546875" style="656" customWidth="1"/>
    <col min="2307" max="2309" width="15.5546875" style="656" customWidth="1"/>
    <col min="2310" max="2310" width="11.5546875" style="656" customWidth="1"/>
    <col min="2311" max="2311" width="0" style="656" hidden="1" customWidth="1"/>
    <col min="2312" max="2560" width="11.44140625" style="656"/>
    <col min="2561" max="2561" width="46.44140625" style="656" customWidth="1"/>
    <col min="2562" max="2562" width="10.5546875" style="656" customWidth="1"/>
    <col min="2563" max="2565" width="15.5546875" style="656" customWidth="1"/>
    <col min="2566" max="2566" width="11.5546875" style="656" customWidth="1"/>
    <col min="2567" max="2567" width="0" style="656" hidden="1" customWidth="1"/>
    <col min="2568" max="2816" width="11.44140625" style="656"/>
    <col min="2817" max="2817" width="46.44140625" style="656" customWidth="1"/>
    <col min="2818" max="2818" width="10.5546875" style="656" customWidth="1"/>
    <col min="2819" max="2821" width="15.5546875" style="656" customWidth="1"/>
    <col min="2822" max="2822" width="11.5546875" style="656" customWidth="1"/>
    <col min="2823" max="2823" width="0" style="656" hidden="1" customWidth="1"/>
    <col min="2824" max="3072" width="11.44140625" style="656"/>
    <col min="3073" max="3073" width="46.44140625" style="656" customWidth="1"/>
    <col min="3074" max="3074" width="10.5546875" style="656" customWidth="1"/>
    <col min="3075" max="3077" width="15.5546875" style="656" customWidth="1"/>
    <col min="3078" max="3078" width="11.5546875" style="656" customWidth="1"/>
    <col min="3079" max="3079" width="0" style="656" hidden="1" customWidth="1"/>
    <col min="3080" max="3328" width="11.44140625" style="656"/>
    <col min="3329" max="3329" width="46.44140625" style="656" customWidth="1"/>
    <col min="3330" max="3330" width="10.5546875" style="656" customWidth="1"/>
    <col min="3331" max="3333" width="15.5546875" style="656" customWidth="1"/>
    <col min="3334" max="3334" width="11.5546875" style="656" customWidth="1"/>
    <col min="3335" max="3335" width="0" style="656" hidden="1" customWidth="1"/>
    <col min="3336" max="3584" width="11.44140625" style="656"/>
    <col min="3585" max="3585" width="46.44140625" style="656" customWidth="1"/>
    <col min="3586" max="3586" width="10.5546875" style="656" customWidth="1"/>
    <col min="3587" max="3589" width="15.5546875" style="656" customWidth="1"/>
    <col min="3590" max="3590" width="11.5546875" style="656" customWidth="1"/>
    <col min="3591" max="3591" width="0" style="656" hidden="1" customWidth="1"/>
    <col min="3592" max="3840" width="11.44140625" style="656"/>
    <col min="3841" max="3841" width="46.44140625" style="656" customWidth="1"/>
    <col min="3842" max="3842" width="10.5546875" style="656" customWidth="1"/>
    <col min="3843" max="3845" width="15.5546875" style="656" customWidth="1"/>
    <col min="3846" max="3846" width="11.5546875" style="656" customWidth="1"/>
    <col min="3847" max="3847" width="0" style="656" hidden="1" customWidth="1"/>
    <col min="3848" max="4096" width="11.44140625" style="656"/>
    <col min="4097" max="4097" width="46.44140625" style="656" customWidth="1"/>
    <col min="4098" max="4098" width="10.5546875" style="656" customWidth="1"/>
    <col min="4099" max="4101" width="15.5546875" style="656" customWidth="1"/>
    <col min="4102" max="4102" width="11.5546875" style="656" customWidth="1"/>
    <col min="4103" max="4103" width="0" style="656" hidden="1" customWidth="1"/>
    <col min="4104" max="4352" width="11.44140625" style="656"/>
    <col min="4353" max="4353" width="46.44140625" style="656" customWidth="1"/>
    <col min="4354" max="4354" width="10.5546875" style="656" customWidth="1"/>
    <col min="4355" max="4357" width="15.5546875" style="656" customWidth="1"/>
    <col min="4358" max="4358" width="11.5546875" style="656" customWidth="1"/>
    <col min="4359" max="4359" width="0" style="656" hidden="1" customWidth="1"/>
    <col min="4360" max="4608" width="11.44140625" style="656"/>
    <col min="4609" max="4609" width="46.44140625" style="656" customWidth="1"/>
    <col min="4610" max="4610" width="10.5546875" style="656" customWidth="1"/>
    <col min="4611" max="4613" width="15.5546875" style="656" customWidth="1"/>
    <col min="4614" max="4614" width="11.5546875" style="656" customWidth="1"/>
    <col min="4615" max="4615" width="0" style="656" hidden="1" customWidth="1"/>
    <col min="4616" max="4864" width="11.44140625" style="656"/>
    <col min="4865" max="4865" width="46.44140625" style="656" customWidth="1"/>
    <col min="4866" max="4866" width="10.5546875" style="656" customWidth="1"/>
    <col min="4867" max="4869" width="15.5546875" style="656" customWidth="1"/>
    <col min="4870" max="4870" width="11.5546875" style="656" customWidth="1"/>
    <col min="4871" max="4871" width="0" style="656" hidden="1" customWidth="1"/>
    <col min="4872" max="5120" width="11.44140625" style="656"/>
    <col min="5121" max="5121" width="46.44140625" style="656" customWidth="1"/>
    <col min="5122" max="5122" width="10.5546875" style="656" customWidth="1"/>
    <col min="5123" max="5125" width="15.5546875" style="656" customWidth="1"/>
    <col min="5126" max="5126" width="11.5546875" style="656" customWidth="1"/>
    <col min="5127" max="5127" width="0" style="656" hidden="1" customWidth="1"/>
    <col min="5128" max="5376" width="11.44140625" style="656"/>
    <col min="5377" max="5377" width="46.44140625" style="656" customWidth="1"/>
    <col min="5378" max="5378" width="10.5546875" style="656" customWidth="1"/>
    <col min="5379" max="5381" width="15.5546875" style="656" customWidth="1"/>
    <col min="5382" max="5382" width="11.5546875" style="656" customWidth="1"/>
    <col min="5383" max="5383" width="0" style="656" hidden="1" customWidth="1"/>
    <col min="5384" max="5632" width="11.44140625" style="656"/>
    <col min="5633" max="5633" width="46.44140625" style="656" customWidth="1"/>
    <col min="5634" max="5634" width="10.5546875" style="656" customWidth="1"/>
    <col min="5635" max="5637" width="15.5546875" style="656" customWidth="1"/>
    <col min="5638" max="5638" width="11.5546875" style="656" customWidth="1"/>
    <col min="5639" max="5639" width="0" style="656" hidden="1" customWidth="1"/>
    <col min="5640" max="5888" width="11.44140625" style="656"/>
    <col min="5889" max="5889" width="46.44140625" style="656" customWidth="1"/>
    <col min="5890" max="5890" width="10.5546875" style="656" customWidth="1"/>
    <col min="5891" max="5893" width="15.5546875" style="656" customWidth="1"/>
    <col min="5894" max="5894" width="11.5546875" style="656" customWidth="1"/>
    <col min="5895" max="5895" width="0" style="656" hidden="1" customWidth="1"/>
    <col min="5896" max="6144" width="11.44140625" style="656"/>
    <col min="6145" max="6145" width="46.44140625" style="656" customWidth="1"/>
    <col min="6146" max="6146" width="10.5546875" style="656" customWidth="1"/>
    <col min="6147" max="6149" width="15.5546875" style="656" customWidth="1"/>
    <col min="6150" max="6150" width="11.5546875" style="656" customWidth="1"/>
    <col min="6151" max="6151" width="0" style="656" hidden="1" customWidth="1"/>
    <col min="6152" max="6400" width="11.44140625" style="656"/>
    <col min="6401" max="6401" width="46.44140625" style="656" customWidth="1"/>
    <col min="6402" max="6402" width="10.5546875" style="656" customWidth="1"/>
    <col min="6403" max="6405" width="15.5546875" style="656" customWidth="1"/>
    <col min="6406" max="6406" width="11.5546875" style="656" customWidth="1"/>
    <col min="6407" max="6407" width="0" style="656" hidden="1" customWidth="1"/>
    <col min="6408" max="6656" width="11.44140625" style="656"/>
    <col min="6657" max="6657" width="46.44140625" style="656" customWidth="1"/>
    <col min="6658" max="6658" width="10.5546875" style="656" customWidth="1"/>
    <col min="6659" max="6661" width="15.5546875" style="656" customWidth="1"/>
    <col min="6662" max="6662" width="11.5546875" style="656" customWidth="1"/>
    <col min="6663" max="6663" width="0" style="656" hidden="1" customWidth="1"/>
    <col min="6664" max="6912" width="11.44140625" style="656"/>
    <col min="6913" max="6913" width="46.44140625" style="656" customWidth="1"/>
    <col min="6914" max="6914" width="10.5546875" style="656" customWidth="1"/>
    <col min="6915" max="6917" width="15.5546875" style="656" customWidth="1"/>
    <col min="6918" max="6918" width="11.5546875" style="656" customWidth="1"/>
    <col min="6919" max="6919" width="0" style="656" hidden="1" customWidth="1"/>
    <col min="6920" max="7168" width="11.44140625" style="656"/>
    <col min="7169" max="7169" width="46.44140625" style="656" customWidth="1"/>
    <col min="7170" max="7170" width="10.5546875" style="656" customWidth="1"/>
    <col min="7171" max="7173" width="15.5546875" style="656" customWidth="1"/>
    <col min="7174" max="7174" width="11.5546875" style="656" customWidth="1"/>
    <col min="7175" max="7175" width="0" style="656" hidden="1" customWidth="1"/>
    <col min="7176" max="7424" width="11.44140625" style="656"/>
    <col min="7425" max="7425" width="46.44140625" style="656" customWidth="1"/>
    <col min="7426" max="7426" width="10.5546875" style="656" customWidth="1"/>
    <col min="7427" max="7429" width="15.5546875" style="656" customWidth="1"/>
    <col min="7430" max="7430" width="11.5546875" style="656" customWidth="1"/>
    <col min="7431" max="7431" width="0" style="656" hidden="1" customWidth="1"/>
    <col min="7432" max="7680" width="11.44140625" style="656"/>
    <col min="7681" max="7681" width="46.44140625" style="656" customWidth="1"/>
    <col min="7682" max="7682" width="10.5546875" style="656" customWidth="1"/>
    <col min="7683" max="7685" width="15.5546875" style="656" customWidth="1"/>
    <col min="7686" max="7686" width="11.5546875" style="656" customWidth="1"/>
    <col min="7687" max="7687" width="0" style="656" hidden="1" customWidth="1"/>
    <col min="7688" max="7936" width="11.44140625" style="656"/>
    <col min="7937" max="7937" width="46.44140625" style="656" customWidth="1"/>
    <col min="7938" max="7938" width="10.5546875" style="656" customWidth="1"/>
    <col min="7939" max="7941" width="15.5546875" style="656" customWidth="1"/>
    <col min="7942" max="7942" width="11.5546875" style="656" customWidth="1"/>
    <col min="7943" max="7943" width="0" style="656" hidden="1" customWidth="1"/>
    <col min="7944" max="8192" width="11.44140625" style="656"/>
    <col min="8193" max="8193" width="46.44140625" style="656" customWidth="1"/>
    <col min="8194" max="8194" width="10.5546875" style="656" customWidth="1"/>
    <col min="8195" max="8197" width="15.5546875" style="656" customWidth="1"/>
    <col min="8198" max="8198" width="11.5546875" style="656" customWidth="1"/>
    <col min="8199" max="8199" width="0" style="656" hidden="1" customWidth="1"/>
    <col min="8200" max="8448" width="11.44140625" style="656"/>
    <col min="8449" max="8449" width="46.44140625" style="656" customWidth="1"/>
    <col min="8450" max="8450" width="10.5546875" style="656" customWidth="1"/>
    <col min="8451" max="8453" width="15.5546875" style="656" customWidth="1"/>
    <col min="8454" max="8454" width="11.5546875" style="656" customWidth="1"/>
    <col min="8455" max="8455" width="0" style="656" hidden="1" customWidth="1"/>
    <col min="8456" max="8704" width="11.44140625" style="656"/>
    <col min="8705" max="8705" width="46.44140625" style="656" customWidth="1"/>
    <col min="8706" max="8706" width="10.5546875" style="656" customWidth="1"/>
    <col min="8707" max="8709" width="15.5546875" style="656" customWidth="1"/>
    <col min="8710" max="8710" width="11.5546875" style="656" customWidth="1"/>
    <col min="8711" max="8711" width="0" style="656" hidden="1" customWidth="1"/>
    <col min="8712" max="8960" width="11.44140625" style="656"/>
    <col min="8961" max="8961" width="46.44140625" style="656" customWidth="1"/>
    <col min="8962" max="8962" width="10.5546875" style="656" customWidth="1"/>
    <col min="8963" max="8965" width="15.5546875" style="656" customWidth="1"/>
    <col min="8966" max="8966" width="11.5546875" style="656" customWidth="1"/>
    <col min="8967" max="8967" width="0" style="656" hidden="1" customWidth="1"/>
    <col min="8968" max="9216" width="11.44140625" style="656"/>
    <col min="9217" max="9217" width="46.44140625" style="656" customWidth="1"/>
    <col min="9218" max="9218" width="10.5546875" style="656" customWidth="1"/>
    <col min="9219" max="9221" width="15.5546875" style="656" customWidth="1"/>
    <col min="9222" max="9222" width="11.5546875" style="656" customWidth="1"/>
    <col min="9223" max="9223" width="0" style="656" hidden="1" customWidth="1"/>
    <col min="9224" max="9472" width="11.44140625" style="656"/>
    <col min="9473" max="9473" width="46.44140625" style="656" customWidth="1"/>
    <col min="9474" max="9474" width="10.5546875" style="656" customWidth="1"/>
    <col min="9475" max="9477" width="15.5546875" style="656" customWidth="1"/>
    <col min="9478" max="9478" width="11.5546875" style="656" customWidth="1"/>
    <col min="9479" max="9479" width="0" style="656" hidden="1" customWidth="1"/>
    <col min="9480" max="9728" width="11.44140625" style="656"/>
    <col min="9729" max="9729" width="46.44140625" style="656" customWidth="1"/>
    <col min="9730" max="9730" width="10.5546875" style="656" customWidth="1"/>
    <col min="9731" max="9733" width="15.5546875" style="656" customWidth="1"/>
    <col min="9734" max="9734" width="11.5546875" style="656" customWidth="1"/>
    <col min="9735" max="9735" width="0" style="656" hidden="1" customWidth="1"/>
    <col min="9736" max="9984" width="11.44140625" style="656"/>
    <col min="9985" max="9985" width="46.44140625" style="656" customWidth="1"/>
    <col min="9986" max="9986" width="10.5546875" style="656" customWidth="1"/>
    <col min="9987" max="9989" width="15.5546875" style="656" customWidth="1"/>
    <col min="9990" max="9990" width="11.5546875" style="656" customWidth="1"/>
    <col min="9991" max="9991" width="0" style="656" hidden="1" customWidth="1"/>
    <col min="9992" max="10240" width="11.44140625" style="656"/>
    <col min="10241" max="10241" width="46.44140625" style="656" customWidth="1"/>
    <col min="10242" max="10242" width="10.5546875" style="656" customWidth="1"/>
    <col min="10243" max="10245" width="15.5546875" style="656" customWidth="1"/>
    <col min="10246" max="10246" width="11.5546875" style="656" customWidth="1"/>
    <col min="10247" max="10247" width="0" style="656" hidden="1" customWidth="1"/>
    <col min="10248" max="10496" width="11.44140625" style="656"/>
    <col min="10497" max="10497" width="46.44140625" style="656" customWidth="1"/>
    <col min="10498" max="10498" width="10.5546875" style="656" customWidth="1"/>
    <col min="10499" max="10501" width="15.5546875" style="656" customWidth="1"/>
    <col min="10502" max="10502" width="11.5546875" style="656" customWidth="1"/>
    <col min="10503" max="10503" width="0" style="656" hidden="1" customWidth="1"/>
    <col min="10504" max="10752" width="11.44140625" style="656"/>
    <col min="10753" max="10753" width="46.44140625" style="656" customWidth="1"/>
    <col min="10754" max="10754" width="10.5546875" style="656" customWidth="1"/>
    <col min="10755" max="10757" width="15.5546875" style="656" customWidth="1"/>
    <col min="10758" max="10758" width="11.5546875" style="656" customWidth="1"/>
    <col min="10759" max="10759" width="0" style="656" hidden="1" customWidth="1"/>
    <col min="10760" max="11008" width="11.44140625" style="656"/>
    <col min="11009" max="11009" width="46.44140625" style="656" customWidth="1"/>
    <col min="11010" max="11010" width="10.5546875" style="656" customWidth="1"/>
    <col min="11011" max="11013" width="15.5546875" style="656" customWidth="1"/>
    <col min="11014" max="11014" width="11.5546875" style="656" customWidth="1"/>
    <col min="11015" max="11015" width="0" style="656" hidden="1" customWidth="1"/>
    <col min="11016" max="11264" width="11.44140625" style="656"/>
    <col min="11265" max="11265" width="46.44140625" style="656" customWidth="1"/>
    <col min="11266" max="11266" width="10.5546875" style="656" customWidth="1"/>
    <col min="11267" max="11269" width="15.5546875" style="656" customWidth="1"/>
    <col min="11270" max="11270" width="11.5546875" style="656" customWidth="1"/>
    <col min="11271" max="11271" width="0" style="656" hidden="1" customWidth="1"/>
    <col min="11272" max="11520" width="11.44140625" style="656"/>
    <col min="11521" max="11521" width="46.44140625" style="656" customWidth="1"/>
    <col min="11522" max="11522" width="10.5546875" style="656" customWidth="1"/>
    <col min="11523" max="11525" width="15.5546875" style="656" customWidth="1"/>
    <col min="11526" max="11526" width="11.5546875" style="656" customWidth="1"/>
    <col min="11527" max="11527" width="0" style="656" hidden="1" customWidth="1"/>
    <col min="11528" max="11776" width="11.44140625" style="656"/>
    <col min="11777" max="11777" width="46.44140625" style="656" customWidth="1"/>
    <col min="11778" max="11778" width="10.5546875" style="656" customWidth="1"/>
    <col min="11779" max="11781" width="15.5546875" style="656" customWidth="1"/>
    <col min="11782" max="11782" width="11.5546875" style="656" customWidth="1"/>
    <col min="11783" max="11783" width="0" style="656" hidden="1" customWidth="1"/>
    <col min="11784" max="12032" width="11.44140625" style="656"/>
    <col min="12033" max="12033" width="46.44140625" style="656" customWidth="1"/>
    <col min="12034" max="12034" width="10.5546875" style="656" customWidth="1"/>
    <col min="12035" max="12037" width="15.5546875" style="656" customWidth="1"/>
    <col min="12038" max="12038" width="11.5546875" style="656" customWidth="1"/>
    <col min="12039" max="12039" width="0" style="656" hidden="1" customWidth="1"/>
    <col min="12040" max="12288" width="11.44140625" style="656"/>
    <col min="12289" max="12289" width="46.44140625" style="656" customWidth="1"/>
    <col min="12290" max="12290" width="10.5546875" style="656" customWidth="1"/>
    <col min="12291" max="12293" width="15.5546875" style="656" customWidth="1"/>
    <col min="12294" max="12294" width="11.5546875" style="656" customWidth="1"/>
    <col min="12295" max="12295" width="0" style="656" hidden="1" customWidth="1"/>
    <col min="12296" max="12544" width="11.44140625" style="656"/>
    <col min="12545" max="12545" width="46.44140625" style="656" customWidth="1"/>
    <col min="12546" max="12546" width="10.5546875" style="656" customWidth="1"/>
    <col min="12547" max="12549" width="15.5546875" style="656" customWidth="1"/>
    <col min="12550" max="12550" width="11.5546875" style="656" customWidth="1"/>
    <col min="12551" max="12551" width="0" style="656" hidden="1" customWidth="1"/>
    <col min="12552" max="12800" width="11.44140625" style="656"/>
    <col min="12801" max="12801" width="46.44140625" style="656" customWidth="1"/>
    <col min="12802" max="12802" width="10.5546875" style="656" customWidth="1"/>
    <col min="12803" max="12805" width="15.5546875" style="656" customWidth="1"/>
    <col min="12806" max="12806" width="11.5546875" style="656" customWidth="1"/>
    <col min="12807" max="12807" width="0" style="656" hidden="1" customWidth="1"/>
    <col min="12808" max="13056" width="11.44140625" style="656"/>
    <col min="13057" max="13057" width="46.44140625" style="656" customWidth="1"/>
    <col min="13058" max="13058" width="10.5546875" style="656" customWidth="1"/>
    <col min="13059" max="13061" width="15.5546875" style="656" customWidth="1"/>
    <col min="13062" max="13062" width="11.5546875" style="656" customWidth="1"/>
    <col min="13063" max="13063" width="0" style="656" hidden="1" customWidth="1"/>
    <col min="13064" max="13312" width="11.44140625" style="656"/>
    <col min="13313" max="13313" width="46.44140625" style="656" customWidth="1"/>
    <col min="13314" max="13314" width="10.5546875" style="656" customWidth="1"/>
    <col min="13315" max="13317" width="15.5546875" style="656" customWidth="1"/>
    <col min="13318" max="13318" width="11.5546875" style="656" customWidth="1"/>
    <col min="13319" max="13319" width="0" style="656" hidden="1" customWidth="1"/>
    <col min="13320" max="13568" width="11.44140625" style="656"/>
    <col min="13569" max="13569" width="46.44140625" style="656" customWidth="1"/>
    <col min="13570" max="13570" width="10.5546875" style="656" customWidth="1"/>
    <col min="13571" max="13573" width="15.5546875" style="656" customWidth="1"/>
    <col min="13574" max="13574" width="11.5546875" style="656" customWidth="1"/>
    <col min="13575" max="13575" width="0" style="656" hidden="1" customWidth="1"/>
    <col min="13576" max="13824" width="11.44140625" style="656"/>
    <col min="13825" max="13825" width="46.44140625" style="656" customWidth="1"/>
    <col min="13826" max="13826" width="10.5546875" style="656" customWidth="1"/>
    <col min="13827" max="13829" width="15.5546875" style="656" customWidth="1"/>
    <col min="13830" max="13830" width="11.5546875" style="656" customWidth="1"/>
    <col min="13831" max="13831" width="0" style="656" hidden="1" customWidth="1"/>
    <col min="13832" max="14080" width="11.44140625" style="656"/>
    <col min="14081" max="14081" width="46.44140625" style="656" customWidth="1"/>
    <col min="14082" max="14082" width="10.5546875" style="656" customWidth="1"/>
    <col min="14083" max="14085" width="15.5546875" style="656" customWidth="1"/>
    <col min="14086" max="14086" width="11.5546875" style="656" customWidth="1"/>
    <col min="14087" max="14087" width="0" style="656" hidden="1" customWidth="1"/>
    <col min="14088" max="14336" width="11.44140625" style="656"/>
    <col min="14337" max="14337" width="46.44140625" style="656" customWidth="1"/>
    <col min="14338" max="14338" width="10.5546875" style="656" customWidth="1"/>
    <col min="14339" max="14341" width="15.5546875" style="656" customWidth="1"/>
    <col min="14342" max="14342" width="11.5546875" style="656" customWidth="1"/>
    <col min="14343" max="14343" width="0" style="656" hidden="1" customWidth="1"/>
    <col min="14344" max="14592" width="11.44140625" style="656"/>
    <col min="14593" max="14593" width="46.44140625" style="656" customWidth="1"/>
    <col min="14594" max="14594" width="10.5546875" style="656" customWidth="1"/>
    <col min="14595" max="14597" width="15.5546875" style="656" customWidth="1"/>
    <col min="14598" max="14598" width="11.5546875" style="656" customWidth="1"/>
    <col min="14599" max="14599" width="0" style="656" hidden="1" customWidth="1"/>
    <col min="14600" max="14848" width="11.44140625" style="656"/>
    <col min="14849" max="14849" width="46.44140625" style="656" customWidth="1"/>
    <col min="14850" max="14850" width="10.5546875" style="656" customWidth="1"/>
    <col min="14851" max="14853" width="15.5546875" style="656" customWidth="1"/>
    <col min="14854" max="14854" width="11.5546875" style="656" customWidth="1"/>
    <col min="14855" max="14855" width="0" style="656" hidden="1" customWidth="1"/>
    <col min="14856" max="15104" width="11.44140625" style="656"/>
    <col min="15105" max="15105" width="46.44140625" style="656" customWidth="1"/>
    <col min="15106" max="15106" width="10.5546875" style="656" customWidth="1"/>
    <col min="15107" max="15109" width="15.5546875" style="656" customWidth="1"/>
    <col min="15110" max="15110" width="11.5546875" style="656" customWidth="1"/>
    <col min="15111" max="15111" width="0" style="656" hidden="1" customWidth="1"/>
    <col min="15112" max="15360" width="11.44140625" style="656"/>
    <col min="15361" max="15361" width="46.44140625" style="656" customWidth="1"/>
    <col min="15362" max="15362" width="10.5546875" style="656" customWidth="1"/>
    <col min="15363" max="15365" width="15.5546875" style="656" customWidth="1"/>
    <col min="15366" max="15366" width="11.5546875" style="656" customWidth="1"/>
    <col min="15367" max="15367" width="0" style="656" hidden="1" customWidth="1"/>
    <col min="15368" max="15616" width="11.44140625" style="656"/>
    <col min="15617" max="15617" width="46.44140625" style="656" customWidth="1"/>
    <col min="15618" max="15618" width="10.5546875" style="656" customWidth="1"/>
    <col min="15619" max="15621" width="15.5546875" style="656" customWidth="1"/>
    <col min="15622" max="15622" width="11.5546875" style="656" customWidth="1"/>
    <col min="15623" max="15623" width="0" style="656" hidden="1" customWidth="1"/>
    <col min="15624" max="15872" width="11.44140625" style="656"/>
    <col min="15873" max="15873" width="46.44140625" style="656" customWidth="1"/>
    <col min="15874" max="15874" width="10.5546875" style="656" customWidth="1"/>
    <col min="15875" max="15877" width="15.5546875" style="656" customWidth="1"/>
    <col min="15878" max="15878" width="11.5546875" style="656" customWidth="1"/>
    <col min="15879" max="15879" width="0" style="656" hidden="1" customWidth="1"/>
    <col min="15880" max="16128" width="11.44140625" style="656"/>
    <col min="16129" max="16129" width="46.44140625" style="656" customWidth="1"/>
    <col min="16130" max="16130" width="10.5546875" style="656" customWidth="1"/>
    <col min="16131" max="16133" width="15.5546875" style="656" customWidth="1"/>
    <col min="16134" max="16134" width="11.5546875" style="656" customWidth="1"/>
    <col min="16135" max="16135" width="0" style="656" hidden="1" customWidth="1"/>
    <col min="16136" max="16384" width="11.44140625" style="656"/>
  </cols>
  <sheetData>
    <row r="1" spans="1:11" ht="18" customHeight="1">
      <c r="A1" s="1190" t="s">
        <v>1072</v>
      </c>
      <c r="B1" s="772"/>
      <c r="C1" s="772"/>
      <c r="D1" s="772"/>
      <c r="E1" s="772"/>
      <c r="F1" s="772"/>
      <c r="G1" s="773"/>
    </row>
    <row r="2" spans="1:11" ht="27" customHeight="1">
      <c r="A2" s="774" t="s">
        <v>782</v>
      </c>
      <c r="B2" s="774"/>
      <c r="C2" s="774"/>
      <c r="D2" s="774"/>
      <c r="E2" s="774"/>
      <c r="F2" s="774"/>
      <c r="G2" s="773"/>
    </row>
    <row r="3" spans="1:11" ht="27" customHeight="1">
      <c r="A3" s="774" t="s">
        <v>783</v>
      </c>
      <c r="B3" s="774"/>
      <c r="C3" s="774"/>
      <c r="D3" s="774"/>
      <c r="E3" s="774"/>
      <c r="F3" s="774"/>
      <c r="G3" s="775"/>
    </row>
    <row r="4" spans="1:11" ht="18" customHeight="1">
      <c r="A4" s="776">
        <v>45504</v>
      </c>
      <c r="B4" s="777"/>
      <c r="C4" s="777"/>
      <c r="D4" s="777"/>
      <c r="E4" s="777"/>
      <c r="F4" s="777"/>
      <c r="G4" s="778"/>
    </row>
    <row r="5" spans="1:11" ht="18" customHeight="1">
      <c r="A5" s="779" t="s">
        <v>71</v>
      </c>
      <c r="B5" s="780"/>
      <c r="C5" s="780"/>
      <c r="D5" s="780"/>
      <c r="E5" s="780"/>
      <c r="F5" s="780"/>
      <c r="G5" s="778"/>
    </row>
    <row r="6" spans="1:11" ht="15" customHeight="1" thickBot="1">
      <c r="A6" s="781"/>
      <c r="B6" s="782"/>
      <c r="C6" s="782"/>
      <c r="D6" s="782"/>
      <c r="E6" s="782"/>
      <c r="F6" s="782"/>
      <c r="G6" s="781"/>
    </row>
    <row r="7" spans="1:11" s="788" customFormat="1" ht="54.9" customHeight="1">
      <c r="A7" s="783"/>
      <c r="B7" s="784" t="s">
        <v>784</v>
      </c>
      <c r="C7" s="784" t="s">
        <v>785</v>
      </c>
      <c r="D7" s="784" t="s">
        <v>786</v>
      </c>
      <c r="E7" s="785" t="s">
        <v>787</v>
      </c>
      <c r="F7" s="786" t="s">
        <v>788</v>
      </c>
      <c r="G7" s="787"/>
    </row>
    <row r="8" spans="1:11" ht="8.25" customHeight="1">
      <c r="A8" s="789"/>
      <c r="B8" s="790"/>
      <c r="C8" s="790"/>
      <c r="D8" s="790"/>
      <c r="E8" s="790"/>
      <c r="F8" s="791"/>
      <c r="G8" s="791"/>
    </row>
    <row r="9" spans="1:11" s="796" customFormat="1" ht="24.75" customHeight="1">
      <c r="A9" s="792" t="s">
        <v>789</v>
      </c>
      <c r="B9" s="793">
        <v>1313489</v>
      </c>
      <c r="C9" s="793">
        <v>7134382.0050899992</v>
      </c>
      <c r="D9" s="793">
        <v>175321.58322000003</v>
      </c>
      <c r="E9" s="793">
        <v>7309703.5883099996</v>
      </c>
      <c r="F9" s="794">
        <v>50.767205110277771</v>
      </c>
      <c r="G9" s="795"/>
      <c r="I9" s="797"/>
    </row>
    <row r="10" spans="1:11" s="796" customFormat="1" ht="15.9" customHeight="1">
      <c r="A10" s="798" t="s">
        <v>790</v>
      </c>
      <c r="B10" s="799">
        <v>111143</v>
      </c>
      <c r="C10" s="799">
        <v>695016.84516999999</v>
      </c>
      <c r="D10" s="799">
        <v>2140.1254199999998</v>
      </c>
      <c r="E10" s="799">
        <v>697156.97059000004</v>
      </c>
      <c r="F10" s="794">
        <v>4.8418804528003037</v>
      </c>
      <c r="G10" s="800"/>
      <c r="I10" s="797"/>
    </row>
    <row r="11" spans="1:11" s="796" customFormat="1" ht="15.9" customHeight="1">
      <c r="A11" s="798" t="s">
        <v>791</v>
      </c>
      <c r="B11" s="799">
        <v>108162</v>
      </c>
      <c r="C11" s="799">
        <v>680390.14896000002</v>
      </c>
      <c r="D11" s="799">
        <v>2069.7629000000002</v>
      </c>
      <c r="E11" s="799">
        <v>682459.91185999999</v>
      </c>
      <c r="F11" s="794">
        <v>4.7398067385860969</v>
      </c>
      <c r="G11" s="800"/>
      <c r="I11" s="797"/>
    </row>
    <row r="12" spans="1:11" s="796" customFormat="1" ht="15.9" customHeight="1">
      <c r="A12" s="798" t="s">
        <v>792</v>
      </c>
      <c r="B12" s="799">
        <v>2981</v>
      </c>
      <c r="C12" s="799">
        <v>14626.69621</v>
      </c>
      <c r="D12" s="799">
        <v>70.362520000000004</v>
      </c>
      <c r="E12" s="799">
        <v>14697.058730000001</v>
      </c>
      <c r="F12" s="794">
        <v>0.10207371421420566</v>
      </c>
      <c r="G12" s="801"/>
      <c r="I12" s="797"/>
    </row>
    <row r="13" spans="1:11" s="796" customFormat="1" ht="15.9" customHeight="1">
      <c r="A13" s="798" t="s">
        <v>793</v>
      </c>
      <c r="B13" s="799">
        <v>1672</v>
      </c>
      <c r="C13" s="799">
        <v>23414.908899999999</v>
      </c>
      <c r="D13" s="799">
        <v>6742.7029400000001</v>
      </c>
      <c r="E13" s="799">
        <v>30157.611840000001</v>
      </c>
      <c r="F13" s="794">
        <v>0.20945003411162832</v>
      </c>
      <c r="G13" s="800"/>
      <c r="H13" s="797"/>
      <c r="I13" s="797"/>
      <c r="J13" s="797"/>
      <c r="K13" s="797"/>
    </row>
    <row r="14" spans="1:11" s="796" customFormat="1" ht="15.9" customHeight="1">
      <c r="A14" s="798" t="s">
        <v>794</v>
      </c>
      <c r="B14" s="799">
        <v>107682</v>
      </c>
      <c r="C14" s="799">
        <v>554080.56342000002</v>
      </c>
      <c r="D14" s="799">
        <v>3631.5882900000001</v>
      </c>
      <c r="E14" s="799">
        <v>557712.15171000001</v>
      </c>
      <c r="F14" s="794">
        <v>3.8734111248554735</v>
      </c>
      <c r="G14" s="800"/>
      <c r="I14" s="797"/>
    </row>
    <row r="15" spans="1:11" s="796" customFormat="1" ht="15.9" customHeight="1">
      <c r="A15" s="798" t="s">
        <v>795</v>
      </c>
      <c r="B15" s="799">
        <v>21656</v>
      </c>
      <c r="C15" s="799">
        <v>114526.99279</v>
      </c>
      <c r="D15" s="799">
        <v>708.06426999999996</v>
      </c>
      <c r="E15" s="799">
        <v>115235.05706000001</v>
      </c>
      <c r="F15" s="794">
        <v>0.80032818116119231</v>
      </c>
      <c r="G15" s="800"/>
      <c r="I15" s="797"/>
    </row>
    <row r="16" spans="1:11" s="796" customFormat="1" ht="15.9" customHeight="1">
      <c r="A16" s="798" t="s">
        <v>796</v>
      </c>
      <c r="B16" s="799">
        <v>51111</v>
      </c>
      <c r="C16" s="799">
        <v>230265.6856</v>
      </c>
      <c r="D16" s="799">
        <v>486.78068999999999</v>
      </c>
      <c r="E16" s="799">
        <v>230752.46629000001</v>
      </c>
      <c r="F16" s="794">
        <v>1.6026173488869624</v>
      </c>
      <c r="G16" s="800"/>
      <c r="I16" s="797"/>
    </row>
    <row r="17" spans="1:11" s="796" customFormat="1" ht="15.9" customHeight="1">
      <c r="A17" s="798" t="s">
        <v>797</v>
      </c>
      <c r="B17" s="799">
        <v>8551</v>
      </c>
      <c r="C17" s="799">
        <v>50927.572189999999</v>
      </c>
      <c r="D17" s="799">
        <v>224.23962</v>
      </c>
      <c r="E17" s="799">
        <v>51151.811809999999</v>
      </c>
      <c r="F17" s="794">
        <v>0.35525852595084306</v>
      </c>
      <c r="G17" s="800"/>
      <c r="I17" s="797"/>
    </row>
    <row r="18" spans="1:11" s="796" customFormat="1" ht="15.9" customHeight="1">
      <c r="A18" s="798" t="s">
        <v>798</v>
      </c>
      <c r="B18" s="799">
        <v>2784</v>
      </c>
      <c r="C18" s="799">
        <v>10504.061540000001</v>
      </c>
      <c r="D18" s="799">
        <v>87.405550000000005</v>
      </c>
      <c r="E18" s="799">
        <v>10591.46709</v>
      </c>
      <c r="F18" s="794">
        <v>7.3559642423353402E-2</v>
      </c>
      <c r="G18" s="800"/>
      <c r="I18" s="797"/>
    </row>
    <row r="19" spans="1:11" s="796" customFormat="1" ht="15.9" customHeight="1">
      <c r="A19" s="798" t="s">
        <v>799</v>
      </c>
      <c r="B19" s="799">
        <v>965</v>
      </c>
      <c r="C19" s="799">
        <v>6774.90888</v>
      </c>
      <c r="D19" s="799">
        <v>0</v>
      </c>
      <c r="E19" s="799">
        <v>6774.90888</v>
      </c>
      <c r="F19" s="794">
        <v>4.7052959748525421E-2</v>
      </c>
      <c r="G19" s="800"/>
      <c r="I19" s="797"/>
    </row>
    <row r="20" spans="1:11" s="796" customFormat="1" ht="15.9" customHeight="1">
      <c r="A20" s="798" t="s">
        <v>800</v>
      </c>
      <c r="B20" s="799">
        <v>3388</v>
      </c>
      <c r="C20" s="799">
        <v>22200.441200000001</v>
      </c>
      <c r="D20" s="799">
        <v>138.09818000000001</v>
      </c>
      <c r="E20" s="799">
        <v>22338.539379999998</v>
      </c>
      <c r="F20" s="794">
        <v>0.15514517064441907</v>
      </c>
      <c r="G20" s="800"/>
      <c r="I20" s="797"/>
    </row>
    <row r="21" spans="1:11" s="796" customFormat="1" ht="15.9" customHeight="1">
      <c r="A21" s="798" t="s">
        <v>801</v>
      </c>
      <c r="B21" s="799">
        <v>7609</v>
      </c>
      <c r="C21" s="799">
        <v>54436.514130000003</v>
      </c>
      <c r="D21" s="799">
        <v>829.80591000000004</v>
      </c>
      <c r="E21" s="799">
        <v>55266.320039999999</v>
      </c>
      <c r="F21" s="794">
        <v>0.38383452506172211</v>
      </c>
      <c r="G21" s="800"/>
      <c r="I21" s="797"/>
    </row>
    <row r="22" spans="1:11" s="796" customFormat="1" ht="15.9" customHeight="1">
      <c r="A22" s="798" t="s">
        <v>802</v>
      </c>
      <c r="B22" s="799">
        <v>4165</v>
      </c>
      <c r="C22" s="799">
        <v>20544.2484</v>
      </c>
      <c r="D22" s="799">
        <v>717.21700999999996</v>
      </c>
      <c r="E22" s="799">
        <v>21261.465410000001</v>
      </c>
      <c r="F22" s="794">
        <v>0.14766469835257703</v>
      </c>
      <c r="G22" s="800"/>
      <c r="I22" s="797"/>
    </row>
    <row r="23" spans="1:11" s="796" customFormat="1" ht="15.9" customHeight="1">
      <c r="A23" s="798" t="s">
        <v>803</v>
      </c>
      <c r="B23" s="799">
        <v>1886</v>
      </c>
      <c r="C23" s="799">
        <v>9344.2855999999992</v>
      </c>
      <c r="D23" s="799">
        <v>129.63844</v>
      </c>
      <c r="E23" s="799">
        <v>9473.9240399999999</v>
      </c>
      <c r="F23" s="794">
        <v>6.5798105097866252E-2</v>
      </c>
      <c r="G23" s="800"/>
      <c r="I23" s="797"/>
    </row>
    <row r="24" spans="1:11" s="796" customFormat="1" ht="15.9" customHeight="1">
      <c r="A24" s="798" t="s">
        <v>804</v>
      </c>
      <c r="B24" s="799">
        <v>5567</v>
      </c>
      <c r="C24" s="799">
        <v>34555.853089999997</v>
      </c>
      <c r="D24" s="799">
        <v>310.33861999999999</v>
      </c>
      <c r="E24" s="799">
        <v>34866.191709999999</v>
      </c>
      <c r="F24" s="794">
        <v>0.2421519675280121</v>
      </c>
      <c r="G24" s="800"/>
      <c r="I24" s="797"/>
    </row>
    <row r="25" spans="1:11" s="796" customFormat="1" ht="15.9" customHeight="1">
      <c r="A25" s="798" t="s">
        <v>805</v>
      </c>
      <c r="B25" s="799">
        <v>867</v>
      </c>
      <c r="C25" s="799">
        <v>6085.5053699999999</v>
      </c>
      <c r="D25" s="799">
        <v>0</v>
      </c>
      <c r="E25" s="799">
        <v>6085.5053699999999</v>
      </c>
      <c r="F25" s="794">
        <v>4.2264928472963509E-2</v>
      </c>
      <c r="G25" s="801"/>
      <c r="I25" s="797"/>
    </row>
    <row r="26" spans="1:11" s="796" customFormat="1" ht="15.9" customHeight="1">
      <c r="A26" s="798" t="s">
        <v>806</v>
      </c>
      <c r="B26" s="799">
        <v>1499</v>
      </c>
      <c r="C26" s="799">
        <v>10829.546130000001</v>
      </c>
      <c r="D26" s="799">
        <v>248.78101000000001</v>
      </c>
      <c r="E26" s="799">
        <v>11078.327139999999</v>
      </c>
      <c r="F26" s="794">
        <v>7.6940972968394625E-2</v>
      </c>
      <c r="G26" s="800"/>
      <c r="H26" s="797"/>
      <c r="I26" s="797"/>
      <c r="J26" s="797"/>
      <c r="K26" s="797"/>
    </row>
    <row r="27" spans="1:11" s="796" customFormat="1" ht="15.9" customHeight="1">
      <c r="A27" s="798" t="s">
        <v>807</v>
      </c>
      <c r="B27" s="799">
        <v>34019</v>
      </c>
      <c r="C27" s="799">
        <v>233006.91185999999</v>
      </c>
      <c r="D27" s="799">
        <v>5202.10412</v>
      </c>
      <c r="E27" s="799">
        <v>238209.01598</v>
      </c>
      <c r="F27" s="794">
        <v>1.6544044265644482</v>
      </c>
      <c r="G27" s="800"/>
      <c r="I27" s="797"/>
    </row>
    <row r="28" spans="1:11" s="796" customFormat="1" ht="15.9" customHeight="1">
      <c r="A28" s="798" t="s">
        <v>808</v>
      </c>
      <c r="B28" s="799">
        <v>830034</v>
      </c>
      <c r="C28" s="799">
        <v>3752611.5900699999</v>
      </c>
      <c r="D28" s="799">
        <v>22439.394390000001</v>
      </c>
      <c r="E28" s="799">
        <v>3775050.9844599999</v>
      </c>
      <c r="F28" s="794">
        <v>26.218407533833528</v>
      </c>
      <c r="G28" s="800"/>
      <c r="I28" s="797"/>
    </row>
    <row r="29" spans="1:11" s="796" customFormat="1" ht="15.9" customHeight="1">
      <c r="A29" s="798" t="s">
        <v>809</v>
      </c>
      <c r="B29" s="799">
        <v>19431</v>
      </c>
      <c r="C29" s="799">
        <v>188845.27966</v>
      </c>
      <c r="D29" s="799">
        <v>10561.26467</v>
      </c>
      <c r="E29" s="799">
        <v>199406.54433</v>
      </c>
      <c r="F29" s="794">
        <v>1.3849142874305405</v>
      </c>
      <c r="G29" s="800"/>
      <c r="I29" s="797"/>
    </row>
    <row r="30" spans="1:11" s="796" customFormat="1" ht="15.9" customHeight="1">
      <c r="A30" s="798" t="s">
        <v>810</v>
      </c>
      <c r="B30" s="799">
        <v>147212</v>
      </c>
      <c r="C30" s="799">
        <v>911034.26856</v>
      </c>
      <c r="D30" s="799">
        <v>9602.0456599999998</v>
      </c>
      <c r="E30" s="799">
        <v>920636.31421999994</v>
      </c>
      <c r="F30" s="794">
        <v>6.3939846576983719</v>
      </c>
      <c r="G30" s="800"/>
      <c r="I30" s="797"/>
    </row>
    <row r="31" spans="1:11" s="796" customFormat="1" ht="15.9" customHeight="1">
      <c r="A31" s="798" t="s">
        <v>811</v>
      </c>
      <c r="B31" s="799">
        <v>663391</v>
      </c>
      <c r="C31" s="799">
        <v>2652732.0418500002</v>
      </c>
      <c r="D31" s="799">
        <v>2276.0840600000001</v>
      </c>
      <c r="E31" s="799">
        <v>2655008.1259099999</v>
      </c>
      <c r="F31" s="794">
        <v>18.439508588704612</v>
      </c>
      <c r="G31" s="801"/>
      <c r="I31" s="797"/>
    </row>
    <row r="32" spans="1:11" s="796" customFormat="1" ht="15.9" customHeight="1">
      <c r="A32" s="798" t="s">
        <v>812</v>
      </c>
      <c r="B32" s="799">
        <v>44524</v>
      </c>
      <c r="C32" s="799">
        <v>513899.00150999997</v>
      </c>
      <c r="D32" s="799">
        <v>41353.363409999998</v>
      </c>
      <c r="E32" s="799">
        <v>555252.36491999996</v>
      </c>
      <c r="F32" s="794">
        <v>3.8563274635295621</v>
      </c>
      <c r="G32" s="800"/>
      <c r="I32" s="797"/>
    </row>
    <row r="33" spans="1:9" s="796" customFormat="1" ht="15.9" customHeight="1">
      <c r="A33" s="798" t="s">
        <v>813</v>
      </c>
      <c r="B33" s="799">
        <v>59226</v>
      </c>
      <c r="C33" s="799">
        <v>286820.2058</v>
      </c>
      <c r="D33" s="799">
        <v>1424.6995899999999</v>
      </c>
      <c r="E33" s="799">
        <v>288244.90539000003</v>
      </c>
      <c r="F33" s="794">
        <v>2.0019126708953157</v>
      </c>
      <c r="G33" s="800"/>
      <c r="I33" s="797"/>
    </row>
    <row r="34" spans="1:9" s="796" customFormat="1" ht="15.9" customHeight="1">
      <c r="A34" s="798" t="s">
        <v>814</v>
      </c>
      <c r="B34" s="799">
        <v>7209</v>
      </c>
      <c r="C34" s="799">
        <v>40068.764179999998</v>
      </c>
      <c r="D34" s="799">
        <v>295.00864000000001</v>
      </c>
      <c r="E34" s="799">
        <v>40363.772819999998</v>
      </c>
      <c r="F34" s="794">
        <v>0.28033365635436924</v>
      </c>
      <c r="G34" s="800"/>
      <c r="I34" s="797"/>
    </row>
    <row r="35" spans="1:9" s="796" customFormat="1" ht="15.9" customHeight="1">
      <c r="A35" s="798" t="s">
        <v>815</v>
      </c>
      <c r="B35" s="799">
        <v>1337</v>
      </c>
      <c r="C35" s="799">
        <v>8699.5565499999993</v>
      </c>
      <c r="D35" s="799">
        <v>59.159140000000001</v>
      </c>
      <c r="E35" s="799">
        <v>8758.7156900000009</v>
      </c>
      <c r="F35" s="794">
        <v>6.0830854570895439E-2</v>
      </c>
      <c r="G35" s="800"/>
      <c r="I35" s="797"/>
    </row>
    <row r="36" spans="1:9" s="796" customFormat="1" ht="15.9" customHeight="1">
      <c r="A36" s="798" t="s">
        <v>816</v>
      </c>
      <c r="B36" s="799">
        <v>11677</v>
      </c>
      <c r="C36" s="799">
        <v>202480.17798000001</v>
      </c>
      <c r="D36" s="799">
        <v>2269.9687600000002</v>
      </c>
      <c r="E36" s="799">
        <v>204750.14674</v>
      </c>
      <c r="F36" s="794">
        <v>1.422026566512566</v>
      </c>
      <c r="G36" s="801"/>
      <c r="I36" s="797"/>
    </row>
    <row r="37" spans="1:9" s="796" customFormat="1" ht="15.9" customHeight="1">
      <c r="A37" s="798" t="s">
        <v>817</v>
      </c>
      <c r="B37" s="799">
        <v>9280</v>
      </c>
      <c r="C37" s="799">
        <v>73158.933340000003</v>
      </c>
      <c r="D37" s="799">
        <v>2532.7964400000001</v>
      </c>
      <c r="E37" s="799">
        <v>75691.729779999994</v>
      </c>
      <c r="F37" s="794">
        <v>0.52569266653142099</v>
      </c>
      <c r="G37" s="800"/>
      <c r="I37" s="797"/>
    </row>
    <row r="38" spans="1:9" s="796" customFormat="1" ht="15.9" customHeight="1">
      <c r="A38" s="798" t="s">
        <v>818</v>
      </c>
      <c r="B38" s="799">
        <v>15524</v>
      </c>
      <c r="C38" s="799">
        <v>241576.10990000001</v>
      </c>
      <c r="D38" s="799">
        <v>66948.706449999998</v>
      </c>
      <c r="E38" s="799">
        <v>308524.81634999998</v>
      </c>
      <c r="F38" s="794">
        <v>2.1427602971890813</v>
      </c>
      <c r="G38" s="800"/>
      <c r="I38" s="797"/>
    </row>
    <row r="39" spans="1:9" s="796" customFormat="1" ht="15.9" customHeight="1">
      <c r="A39" s="798" t="s">
        <v>819</v>
      </c>
      <c r="B39" s="799">
        <v>2355</v>
      </c>
      <c r="C39" s="799">
        <v>14236.041289999999</v>
      </c>
      <c r="D39" s="799">
        <v>0</v>
      </c>
      <c r="E39" s="799">
        <v>14236.041289999999</v>
      </c>
      <c r="F39" s="794">
        <v>9.8871865240011306E-2</v>
      </c>
      <c r="G39" s="801"/>
      <c r="I39" s="797"/>
    </row>
    <row r="40" spans="1:9" s="796" customFormat="1" ht="15.9" customHeight="1">
      <c r="A40" s="798" t="s">
        <v>820</v>
      </c>
      <c r="B40" s="799">
        <v>5716</v>
      </c>
      <c r="C40" s="799">
        <v>29772.914260000001</v>
      </c>
      <c r="D40" s="799">
        <v>18.43149</v>
      </c>
      <c r="E40" s="799">
        <v>29791.34575</v>
      </c>
      <c r="F40" s="794">
        <v>0.20690625029176093</v>
      </c>
      <c r="G40" s="800"/>
      <c r="I40" s="797"/>
    </row>
    <row r="41" spans="1:9" s="796" customFormat="1" ht="15.9" customHeight="1">
      <c r="A41" s="798" t="s">
        <v>821</v>
      </c>
      <c r="B41" s="799">
        <v>8329</v>
      </c>
      <c r="C41" s="799">
        <v>51062.071170000003</v>
      </c>
      <c r="D41" s="799">
        <v>293.86727999999999</v>
      </c>
      <c r="E41" s="799">
        <v>51355.938450000001</v>
      </c>
      <c r="F41" s="794">
        <v>0.3566762221509906</v>
      </c>
      <c r="G41" s="800"/>
      <c r="I41" s="797"/>
    </row>
    <row r="42" spans="1:9" s="796" customFormat="1" ht="15.9" customHeight="1">
      <c r="A42" s="798" t="s">
        <v>822</v>
      </c>
      <c r="B42" s="799">
        <v>3834</v>
      </c>
      <c r="C42" s="799">
        <v>22791.493729999998</v>
      </c>
      <c r="D42" s="799">
        <v>0</v>
      </c>
      <c r="E42" s="799">
        <v>22791.493729999998</v>
      </c>
      <c r="F42" s="794">
        <v>0.15829102000947642</v>
      </c>
      <c r="G42" s="800"/>
      <c r="I42" s="797"/>
    </row>
    <row r="43" spans="1:9" s="796" customFormat="1" ht="15.9" customHeight="1">
      <c r="A43" s="798" t="s">
        <v>823</v>
      </c>
      <c r="B43" s="799">
        <v>34298</v>
      </c>
      <c r="C43" s="799">
        <v>173138.43963000001</v>
      </c>
      <c r="D43" s="799">
        <v>3058.7723599999999</v>
      </c>
      <c r="E43" s="799">
        <v>176197.21199000001</v>
      </c>
      <c r="F43" s="794">
        <v>1.2237213031812573</v>
      </c>
      <c r="G43" s="800"/>
      <c r="I43" s="797"/>
    </row>
    <row r="44" spans="1:9" s="796" customFormat="1" ht="15.9" customHeight="1">
      <c r="A44" s="798" t="s">
        <v>824</v>
      </c>
      <c r="B44" s="799">
        <v>23264</v>
      </c>
      <c r="C44" s="799">
        <v>201632.42483</v>
      </c>
      <c r="D44" s="799">
        <v>16662.11349</v>
      </c>
      <c r="E44" s="799">
        <v>218294.53831999999</v>
      </c>
      <c r="F44" s="794">
        <v>1.5160948002143313</v>
      </c>
      <c r="G44" s="800"/>
      <c r="I44" s="797"/>
    </row>
    <row r="45" spans="1:9" s="796" customFormat="1" ht="15.9" customHeight="1">
      <c r="A45" s="802" t="s">
        <v>825</v>
      </c>
      <c r="B45" s="793">
        <v>4105</v>
      </c>
      <c r="C45" s="793">
        <v>319619.45885</v>
      </c>
      <c r="D45" s="793">
        <v>297.77699000000001</v>
      </c>
      <c r="E45" s="793">
        <v>319917.23583999998</v>
      </c>
      <c r="F45" s="794">
        <v>2.2218826979764539</v>
      </c>
      <c r="G45" s="800"/>
      <c r="I45" s="797"/>
    </row>
    <row r="46" spans="1:9" s="804" customFormat="1" ht="15.9" customHeight="1">
      <c r="A46" s="802" t="s">
        <v>826</v>
      </c>
      <c r="B46" s="793">
        <v>1337991</v>
      </c>
      <c r="C46" s="793">
        <v>6591011.9717100002</v>
      </c>
      <c r="D46" s="793">
        <v>177842.70113</v>
      </c>
      <c r="E46" s="793">
        <v>6768854.6728400001</v>
      </c>
      <c r="F46" s="794">
        <v>47.010912191745781</v>
      </c>
      <c r="G46" s="803"/>
      <c r="I46" s="797"/>
    </row>
    <row r="47" spans="1:9" s="804" customFormat="1" ht="18.75" customHeight="1">
      <c r="A47" s="805" t="s">
        <v>827</v>
      </c>
      <c r="B47" s="793">
        <v>2655585</v>
      </c>
      <c r="C47" s="793">
        <v>14045013.435649998</v>
      </c>
      <c r="D47" s="793">
        <v>353462.06134000001</v>
      </c>
      <c r="E47" s="793">
        <v>14398475.496989999</v>
      </c>
      <c r="F47" s="794">
        <v>100</v>
      </c>
      <c r="G47" s="806"/>
      <c r="I47" s="797"/>
    </row>
    <row r="48" spans="1:9" ht="8.25" customHeight="1" thickBot="1">
      <c r="A48" s="807"/>
      <c r="B48" s="808"/>
      <c r="C48" s="808"/>
      <c r="D48" s="808"/>
      <c r="E48" s="808"/>
      <c r="F48" s="808"/>
      <c r="G48" s="809"/>
    </row>
    <row r="49" spans="1:7" ht="5.25" customHeight="1">
      <c r="A49" s="810"/>
      <c r="B49" s="811"/>
      <c r="C49" s="811"/>
      <c r="D49" s="811"/>
      <c r="E49" s="811"/>
      <c r="F49" s="811"/>
      <c r="G49" s="811"/>
    </row>
    <row r="50" spans="1:7" ht="9.9" customHeight="1">
      <c r="A50" s="355" t="s">
        <v>412</v>
      </c>
      <c r="B50" s="355"/>
      <c r="C50" s="355"/>
      <c r="D50" s="355"/>
      <c r="E50" s="812"/>
      <c r="F50" s="355"/>
      <c r="G50" s="355"/>
    </row>
    <row r="51" spans="1:7" ht="9.9" customHeight="1">
      <c r="A51" s="813" t="s">
        <v>828</v>
      </c>
      <c r="B51" s="813"/>
      <c r="C51" s="813"/>
      <c r="D51" s="813"/>
      <c r="E51" s="813"/>
      <c r="F51" s="813"/>
      <c r="G51" s="355"/>
    </row>
    <row r="52" spans="1:7" ht="9.9" customHeight="1">
      <c r="A52" s="813"/>
      <c r="B52" s="813"/>
      <c r="C52" s="813"/>
      <c r="D52" s="813"/>
      <c r="E52" s="813"/>
      <c r="F52" s="813"/>
      <c r="G52" s="355"/>
    </row>
    <row r="53" spans="1:7">
      <c r="A53" s="355" t="s">
        <v>829</v>
      </c>
      <c r="B53" s="781"/>
      <c r="C53" s="781"/>
      <c r="D53" s="781"/>
      <c r="E53" s="781"/>
      <c r="F53" s="781"/>
      <c r="G53" s="782"/>
    </row>
    <row r="54" spans="1:7">
      <c r="A54" s="781"/>
      <c r="B54" s="781"/>
      <c r="C54" s="781"/>
      <c r="D54" s="781"/>
      <c r="E54" s="781"/>
      <c r="F54" s="781"/>
      <c r="G54" s="782"/>
    </row>
    <row r="55" spans="1:7">
      <c r="A55" s="781"/>
      <c r="B55" s="781"/>
      <c r="C55" s="781"/>
      <c r="D55" s="781"/>
      <c r="E55" s="781"/>
      <c r="F55" s="781"/>
      <c r="G55" s="782"/>
    </row>
    <row r="56" spans="1:7">
      <c r="A56" s="781"/>
      <c r="B56" s="781"/>
      <c r="C56" s="781"/>
      <c r="D56" s="781"/>
      <c r="E56" s="781"/>
      <c r="F56" s="781"/>
      <c r="G56" s="782"/>
    </row>
    <row r="57" spans="1:7">
      <c r="A57" s="781"/>
      <c r="B57" s="781"/>
      <c r="C57" s="781"/>
      <c r="D57" s="781"/>
      <c r="E57" s="781"/>
      <c r="F57" s="781"/>
      <c r="G57" s="782"/>
    </row>
    <row r="58" spans="1:7">
      <c r="A58" s="781"/>
      <c r="B58" s="781"/>
      <c r="C58" s="781"/>
      <c r="D58" s="781"/>
      <c r="E58" s="781"/>
      <c r="F58" s="781"/>
      <c r="G58" s="782"/>
    </row>
    <row r="59" spans="1:7">
      <c r="A59" s="781"/>
      <c r="B59" s="781"/>
      <c r="C59" s="781"/>
      <c r="D59" s="781"/>
      <c r="E59" s="781"/>
      <c r="F59" s="781"/>
      <c r="G59" s="782"/>
    </row>
    <row r="60" spans="1:7">
      <c r="A60" s="781"/>
      <c r="B60" s="781"/>
      <c r="C60" s="781"/>
      <c r="D60" s="781"/>
      <c r="E60" s="781"/>
      <c r="F60" s="781"/>
      <c r="G60" s="782"/>
    </row>
    <row r="61" spans="1:7">
      <c r="A61" s="781"/>
      <c r="B61" s="781"/>
      <c r="C61" s="781"/>
      <c r="D61" s="781"/>
      <c r="E61" s="781"/>
      <c r="F61" s="781"/>
      <c r="G61" s="782"/>
    </row>
    <row r="62" spans="1:7">
      <c r="A62" s="781"/>
      <c r="B62" s="781"/>
      <c r="C62" s="781"/>
      <c r="D62" s="781"/>
      <c r="E62" s="781"/>
      <c r="F62" s="781"/>
      <c r="G62" s="782"/>
    </row>
    <row r="63" spans="1:7">
      <c r="A63" s="781"/>
      <c r="B63" s="781"/>
      <c r="C63" s="781"/>
      <c r="D63" s="781"/>
      <c r="E63" s="781"/>
      <c r="F63" s="781"/>
      <c r="G63" s="782"/>
    </row>
    <row r="64" spans="1:7">
      <c r="A64" s="781"/>
      <c r="B64" s="781"/>
      <c r="C64" s="781"/>
      <c r="D64" s="781"/>
      <c r="E64" s="781"/>
      <c r="F64" s="781"/>
      <c r="G64" s="782"/>
    </row>
    <row r="65" spans="1:7">
      <c r="A65" s="781"/>
      <c r="B65" s="781"/>
      <c r="C65" s="781"/>
      <c r="D65" s="781"/>
      <c r="E65" s="781"/>
      <c r="F65" s="781"/>
      <c r="G65" s="782"/>
    </row>
    <row r="66" spans="1:7">
      <c r="A66" s="781"/>
      <c r="B66" s="781"/>
      <c r="C66" s="781"/>
      <c r="D66" s="781"/>
      <c r="E66" s="781"/>
      <c r="F66" s="781"/>
      <c r="G66" s="781"/>
    </row>
    <row r="67" spans="1:7">
      <c r="A67" s="781"/>
      <c r="B67" s="781"/>
      <c r="C67" s="781"/>
      <c r="D67" s="781"/>
      <c r="E67" s="781"/>
      <c r="F67" s="781"/>
      <c r="G67" s="781"/>
    </row>
    <row r="68" spans="1:7">
      <c r="A68" s="781"/>
      <c r="B68" s="781"/>
      <c r="C68" s="781"/>
      <c r="D68" s="781"/>
      <c r="E68" s="781"/>
      <c r="F68" s="781"/>
      <c r="G68" s="781"/>
    </row>
    <row r="69" spans="1:7">
      <c r="A69" s="781"/>
      <c r="B69" s="781"/>
      <c r="C69" s="781"/>
      <c r="D69" s="781"/>
      <c r="E69" s="781"/>
      <c r="F69" s="781"/>
      <c r="G69" s="781"/>
    </row>
    <row r="70" spans="1:7">
      <c r="A70" s="781"/>
      <c r="B70" s="781"/>
      <c r="C70" s="781"/>
      <c r="D70" s="781"/>
      <c r="E70" s="781"/>
      <c r="F70" s="781"/>
      <c r="G70" s="781"/>
    </row>
    <row r="203" spans="3:3">
      <c r="C203" s="656" t="s">
        <v>523</v>
      </c>
    </row>
  </sheetData>
  <mergeCells count="1">
    <mergeCell ref="A51:F52"/>
  </mergeCells>
  <hyperlinks>
    <hyperlink ref="A1" location="Índice!A1" display="Volver al Índice" xr:uid="{82E8AB80-BAFA-400B-AEE4-CD40D55C632D}"/>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A7E7-C8F5-4D48-89CF-79892842D9CB}">
  <dimension ref="A1:R752"/>
  <sheetViews>
    <sheetView showGridLines="0" zoomScaleNormal="100" workbookViewId="0"/>
  </sheetViews>
  <sheetFormatPr baseColWidth="10" defaultRowHeight="10.199999999999999"/>
  <cols>
    <col min="1" max="1" width="11.5546875" style="831"/>
    <col min="2" max="2" width="19.44140625" style="831" bestFit="1" customWidth="1"/>
    <col min="3" max="3" width="25.88671875" style="831" bestFit="1" customWidth="1"/>
    <col min="4" max="4" width="14.44140625" style="831" bestFit="1" customWidth="1"/>
    <col min="5" max="5" width="12.5546875" style="831" bestFit="1" customWidth="1"/>
    <col min="6" max="6" width="14.44140625" style="831" bestFit="1" customWidth="1"/>
    <col min="7" max="12" width="12.5546875" style="831" bestFit="1" customWidth="1"/>
    <col min="13" max="13" width="13.44140625" style="831" bestFit="1" customWidth="1"/>
    <col min="14" max="14" width="12.5546875" style="831" bestFit="1" customWidth="1"/>
    <col min="15" max="15" width="13.44140625" style="831" bestFit="1" customWidth="1"/>
    <col min="16" max="16" width="14.44140625" style="831" bestFit="1" customWidth="1"/>
    <col min="17" max="17" width="13.33203125" style="831" bestFit="1" customWidth="1"/>
    <col min="18" max="18" width="13.5546875" style="831" bestFit="1" customWidth="1"/>
    <col min="19" max="258" width="11.5546875" style="831"/>
    <col min="259" max="259" width="19.88671875" style="831" bestFit="1" customWidth="1"/>
    <col min="260" max="260" width="14.44140625" style="831" bestFit="1" customWidth="1"/>
    <col min="261" max="261" width="12.5546875" style="831" bestFit="1" customWidth="1"/>
    <col min="262" max="262" width="14.44140625" style="831" bestFit="1" customWidth="1"/>
    <col min="263" max="268" width="12.5546875" style="831" bestFit="1" customWidth="1"/>
    <col min="269" max="269" width="13.44140625" style="831" bestFit="1" customWidth="1"/>
    <col min="270" max="270" width="12.5546875" style="831" bestFit="1" customWidth="1"/>
    <col min="271" max="271" width="13.44140625" style="831" bestFit="1" customWidth="1"/>
    <col min="272" max="272" width="14.44140625" style="831" bestFit="1" customWidth="1"/>
    <col min="273" max="273" width="13.33203125" style="831" bestFit="1" customWidth="1"/>
    <col min="274" max="274" width="13.5546875" style="831" bestFit="1" customWidth="1"/>
    <col min="275" max="514" width="11.5546875" style="831"/>
    <col min="515" max="515" width="19.88671875" style="831" bestFit="1" customWidth="1"/>
    <col min="516" max="516" width="14.44140625" style="831" bestFit="1" customWidth="1"/>
    <col min="517" max="517" width="12.5546875" style="831" bestFit="1" customWidth="1"/>
    <col min="518" max="518" width="14.44140625" style="831" bestFit="1" customWidth="1"/>
    <col min="519" max="524" width="12.5546875" style="831" bestFit="1" customWidth="1"/>
    <col min="525" max="525" width="13.44140625" style="831" bestFit="1" customWidth="1"/>
    <col min="526" max="526" width="12.5546875" style="831" bestFit="1" customWidth="1"/>
    <col min="527" max="527" width="13.44140625" style="831" bestFit="1" customWidth="1"/>
    <col min="528" max="528" width="14.44140625" style="831" bestFit="1" customWidth="1"/>
    <col min="529" max="529" width="13.33203125" style="831" bestFit="1" customWidth="1"/>
    <col min="530" max="530" width="13.5546875" style="831" bestFit="1" customWidth="1"/>
    <col min="531" max="770" width="11.5546875" style="831"/>
    <col min="771" max="771" width="19.88671875" style="831" bestFit="1" customWidth="1"/>
    <col min="772" max="772" width="14.44140625" style="831" bestFit="1" customWidth="1"/>
    <col min="773" max="773" width="12.5546875" style="831" bestFit="1" customWidth="1"/>
    <col min="774" max="774" width="14.44140625" style="831" bestFit="1" customWidth="1"/>
    <col min="775" max="780" width="12.5546875" style="831" bestFit="1" customWidth="1"/>
    <col min="781" max="781" width="13.44140625" style="831" bestFit="1" customWidth="1"/>
    <col min="782" max="782" width="12.5546875" style="831" bestFit="1" customWidth="1"/>
    <col min="783" max="783" width="13.44140625" style="831" bestFit="1" customWidth="1"/>
    <col min="784" max="784" width="14.44140625" style="831" bestFit="1" customWidth="1"/>
    <col min="785" max="785" width="13.33203125" style="831" bestFit="1" customWidth="1"/>
    <col min="786" max="786" width="13.5546875" style="831" bestFit="1" customWidth="1"/>
    <col min="787" max="1026" width="11.5546875" style="831"/>
    <col min="1027" max="1027" width="19.88671875" style="831" bestFit="1" customWidth="1"/>
    <col min="1028" max="1028" width="14.44140625" style="831" bestFit="1" customWidth="1"/>
    <col min="1029" max="1029" width="12.5546875" style="831" bestFit="1" customWidth="1"/>
    <col min="1030" max="1030" width="14.44140625" style="831" bestFit="1" customWidth="1"/>
    <col min="1031" max="1036" width="12.5546875" style="831" bestFit="1" customWidth="1"/>
    <col min="1037" max="1037" width="13.44140625" style="831" bestFit="1" customWidth="1"/>
    <col min="1038" max="1038" width="12.5546875" style="831" bestFit="1" customWidth="1"/>
    <col min="1039" max="1039" width="13.44140625" style="831" bestFit="1" customWidth="1"/>
    <col min="1040" max="1040" width="14.44140625" style="831" bestFit="1" customWidth="1"/>
    <col min="1041" max="1041" width="13.33203125" style="831" bestFit="1" customWidth="1"/>
    <col min="1042" max="1042" width="13.5546875" style="831" bestFit="1" customWidth="1"/>
    <col min="1043" max="1282" width="11.5546875" style="831"/>
    <col min="1283" max="1283" width="19.88671875" style="831" bestFit="1" customWidth="1"/>
    <col min="1284" max="1284" width="14.44140625" style="831" bestFit="1" customWidth="1"/>
    <col min="1285" max="1285" width="12.5546875" style="831" bestFit="1" customWidth="1"/>
    <col min="1286" max="1286" width="14.44140625" style="831" bestFit="1" customWidth="1"/>
    <col min="1287" max="1292" width="12.5546875" style="831" bestFit="1" customWidth="1"/>
    <col min="1293" max="1293" width="13.44140625" style="831" bestFit="1" customWidth="1"/>
    <col min="1294" max="1294" width="12.5546875" style="831" bestFit="1" customWidth="1"/>
    <col min="1295" max="1295" width="13.44140625" style="831" bestFit="1" customWidth="1"/>
    <col min="1296" max="1296" width="14.44140625" style="831" bestFit="1" customWidth="1"/>
    <col min="1297" max="1297" width="13.33203125" style="831" bestFit="1" customWidth="1"/>
    <col min="1298" max="1298" width="13.5546875" style="831" bestFit="1" customWidth="1"/>
    <col min="1299" max="1538" width="11.5546875" style="831"/>
    <col min="1539" max="1539" width="19.88671875" style="831" bestFit="1" customWidth="1"/>
    <col min="1540" max="1540" width="14.44140625" style="831" bestFit="1" customWidth="1"/>
    <col min="1541" max="1541" width="12.5546875" style="831" bestFit="1" customWidth="1"/>
    <col min="1542" max="1542" width="14.44140625" style="831" bestFit="1" customWidth="1"/>
    <col min="1543" max="1548" width="12.5546875" style="831" bestFit="1" customWidth="1"/>
    <col min="1549" max="1549" width="13.44140625" style="831" bestFit="1" customWidth="1"/>
    <col min="1550" max="1550" width="12.5546875" style="831" bestFit="1" customWidth="1"/>
    <col min="1551" max="1551" width="13.44140625" style="831" bestFit="1" customWidth="1"/>
    <col min="1552" max="1552" width="14.44140625" style="831" bestFit="1" customWidth="1"/>
    <col min="1553" max="1553" width="13.33203125" style="831" bestFit="1" customWidth="1"/>
    <col min="1554" max="1554" width="13.5546875" style="831" bestFit="1" customWidth="1"/>
    <col min="1555" max="1794" width="11.5546875" style="831"/>
    <col min="1795" max="1795" width="19.88671875" style="831" bestFit="1" customWidth="1"/>
    <col min="1796" max="1796" width="14.44140625" style="831" bestFit="1" customWidth="1"/>
    <col min="1797" max="1797" width="12.5546875" style="831" bestFit="1" customWidth="1"/>
    <col min="1798" max="1798" width="14.44140625" style="831" bestFit="1" customWidth="1"/>
    <col min="1799" max="1804" width="12.5546875" style="831" bestFit="1" customWidth="1"/>
    <col min="1805" max="1805" width="13.44140625" style="831" bestFit="1" customWidth="1"/>
    <col min="1806" max="1806" width="12.5546875" style="831" bestFit="1" customWidth="1"/>
    <col min="1807" max="1807" width="13.44140625" style="831" bestFit="1" customWidth="1"/>
    <col min="1808" max="1808" width="14.44140625" style="831" bestFit="1" customWidth="1"/>
    <col min="1809" max="1809" width="13.33203125" style="831" bestFit="1" customWidth="1"/>
    <col min="1810" max="1810" width="13.5546875" style="831" bestFit="1" customWidth="1"/>
    <col min="1811" max="2050" width="11.5546875" style="831"/>
    <col min="2051" max="2051" width="19.88671875" style="831" bestFit="1" customWidth="1"/>
    <col min="2052" max="2052" width="14.44140625" style="831" bestFit="1" customWidth="1"/>
    <col min="2053" max="2053" width="12.5546875" style="831" bestFit="1" customWidth="1"/>
    <col min="2054" max="2054" width="14.44140625" style="831" bestFit="1" customWidth="1"/>
    <col min="2055" max="2060" width="12.5546875" style="831" bestFit="1" customWidth="1"/>
    <col min="2061" max="2061" width="13.44140625" style="831" bestFit="1" customWidth="1"/>
    <col min="2062" max="2062" width="12.5546875" style="831" bestFit="1" customWidth="1"/>
    <col min="2063" max="2063" width="13.44140625" style="831" bestFit="1" customWidth="1"/>
    <col min="2064" max="2064" width="14.44140625" style="831" bestFit="1" customWidth="1"/>
    <col min="2065" max="2065" width="13.33203125" style="831" bestFit="1" customWidth="1"/>
    <col min="2066" max="2066" width="13.5546875" style="831" bestFit="1" customWidth="1"/>
    <col min="2067" max="2306" width="11.5546875" style="831"/>
    <col min="2307" max="2307" width="19.88671875" style="831" bestFit="1" customWidth="1"/>
    <col min="2308" max="2308" width="14.44140625" style="831" bestFit="1" customWidth="1"/>
    <col min="2309" max="2309" width="12.5546875" style="831" bestFit="1" customWidth="1"/>
    <col min="2310" max="2310" width="14.44140625" style="831" bestFit="1" customWidth="1"/>
    <col min="2311" max="2316" width="12.5546875" style="831" bestFit="1" customWidth="1"/>
    <col min="2317" max="2317" width="13.44140625" style="831" bestFit="1" customWidth="1"/>
    <col min="2318" max="2318" width="12.5546875" style="831" bestFit="1" customWidth="1"/>
    <col min="2319" max="2319" width="13.44140625" style="831" bestFit="1" customWidth="1"/>
    <col min="2320" max="2320" width="14.44140625" style="831" bestFit="1" customWidth="1"/>
    <col min="2321" max="2321" width="13.33203125" style="831" bestFit="1" customWidth="1"/>
    <col min="2322" max="2322" width="13.5546875" style="831" bestFit="1" customWidth="1"/>
    <col min="2323" max="2562" width="11.5546875" style="831"/>
    <col min="2563" max="2563" width="19.88671875" style="831" bestFit="1" customWidth="1"/>
    <col min="2564" max="2564" width="14.44140625" style="831" bestFit="1" customWidth="1"/>
    <col min="2565" max="2565" width="12.5546875" style="831" bestFit="1" customWidth="1"/>
    <col min="2566" max="2566" width="14.44140625" style="831" bestFit="1" customWidth="1"/>
    <col min="2567" max="2572" width="12.5546875" style="831" bestFit="1" customWidth="1"/>
    <col min="2573" max="2573" width="13.44140625" style="831" bestFit="1" customWidth="1"/>
    <col min="2574" max="2574" width="12.5546875" style="831" bestFit="1" customWidth="1"/>
    <col min="2575" max="2575" width="13.44140625" style="831" bestFit="1" customWidth="1"/>
    <col min="2576" max="2576" width="14.44140625" style="831" bestFit="1" customWidth="1"/>
    <col min="2577" max="2577" width="13.33203125" style="831" bestFit="1" customWidth="1"/>
    <col min="2578" max="2578" width="13.5546875" style="831" bestFit="1" customWidth="1"/>
    <col min="2579" max="2818" width="11.5546875" style="831"/>
    <col min="2819" max="2819" width="19.88671875" style="831" bestFit="1" customWidth="1"/>
    <col min="2820" max="2820" width="14.44140625" style="831" bestFit="1" customWidth="1"/>
    <col min="2821" max="2821" width="12.5546875" style="831" bestFit="1" customWidth="1"/>
    <col min="2822" max="2822" width="14.44140625" style="831" bestFit="1" customWidth="1"/>
    <col min="2823" max="2828" width="12.5546875" style="831" bestFit="1" customWidth="1"/>
    <col min="2829" max="2829" width="13.44140625" style="831" bestFit="1" customWidth="1"/>
    <col min="2830" max="2830" width="12.5546875" style="831" bestFit="1" customWidth="1"/>
    <col min="2831" max="2831" width="13.44140625" style="831" bestFit="1" customWidth="1"/>
    <col min="2832" max="2832" width="14.44140625" style="831" bestFit="1" customWidth="1"/>
    <col min="2833" max="2833" width="13.33203125" style="831" bestFit="1" customWidth="1"/>
    <col min="2834" max="2834" width="13.5546875" style="831" bestFit="1" customWidth="1"/>
    <col min="2835" max="3074" width="11.5546875" style="831"/>
    <col min="3075" max="3075" width="19.88671875" style="831" bestFit="1" customWidth="1"/>
    <col min="3076" max="3076" width="14.44140625" style="831" bestFit="1" customWidth="1"/>
    <col min="3077" max="3077" width="12.5546875" style="831" bestFit="1" customWidth="1"/>
    <col min="3078" max="3078" width="14.44140625" style="831" bestFit="1" customWidth="1"/>
    <col min="3079" max="3084" width="12.5546875" style="831" bestFit="1" customWidth="1"/>
    <col min="3085" max="3085" width="13.44140625" style="831" bestFit="1" customWidth="1"/>
    <col min="3086" max="3086" width="12.5546875" style="831" bestFit="1" customWidth="1"/>
    <col min="3087" max="3087" width="13.44140625" style="831" bestFit="1" customWidth="1"/>
    <col min="3088" max="3088" width="14.44140625" style="831" bestFit="1" customWidth="1"/>
    <col min="3089" max="3089" width="13.33203125" style="831" bestFit="1" customWidth="1"/>
    <col min="3090" max="3090" width="13.5546875" style="831" bestFit="1" customWidth="1"/>
    <col min="3091" max="3330" width="11.5546875" style="831"/>
    <col min="3331" max="3331" width="19.88671875" style="831" bestFit="1" customWidth="1"/>
    <col min="3332" max="3332" width="14.44140625" style="831" bestFit="1" customWidth="1"/>
    <col min="3333" max="3333" width="12.5546875" style="831" bestFit="1" customWidth="1"/>
    <col min="3334" max="3334" width="14.44140625" style="831" bestFit="1" customWidth="1"/>
    <col min="3335" max="3340" width="12.5546875" style="831" bestFit="1" customWidth="1"/>
    <col min="3341" max="3341" width="13.44140625" style="831" bestFit="1" customWidth="1"/>
    <col min="3342" max="3342" width="12.5546875" style="831" bestFit="1" customWidth="1"/>
    <col min="3343" max="3343" width="13.44140625" style="831" bestFit="1" customWidth="1"/>
    <col min="3344" max="3344" width="14.44140625" style="831" bestFit="1" customWidth="1"/>
    <col min="3345" max="3345" width="13.33203125" style="831" bestFit="1" customWidth="1"/>
    <col min="3346" max="3346" width="13.5546875" style="831" bestFit="1" customWidth="1"/>
    <col min="3347" max="3586" width="11.5546875" style="831"/>
    <col min="3587" max="3587" width="19.88671875" style="831" bestFit="1" customWidth="1"/>
    <col min="3588" max="3588" width="14.44140625" style="831" bestFit="1" customWidth="1"/>
    <col min="3589" max="3589" width="12.5546875" style="831" bestFit="1" customWidth="1"/>
    <col min="3590" max="3590" width="14.44140625" style="831" bestFit="1" customWidth="1"/>
    <col min="3591" max="3596" width="12.5546875" style="831" bestFit="1" customWidth="1"/>
    <col min="3597" max="3597" width="13.44140625" style="831" bestFit="1" customWidth="1"/>
    <col min="3598" max="3598" width="12.5546875" style="831" bestFit="1" customWidth="1"/>
    <col min="3599" max="3599" width="13.44140625" style="831" bestFit="1" customWidth="1"/>
    <col min="3600" max="3600" width="14.44140625" style="831" bestFit="1" customWidth="1"/>
    <col min="3601" max="3601" width="13.33203125" style="831" bestFit="1" customWidth="1"/>
    <col min="3602" max="3602" width="13.5546875" style="831" bestFit="1" customWidth="1"/>
    <col min="3603" max="3842" width="11.5546875" style="831"/>
    <col min="3843" max="3843" width="19.88671875" style="831" bestFit="1" customWidth="1"/>
    <col min="3844" max="3844" width="14.44140625" style="831" bestFit="1" customWidth="1"/>
    <col min="3845" max="3845" width="12.5546875" style="831" bestFit="1" customWidth="1"/>
    <col min="3846" max="3846" width="14.44140625" style="831" bestFit="1" customWidth="1"/>
    <col min="3847" max="3852" width="12.5546875" style="831" bestFit="1" customWidth="1"/>
    <col min="3853" max="3853" width="13.44140625" style="831" bestFit="1" customWidth="1"/>
    <col min="3854" max="3854" width="12.5546875" style="831" bestFit="1" customWidth="1"/>
    <col min="3855" max="3855" width="13.44140625" style="831" bestFit="1" customWidth="1"/>
    <col min="3856" max="3856" width="14.44140625" style="831" bestFit="1" customWidth="1"/>
    <col min="3857" max="3857" width="13.33203125" style="831" bestFit="1" customWidth="1"/>
    <col min="3858" max="3858" width="13.5546875" style="831" bestFit="1" customWidth="1"/>
    <col min="3859" max="4098" width="11.5546875" style="831"/>
    <col min="4099" max="4099" width="19.88671875" style="831" bestFit="1" customWidth="1"/>
    <col min="4100" max="4100" width="14.44140625" style="831" bestFit="1" customWidth="1"/>
    <col min="4101" max="4101" width="12.5546875" style="831" bestFit="1" customWidth="1"/>
    <col min="4102" max="4102" width="14.44140625" style="831" bestFit="1" customWidth="1"/>
    <col min="4103" max="4108" width="12.5546875" style="831" bestFit="1" customWidth="1"/>
    <col min="4109" max="4109" width="13.44140625" style="831" bestFit="1" customWidth="1"/>
    <col min="4110" max="4110" width="12.5546875" style="831" bestFit="1" customWidth="1"/>
    <col min="4111" max="4111" width="13.44140625" style="831" bestFit="1" customWidth="1"/>
    <col min="4112" max="4112" width="14.44140625" style="831" bestFit="1" customWidth="1"/>
    <col min="4113" max="4113" width="13.33203125" style="831" bestFit="1" customWidth="1"/>
    <col min="4114" max="4114" width="13.5546875" style="831" bestFit="1" customWidth="1"/>
    <col min="4115" max="4354" width="11.5546875" style="831"/>
    <col min="4355" max="4355" width="19.88671875" style="831" bestFit="1" customWidth="1"/>
    <col min="4356" max="4356" width="14.44140625" style="831" bestFit="1" customWidth="1"/>
    <col min="4357" max="4357" width="12.5546875" style="831" bestFit="1" customWidth="1"/>
    <col min="4358" max="4358" width="14.44140625" style="831" bestFit="1" customWidth="1"/>
    <col min="4359" max="4364" width="12.5546875" style="831" bestFit="1" customWidth="1"/>
    <col min="4365" max="4365" width="13.44140625" style="831" bestFit="1" customWidth="1"/>
    <col min="4366" max="4366" width="12.5546875" style="831" bestFit="1" customWidth="1"/>
    <col min="4367" max="4367" width="13.44140625" style="831" bestFit="1" customWidth="1"/>
    <col min="4368" max="4368" width="14.44140625" style="831" bestFit="1" customWidth="1"/>
    <col min="4369" max="4369" width="13.33203125" style="831" bestFit="1" customWidth="1"/>
    <col min="4370" max="4370" width="13.5546875" style="831" bestFit="1" customWidth="1"/>
    <col min="4371" max="4610" width="11.5546875" style="831"/>
    <col min="4611" max="4611" width="19.88671875" style="831" bestFit="1" customWidth="1"/>
    <col min="4612" max="4612" width="14.44140625" style="831" bestFit="1" customWidth="1"/>
    <col min="4613" max="4613" width="12.5546875" style="831" bestFit="1" customWidth="1"/>
    <col min="4614" max="4614" width="14.44140625" style="831" bestFit="1" customWidth="1"/>
    <col min="4615" max="4620" width="12.5546875" style="831" bestFit="1" customWidth="1"/>
    <col min="4621" max="4621" width="13.44140625" style="831" bestFit="1" customWidth="1"/>
    <col min="4622" max="4622" width="12.5546875" style="831" bestFit="1" customWidth="1"/>
    <col min="4623" max="4623" width="13.44140625" style="831" bestFit="1" customWidth="1"/>
    <col min="4624" max="4624" width="14.44140625" style="831" bestFit="1" customWidth="1"/>
    <col min="4625" max="4625" width="13.33203125" style="831" bestFit="1" customWidth="1"/>
    <col min="4626" max="4626" width="13.5546875" style="831" bestFit="1" customWidth="1"/>
    <col min="4627" max="4866" width="11.5546875" style="831"/>
    <col min="4867" max="4867" width="19.88671875" style="831" bestFit="1" customWidth="1"/>
    <col min="4868" max="4868" width="14.44140625" style="831" bestFit="1" customWidth="1"/>
    <col min="4869" max="4869" width="12.5546875" style="831" bestFit="1" customWidth="1"/>
    <col min="4870" max="4870" width="14.44140625" style="831" bestFit="1" customWidth="1"/>
    <col min="4871" max="4876" width="12.5546875" style="831" bestFit="1" customWidth="1"/>
    <col min="4877" max="4877" width="13.44140625" style="831" bestFit="1" customWidth="1"/>
    <col min="4878" max="4878" width="12.5546875" style="831" bestFit="1" customWidth="1"/>
    <col min="4879" max="4879" width="13.44140625" style="831" bestFit="1" customWidth="1"/>
    <col min="4880" max="4880" width="14.44140625" style="831" bestFit="1" customWidth="1"/>
    <col min="4881" max="4881" width="13.33203125" style="831" bestFit="1" customWidth="1"/>
    <col min="4882" max="4882" width="13.5546875" style="831" bestFit="1" customWidth="1"/>
    <col min="4883" max="5122" width="11.5546875" style="831"/>
    <col min="5123" max="5123" width="19.88671875" style="831" bestFit="1" customWidth="1"/>
    <col min="5124" max="5124" width="14.44140625" style="831" bestFit="1" customWidth="1"/>
    <col min="5125" max="5125" width="12.5546875" style="831" bestFit="1" customWidth="1"/>
    <col min="5126" max="5126" width="14.44140625" style="831" bestFit="1" customWidth="1"/>
    <col min="5127" max="5132" width="12.5546875" style="831" bestFit="1" customWidth="1"/>
    <col min="5133" max="5133" width="13.44140625" style="831" bestFit="1" customWidth="1"/>
    <col min="5134" max="5134" width="12.5546875" style="831" bestFit="1" customWidth="1"/>
    <col min="5135" max="5135" width="13.44140625" style="831" bestFit="1" customWidth="1"/>
    <col min="5136" max="5136" width="14.44140625" style="831" bestFit="1" customWidth="1"/>
    <col min="5137" max="5137" width="13.33203125" style="831" bestFit="1" customWidth="1"/>
    <col min="5138" max="5138" width="13.5546875" style="831" bestFit="1" customWidth="1"/>
    <col min="5139" max="5378" width="11.5546875" style="831"/>
    <col min="5379" max="5379" width="19.88671875" style="831" bestFit="1" customWidth="1"/>
    <col min="5380" max="5380" width="14.44140625" style="831" bestFit="1" customWidth="1"/>
    <col min="5381" max="5381" width="12.5546875" style="831" bestFit="1" customWidth="1"/>
    <col min="5382" max="5382" width="14.44140625" style="831" bestFit="1" customWidth="1"/>
    <col min="5383" max="5388" width="12.5546875" style="831" bestFit="1" customWidth="1"/>
    <col min="5389" max="5389" width="13.44140625" style="831" bestFit="1" customWidth="1"/>
    <col min="5390" max="5390" width="12.5546875" style="831" bestFit="1" customWidth="1"/>
    <col min="5391" max="5391" width="13.44140625" style="831" bestFit="1" customWidth="1"/>
    <col min="5392" max="5392" width="14.44140625" style="831" bestFit="1" customWidth="1"/>
    <col min="5393" max="5393" width="13.33203125" style="831" bestFit="1" customWidth="1"/>
    <col min="5394" max="5394" width="13.5546875" style="831" bestFit="1" customWidth="1"/>
    <col min="5395" max="5634" width="11.5546875" style="831"/>
    <col min="5635" max="5635" width="19.88671875" style="831" bestFit="1" customWidth="1"/>
    <col min="5636" max="5636" width="14.44140625" style="831" bestFit="1" customWidth="1"/>
    <col min="5637" max="5637" width="12.5546875" style="831" bestFit="1" customWidth="1"/>
    <col min="5638" max="5638" width="14.44140625" style="831" bestFit="1" customWidth="1"/>
    <col min="5639" max="5644" width="12.5546875" style="831" bestFit="1" customWidth="1"/>
    <col min="5645" max="5645" width="13.44140625" style="831" bestFit="1" customWidth="1"/>
    <col min="5646" max="5646" width="12.5546875" style="831" bestFit="1" customWidth="1"/>
    <col min="5647" max="5647" width="13.44140625" style="831" bestFit="1" customWidth="1"/>
    <col min="5648" max="5648" width="14.44140625" style="831" bestFit="1" customWidth="1"/>
    <col min="5649" max="5649" width="13.33203125" style="831" bestFit="1" customWidth="1"/>
    <col min="5650" max="5650" width="13.5546875" style="831" bestFit="1" customWidth="1"/>
    <col min="5651" max="5890" width="11.5546875" style="831"/>
    <col min="5891" max="5891" width="19.88671875" style="831" bestFit="1" customWidth="1"/>
    <col min="5892" max="5892" width="14.44140625" style="831" bestFit="1" customWidth="1"/>
    <col min="5893" max="5893" width="12.5546875" style="831" bestFit="1" customWidth="1"/>
    <col min="5894" max="5894" width="14.44140625" style="831" bestFit="1" customWidth="1"/>
    <col min="5895" max="5900" width="12.5546875" style="831" bestFit="1" customWidth="1"/>
    <col min="5901" max="5901" width="13.44140625" style="831" bestFit="1" customWidth="1"/>
    <col min="5902" max="5902" width="12.5546875" style="831" bestFit="1" customWidth="1"/>
    <col min="5903" max="5903" width="13.44140625" style="831" bestFit="1" customWidth="1"/>
    <col min="5904" max="5904" width="14.44140625" style="831" bestFit="1" customWidth="1"/>
    <col min="5905" max="5905" width="13.33203125" style="831" bestFit="1" customWidth="1"/>
    <col min="5906" max="5906" width="13.5546875" style="831" bestFit="1" customWidth="1"/>
    <col min="5907" max="6146" width="11.5546875" style="831"/>
    <col min="6147" max="6147" width="19.88671875" style="831" bestFit="1" customWidth="1"/>
    <col min="6148" max="6148" width="14.44140625" style="831" bestFit="1" customWidth="1"/>
    <col min="6149" max="6149" width="12.5546875" style="831" bestFit="1" customWidth="1"/>
    <col min="6150" max="6150" width="14.44140625" style="831" bestFit="1" customWidth="1"/>
    <col min="6151" max="6156" width="12.5546875" style="831" bestFit="1" customWidth="1"/>
    <col min="6157" max="6157" width="13.44140625" style="831" bestFit="1" customWidth="1"/>
    <col min="6158" max="6158" width="12.5546875" style="831" bestFit="1" customWidth="1"/>
    <col min="6159" max="6159" width="13.44140625" style="831" bestFit="1" customWidth="1"/>
    <col min="6160" max="6160" width="14.44140625" style="831" bestFit="1" customWidth="1"/>
    <col min="6161" max="6161" width="13.33203125" style="831" bestFit="1" customWidth="1"/>
    <col min="6162" max="6162" width="13.5546875" style="831" bestFit="1" customWidth="1"/>
    <col min="6163" max="6402" width="11.5546875" style="831"/>
    <col min="6403" max="6403" width="19.88671875" style="831" bestFit="1" customWidth="1"/>
    <col min="6404" max="6404" width="14.44140625" style="831" bestFit="1" customWidth="1"/>
    <col min="6405" max="6405" width="12.5546875" style="831" bestFit="1" customWidth="1"/>
    <col min="6406" max="6406" width="14.44140625" style="831" bestFit="1" customWidth="1"/>
    <col min="6407" max="6412" width="12.5546875" style="831" bestFit="1" customWidth="1"/>
    <col min="6413" max="6413" width="13.44140625" style="831" bestFit="1" customWidth="1"/>
    <col min="6414" max="6414" width="12.5546875" style="831" bestFit="1" customWidth="1"/>
    <col min="6415" max="6415" width="13.44140625" style="831" bestFit="1" customWidth="1"/>
    <col min="6416" max="6416" width="14.44140625" style="831" bestFit="1" customWidth="1"/>
    <col min="6417" max="6417" width="13.33203125" style="831" bestFit="1" customWidth="1"/>
    <col min="6418" max="6418" width="13.5546875" style="831" bestFit="1" customWidth="1"/>
    <col min="6419" max="6658" width="11.5546875" style="831"/>
    <col min="6659" max="6659" width="19.88671875" style="831" bestFit="1" customWidth="1"/>
    <col min="6660" max="6660" width="14.44140625" style="831" bestFit="1" customWidth="1"/>
    <col min="6661" max="6661" width="12.5546875" style="831" bestFit="1" customWidth="1"/>
    <col min="6662" max="6662" width="14.44140625" style="831" bestFit="1" customWidth="1"/>
    <col min="6663" max="6668" width="12.5546875" style="831" bestFit="1" customWidth="1"/>
    <col min="6669" max="6669" width="13.44140625" style="831" bestFit="1" customWidth="1"/>
    <col min="6670" max="6670" width="12.5546875" style="831" bestFit="1" customWidth="1"/>
    <col min="6671" max="6671" width="13.44140625" style="831" bestFit="1" customWidth="1"/>
    <col min="6672" max="6672" width="14.44140625" style="831" bestFit="1" customWidth="1"/>
    <col min="6673" max="6673" width="13.33203125" style="831" bestFit="1" customWidth="1"/>
    <col min="6674" max="6674" width="13.5546875" style="831" bestFit="1" customWidth="1"/>
    <col min="6675" max="6914" width="11.5546875" style="831"/>
    <col min="6915" max="6915" width="19.88671875" style="831" bestFit="1" customWidth="1"/>
    <col min="6916" max="6916" width="14.44140625" style="831" bestFit="1" customWidth="1"/>
    <col min="6917" max="6917" width="12.5546875" style="831" bestFit="1" customWidth="1"/>
    <col min="6918" max="6918" width="14.44140625" style="831" bestFit="1" customWidth="1"/>
    <col min="6919" max="6924" width="12.5546875" style="831" bestFit="1" customWidth="1"/>
    <col min="6925" max="6925" width="13.44140625" style="831" bestFit="1" customWidth="1"/>
    <col min="6926" max="6926" width="12.5546875" style="831" bestFit="1" customWidth="1"/>
    <col min="6927" max="6927" width="13.44140625" style="831" bestFit="1" customWidth="1"/>
    <col min="6928" max="6928" width="14.44140625" style="831" bestFit="1" customWidth="1"/>
    <col min="6929" max="6929" width="13.33203125" style="831" bestFit="1" customWidth="1"/>
    <col min="6930" max="6930" width="13.5546875" style="831" bestFit="1" customWidth="1"/>
    <col min="6931" max="7170" width="11.5546875" style="831"/>
    <col min="7171" max="7171" width="19.88671875" style="831" bestFit="1" customWidth="1"/>
    <col min="7172" max="7172" width="14.44140625" style="831" bestFit="1" customWidth="1"/>
    <col min="7173" max="7173" width="12.5546875" style="831" bestFit="1" customWidth="1"/>
    <col min="7174" max="7174" width="14.44140625" style="831" bestFit="1" customWidth="1"/>
    <col min="7175" max="7180" width="12.5546875" style="831" bestFit="1" customWidth="1"/>
    <col min="7181" max="7181" width="13.44140625" style="831" bestFit="1" customWidth="1"/>
    <col min="7182" max="7182" width="12.5546875" style="831" bestFit="1" customWidth="1"/>
    <col min="7183" max="7183" width="13.44140625" style="831" bestFit="1" customWidth="1"/>
    <col min="7184" max="7184" width="14.44140625" style="831" bestFit="1" customWidth="1"/>
    <col min="7185" max="7185" width="13.33203125" style="831" bestFit="1" customWidth="1"/>
    <col min="7186" max="7186" width="13.5546875" style="831" bestFit="1" customWidth="1"/>
    <col min="7187" max="7426" width="11.5546875" style="831"/>
    <col min="7427" max="7427" width="19.88671875" style="831" bestFit="1" customWidth="1"/>
    <col min="7428" max="7428" width="14.44140625" style="831" bestFit="1" customWidth="1"/>
    <col min="7429" max="7429" width="12.5546875" style="831" bestFit="1" customWidth="1"/>
    <col min="7430" max="7430" width="14.44140625" style="831" bestFit="1" customWidth="1"/>
    <col min="7431" max="7436" width="12.5546875" style="831" bestFit="1" customWidth="1"/>
    <col min="7437" max="7437" width="13.44140625" style="831" bestFit="1" customWidth="1"/>
    <col min="7438" max="7438" width="12.5546875" style="831" bestFit="1" customWidth="1"/>
    <col min="7439" max="7439" width="13.44140625" style="831" bestFit="1" customWidth="1"/>
    <col min="7440" max="7440" width="14.44140625" style="831" bestFit="1" customWidth="1"/>
    <col min="7441" max="7441" width="13.33203125" style="831" bestFit="1" customWidth="1"/>
    <col min="7442" max="7442" width="13.5546875" style="831" bestFit="1" customWidth="1"/>
    <col min="7443" max="7682" width="11.5546875" style="831"/>
    <col min="7683" max="7683" width="19.88671875" style="831" bestFit="1" customWidth="1"/>
    <col min="7684" max="7684" width="14.44140625" style="831" bestFit="1" customWidth="1"/>
    <col min="7685" max="7685" width="12.5546875" style="831" bestFit="1" customWidth="1"/>
    <col min="7686" max="7686" width="14.44140625" style="831" bestFit="1" customWidth="1"/>
    <col min="7687" max="7692" width="12.5546875" style="831" bestFit="1" customWidth="1"/>
    <col min="7693" max="7693" width="13.44140625" style="831" bestFit="1" customWidth="1"/>
    <col min="7694" max="7694" width="12.5546875" style="831" bestFit="1" customWidth="1"/>
    <col min="7695" max="7695" width="13.44140625" style="831" bestFit="1" customWidth="1"/>
    <col min="7696" max="7696" width="14.44140625" style="831" bestFit="1" customWidth="1"/>
    <col min="7697" max="7697" width="13.33203125" style="831" bestFit="1" customWidth="1"/>
    <col min="7698" max="7698" width="13.5546875" style="831" bestFit="1" customWidth="1"/>
    <col min="7699" max="7938" width="11.5546875" style="831"/>
    <col min="7939" max="7939" width="19.88671875" style="831" bestFit="1" customWidth="1"/>
    <col min="7940" max="7940" width="14.44140625" style="831" bestFit="1" customWidth="1"/>
    <col min="7941" max="7941" width="12.5546875" style="831" bestFit="1" customWidth="1"/>
    <col min="7942" max="7942" width="14.44140625" style="831" bestFit="1" customWidth="1"/>
    <col min="7943" max="7948" width="12.5546875" style="831" bestFit="1" customWidth="1"/>
    <col min="7949" max="7949" width="13.44140625" style="831" bestFit="1" customWidth="1"/>
    <col min="7950" max="7950" width="12.5546875" style="831" bestFit="1" customWidth="1"/>
    <col min="7951" max="7951" width="13.44140625" style="831" bestFit="1" customWidth="1"/>
    <col min="7952" max="7952" width="14.44140625" style="831" bestFit="1" customWidth="1"/>
    <col min="7953" max="7953" width="13.33203125" style="831" bestFit="1" customWidth="1"/>
    <col min="7954" max="7954" width="13.5546875" style="831" bestFit="1" customWidth="1"/>
    <col min="7955" max="8194" width="11.5546875" style="831"/>
    <col min="8195" max="8195" width="19.88671875" style="831" bestFit="1" customWidth="1"/>
    <col min="8196" max="8196" width="14.44140625" style="831" bestFit="1" customWidth="1"/>
    <col min="8197" max="8197" width="12.5546875" style="831" bestFit="1" customWidth="1"/>
    <col min="8198" max="8198" width="14.44140625" style="831" bestFit="1" customWidth="1"/>
    <col min="8199" max="8204" width="12.5546875" style="831" bestFit="1" customWidth="1"/>
    <col min="8205" max="8205" width="13.44140625" style="831" bestFit="1" customWidth="1"/>
    <col min="8206" max="8206" width="12.5546875" style="831" bestFit="1" customWidth="1"/>
    <col min="8207" max="8207" width="13.44140625" style="831" bestFit="1" customWidth="1"/>
    <col min="8208" max="8208" width="14.44140625" style="831" bestFit="1" customWidth="1"/>
    <col min="8209" max="8209" width="13.33203125" style="831" bestFit="1" customWidth="1"/>
    <col min="8210" max="8210" width="13.5546875" style="831" bestFit="1" customWidth="1"/>
    <col min="8211" max="8450" width="11.5546875" style="831"/>
    <col min="8451" max="8451" width="19.88671875" style="831" bestFit="1" customWidth="1"/>
    <col min="8452" max="8452" width="14.44140625" style="831" bestFit="1" customWidth="1"/>
    <col min="8453" max="8453" width="12.5546875" style="831" bestFit="1" customWidth="1"/>
    <col min="8454" max="8454" width="14.44140625" style="831" bestFit="1" customWidth="1"/>
    <col min="8455" max="8460" width="12.5546875" style="831" bestFit="1" customWidth="1"/>
    <col min="8461" max="8461" width="13.44140625" style="831" bestFit="1" customWidth="1"/>
    <col min="8462" max="8462" width="12.5546875" style="831" bestFit="1" customWidth="1"/>
    <col min="8463" max="8463" width="13.44140625" style="831" bestFit="1" customWidth="1"/>
    <col min="8464" max="8464" width="14.44140625" style="831" bestFit="1" customWidth="1"/>
    <col min="8465" max="8465" width="13.33203125" style="831" bestFit="1" customWidth="1"/>
    <col min="8466" max="8466" width="13.5546875" style="831" bestFit="1" customWidth="1"/>
    <col min="8467" max="8706" width="11.5546875" style="831"/>
    <col min="8707" max="8707" width="19.88671875" style="831" bestFit="1" customWidth="1"/>
    <col min="8708" max="8708" width="14.44140625" style="831" bestFit="1" customWidth="1"/>
    <col min="8709" max="8709" width="12.5546875" style="831" bestFit="1" customWidth="1"/>
    <col min="8710" max="8710" width="14.44140625" style="831" bestFit="1" customWidth="1"/>
    <col min="8711" max="8716" width="12.5546875" style="831" bestFit="1" customWidth="1"/>
    <col min="8717" max="8717" width="13.44140625" style="831" bestFit="1" customWidth="1"/>
    <col min="8718" max="8718" width="12.5546875" style="831" bestFit="1" customWidth="1"/>
    <col min="8719" max="8719" width="13.44140625" style="831" bestFit="1" customWidth="1"/>
    <col min="8720" max="8720" width="14.44140625" style="831" bestFit="1" customWidth="1"/>
    <col min="8721" max="8721" width="13.33203125" style="831" bestFit="1" customWidth="1"/>
    <col min="8722" max="8722" width="13.5546875" style="831" bestFit="1" customWidth="1"/>
    <col min="8723" max="8962" width="11.5546875" style="831"/>
    <col min="8963" max="8963" width="19.88671875" style="831" bestFit="1" customWidth="1"/>
    <col min="8964" max="8964" width="14.44140625" style="831" bestFit="1" customWidth="1"/>
    <col min="8965" max="8965" width="12.5546875" style="831" bestFit="1" customWidth="1"/>
    <col min="8966" max="8966" width="14.44140625" style="831" bestFit="1" customWidth="1"/>
    <col min="8967" max="8972" width="12.5546875" style="831" bestFit="1" customWidth="1"/>
    <col min="8973" max="8973" width="13.44140625" style="831" bestFit="1" customWidth="1"/>
    <col min="8974" max="8974" width="12.5546875" style="831" bestFit="1" customWidth="1"/>
    <col min="8975" max="8975" width="13.44140625" style="831" bestFit="1" customWidth="1"/>
    <col min="8976" max="8976" width="14.44140625" style="831" bestFit="1" customWidth="1"/>
    <col min="8977" max="8977" width="13.33203125" style="831" bestFit="1" customWidth="1"/>
    <col min="8978" max="8978" width="13.5546875" style="831" bestFit="1" customWidth="1"/>
    <col min="8979" max="9218" width="11.5546875" style="831"/>
    <col min="9219" max="9219" width="19.88671875" style="831" bestFit="1" customWidth="1"/>
    <col min="9220" max="9220" width="14.44140625" style="831" bestFit="1" customWidth="1"/>
    <col min="9221" max="9221" width="12.5546875" style="831" bestFit="1" customWidth="1"/>
    <col min="9222" max="9222" width="14.44140625" style="831" bestFit="1" customWidth="1"/>
    <col min="9223" max="9228" width="12.5546875" style="831" bestFit="1" customWidth="1"/>
    <col min="9229" max="9229" width="13.44140625" style="831" bestFit="1" customWidth="1"/>
    <col min="9230" max="9230" width="12.5546875" style="831" bestFit="1" customWidth="1"/>
    <col min="9231" max="9231" width="13.44140625" style="831" bestFit="1" customWidth="1"/>
    <col min="9232" max="9232" width="14.44140625" style="831" bestFit="1" customWidth="1"/>
    <col min="9233" max="9233" width="13.33203125" style="831" bestFit="1" customWidth="1"/>
    <col min="9234" max="9234" width="13.5546875" style="831" bestFit="1" customWidth="1"/>
    <col min="9235" max="9474" width="11.5546875" style="831"/>
    <col min="9475" max="9475" width="19.88671875" style="831" bestFit="1" customWidth="1"/>
    <col min="9476" max="9476" width="14.44140625" style="831" bestFit="1" customWidth="1"/>
    <col min="9477" max="9477" width="12.5546875" style="831" bestFit="1" customWidth="1"/>
    <col min="9478" max="9478" width="14.44140625" style="831" bestFit="1" customWidth="1"/>
    <col min="9479" max="9484" width="12.5546875" style="831" bestFit="1" customWidth="1"/>
    <col min="9485" max="9485" width="13.44140625" style="831" bestFit="1" customWidth="1"/>
    <col min="9486" max="9486" width="12.5546875" style="831" bestFit="1" customWidth="1"/>
    <col min="9487" max="9487" width="13.44140625" style="831" bestFit="1" customWidth="1"/>
    <col min="9488" max="9488" width="14.44140625" style="831" bestFit="1" customWidth="1"/>
    <col min="9489" max="9489" width="13.33203125" style="831" bestFit="1" customWidth="1"/>
    <col min="9490" max="9490" width="13.5546875" style="831" bestFit="1" customWidth="1"/>
    <col min="9491" max="9730" width="11.5546875" style="831"/>
    <col min="9731" max="9731" width="19.88671875" style="831" bestFit="1" customWidth="1"/>
    <col min="9732" max="9732" width="14.44140625" style="831" bestFit="1" customWidth="1"/>
    <col min="9733" max="9733" width="12.5546875" style="831" bestFit="1" customWidth="1"/>
    <col min="9734" max="9734" width="14.44140625" style="831" bestFit="1" customWidth="1"/>
    <col min="9735" max="9740" width="12.5546875" style="831" bestFit="1" customWidth="1"/>
    <col min="9741" max="9741" width="13.44140625" style="831" bestFit="1" customWidth="1"/>
    <col min="9742" max="9742" width="12.5546875" style="831" bestFit="1" customWidth="1"/>
    <col min="9743" max="9743" width="13.44140625" style="831" bestFit="1" customWidth="1"/>
    <col min="9744" max="9744" width="14.44140625" style="831" bestFit="1" customWidth="1"/>
    <col min="9745" max="9745" width="13.33203125" style="831" bestFit="1" customWidth="1"/>
    <col min="9746" max="9746" width="13.5546875" style="831" bestFit="1" customWidth="1"/>
    <col min="9747" max="9986" width="11.5546875" style="831"/>
    <col min="9987" max="9987" width="19.88671875" style="831" bestFit="1" customWidth="1"/>
    <col min="9988" max="9988" width="14.44140625" style="831" bestFit="1" customWidth="1"/>
    <col min="9989" max="9989" width="12.5546875" style="831" bestFit="1" customWidth="1"/>
    <col min="9990" max="9990" width="14.44140625" style="831" bestFit="1" customWidth="1"/>
    <col min="9991" max="9996" width="12.5546875" style="831" bestFit="1" customWidth="1"/>
    <col min="9997" max="9997" width="13.44140625" style="831" bestFit="1" customWidth="1"/>
    <col min="9998" max="9998" width="12.5546875" style="831" bestFit="1" customWidth="1"/>
    <col min="9999" max="9999" width="13.44140625" style="831" bestFit="1" customWidth="1"/>
    <col min="10000" max="10000" width="14.44140625" style="831" bestFit="1" customWidth="1"/>
    <col min="10001" max="10001" width="13.33203125" style="831" bestFit="1" customWidth="1"/>
    <col min="10002" max="10002" width="13.5546875" style="831" bestFit="1" customWidth="1"/>
    <col min="10003" max="10242" width="11.5546875" style="831"/>
    <col min="10243" max="10243" width="19.88671875" style="831" bestFit="1" customWidth="1"/>
    <col min="10244" max="10244" width="14.44140625" style="831" bestFit="1" customWidth="1"/>
    <col min="10245" max="10245" width="12.5546875" style="831" bestFit="1" customWidth="1"/>
    <col min="10246" max="10246" width="14.44140625" style="831" bestFit="1" customWidth="1"/>
    <col min="10247" max="10252" width="12.5546875" style="831" bestFit="1" customWidth="1"/>
    <col min="10253" max="10253" width="13.44140625" style="831" bestFit="1" customWidth="1"/>
    <col min="10254" max="10254" width="12.5546875" style="831" bestFit="1" customWidth="1"/>
    <col min="10255" max="10255" width="13.44140625" style="831" bestFit="1" customWidth="1"/>
    <col min="10256" max="10256" width="14.44140625" style="831" bestFit="1" customWidth="1"/>
    <col min="10257" max="10257" width="13.33203125" style="831" bestFit="1" customWidth="1"/>
    <col min="10258" max="10258" width="13.5546875" style="831" bestFit="1" customWidth="1"/>
    <col min="10259" max="10498" width="11.5546875" style="831"/>
    <col min="10499" max="10499" width="19.88671875" style="831" bestFit="1" customWidth="1"/>
    <col min="10500" max="10500" width="14.44140625" style="831" bestFit="1" customWidth="1"/>
    <col min="10501" max="10501" width="12.5546875" style="831" bestFit="1" customWidth="1"/>
    <col min="10502" max="10502" width="14.44140625" style="831" bestFit="1" customWidth="1"/>
    <col min="10503" max="10508" width="12.5546875" style="831" bestFit="1" customWidth="1"/>
    <col min="10509" max="10509" width="13.44140625" style="831" bestFit="1" customWidth="1"/>
    <col min="10510" max="10510" width="12.5546875" style="831" bestFit="1" customWidth="1"/>
    <col min="10511" max="10511" width="13.44140625" style="831" bestFit="1" customWidth="1"/>
    <col min="10512" max="10512" width="14.44140625" style="831" bestFit="1" customWidth="1"/>
    <col min="10513" max="10513" width="13.33203125" style="831" bestFit="1" customWidth="1"/>
    <col min="10514" max="10514" width="13.5546875" style="831" bestFit="1" customWidth="1"/>
    <col min="10515" max="10754" width="11.5546875" style="831"/>
    <col min="10755" max="10755" width="19.88671875" style="831" bestFit="1" customWidth="1"/>
    <col min="10756" max="10756" width="14.44140625" style="831" bestFit="1" customWidth="1"/>
    <col min="10757" max="10757" width="12.5546875" style="831" bestFit="1" customWidth="1"/>
    <col min="10758" max="10758" width="14.44140625" style="831" bestFit="1" customWidth="1"/>
    <col min="10759" max="10764" width="12.5546875" style="831" bestFit="1" customWidth="1"/>
    <col min="10765" max="10765" width="13.44140625" style="831" bestFit="1" customWidth="1"/>
    <col min="10766" max="10766" width="12.5546875" style="831" bestFit="1" customWidth="1"/>
    <col min="10767" max="10767" width="13.44140625" style="831" bestFit="1" customWidth="1"/>
    <col min="10768" max="10768" width="14.44140625" style="831" bestFit="1" customWidth="1"/>
    <col min="10769" max="10769" width="13.33203125" style="831" bestFit="1" customWidth="1"/>
    <col min="10770" max="10770" width="13.5546875" style="831" bestFit="1" customWidth="1"/>
    <col min="10771" max="11010" width="11.5546875" style="831"/>
    <col min="11011" max="11011" width="19.88671875" style="831" bestFit="1" customWidth="1"/>
    <col min="11012" max="11012" width="14.44140625" style="831" bestFit="1" customWidth="1"/>
    <col min="11013" max="11013" width="12.5546875" style="831" bestFit="1" customWidth="1"/>
    <col min="11014" max="11014" width="14.44140625" style="831" bestFit="1" customWidth="1"/>
    <col min="11015" max="11020" width="12.5546875" style="831" bestFit="1" customWidth="1"/>
    <col min="11021" max="11021" width="13.44140625" style="831" bestFit="1" customWidth="1"/>
    <col min="11022" max="11022" width="12.5546875" style="831" bestFit="1" customWidth="1"/>
    <col min="11023" max="11023" width="13.44140625" style="831" bestFit="1" customWidth="1"/>
    <col min="11024" max="11024" width="14.44140625" style="831" bestFit="1" customWidth="1"/>
    <col min="11025" max="11025" width="13.33203125" style="831" bestFit="1" customWidth="1"/>
    <col min="11026" max="11026" width="13.5546875" style="831" bestFit="1" customWidth="1"/>
    <col min="11027" max="11266" width="11.5546875" style="831"/>
    <col min="11267" max="11267" width="19.88671875" style="831" bestFit="1" customWidth="1"/>
    <col min="11268" max="11268" width="14.44140625" style="831" bestFit="1" customWidth="1"/>
    <col min="11269" max="11269" width="12.5546875" style="831" bestFit="1" customWidth="1"/>
    <col min="11270" max="11270" width="14.44140625" style="831" bestFit="1" customWidth="1"/>
    <col min="11271" max="11276" width="12.5546875" style="831" bestFit="1" customWidth="1"/>
    <col min="11277" max="11277" width="13.44140625" style="831" bestFit="1" customWidth="1"/>
    <col min="11278" max="11278" width="12.5546875" style="831" bestFit="1" customWidth="1"/>
    <col min="11279" max="11279" width="13.44140625" style="831" bestFit="1" customWidth="1"/>
    <col min="11280" max="11280" width="14.44140625" style="831" bestFit="1" customWidth="1"/>
    <col min="11281" max="11281" width="13.33203125" style="831" bestFit="1" customWidth="1"/>
    <col min="11282" max="11282" width="13.5546875" style="831" bestFit="1" customWidth="1"/>
    <col min="11283" max="11522" width="11.5546875" style="831"/>
    <col min="11523" max="11523" width="19.88671875" style="831" bestFit="1" customWidth="1"/>
    <col min="11524" max="11524" width="14.44140625" style="831" bestFit="1" customWidth="1"/>
    <col min="11525" max="11525" width="12.5546875" style="831" bestFit="1" customWidth="1"/>
    <col min="11526" max="11526" width="14.44140625" style="831" bestFit="1" customWidth="1"/>
    <col min="11527" max="11532" width="12.5546875" style="831" bestFit="1" customWidth="1"/>
    <col min="11533" max="11533" width="13.44140625" style="831" bestFit="1" customWidth="1"/>
    <col min="11534" max="11534" width="12.5546875" style="831" bestFit="1" customWidth="1"/>
    <col min="11535" max="11535" width="13.44140625" style="831" bestFit="1" customWidth="1"/>
    <col min="11536" max="11536" width="14.44140625" style="831" bestFit="1" customWidth="1"/>
    <col min="11537" max="11537" width="13.33203125" style="831" bestFit="1" customWidth="1"/>
    <col min="11538" max="11538" width="13.5546875" style="831" bestFit="1" customWidth="1"/>
    <col min="11539" max="11778" width="11.5546875" style="831"/>
    <col min="11779" max="11779" width="19.88671875" style="831" bestFit="1" customWidth="1"/>
    <col min="11780" max="11780" width="14.44140625" style="831" bestFit="1" customWidth="1"/>
    <col min="11781" max="11781" width="12.5546875" style="831" bestFit="1" customWidth="1"/>
    <col min="11782" max="11782" width="14.44140625" style="831" bestFit="1" customWidth="1"/>
    <col min="11783" max="11788" width="12.5546875" style="831" bestFit="1" customWidth="1"/>
    <col min="11789" max="11789" width="13.44140625" style="831" bestFit="1" customWidth="1"/>
    <col min="11790" max="11790" width="12.5546875" style="831" bestFit="1" customWidth="1"/>
    <col min="11791" max="11791" width="13.44140625" style="831" bestFit="1" customWidth="1"/>
    <col min="11792" max="11792" width="14.44140625" style="831" bestFit="1" customWidth="1"/>
    <col min="11793" max="11793" width="13.33203125" style="831" bestFit="1" customWidth="1"/>
    <col min="11794" max="11794" width="13.5546875" style="831" bestFit="1" customWidth="1"/>
    <col min="11795" max="12034" width="11.5546875" style="831"/>
    <col min="12035" max="12035" width="19.88671875" style="831" bestFit="1" customWidth="1"/>
    <col min="12036" max="12036" width="14.44140625" style="831" bestFit="1" customWidth="1"/>
    <col min="12037" max="12037" width="12.5546875" style="831" bestFit="1" customWidth="1"/>
    <col min="12038" max="12038" width="14.44140625" style="831" bestFit="1" customWidth="1"/>
    <col min="12039" max="12044" width="12.5546875" style="831" bestFit="1" customWidth="1"/>
    <col min="12045" max="12045" width="13.44140625" style="831" bestFit="1" customWidth="1"/>
    <col min="12046" max="12046" width="12.5546875" style="831" bestFit="1" customWidth="1"/>
    <col min="12047" max="12047" width="13.44140625" style="831" bestFit="1" customWidth="1"/>
    <col min="12048" max="12048" width="14.44140625" style="831" bestFit="1" customWidth="1"/>
    <col min="12049" max="12049" width="13.33203125" style="831" bestFit="1" customWidth="1"/>
    <col min="12050" max="12050" width="13.5546875" style="831" bestFit="1" customWidth="1"/>
    <col min="12051" max="12290" width="11.5546875" style="831"/>
    <col min="12291" max="12291" width="19.88671875" style="831" bestFit="1" customWidth="1"/>
    <col min="12292" max="12292" width="14.44140625" style="831" bestFit="1" customWidth="1"/>
    <col min="12293" max="12293" width="12.5546875" style="831" bestFit="1" customWidth="1"/>
    <col min="12294" max="12294" width="14.44140625" style="831" bestFit="1" customWidth="1"/>
    <col min="12295" max="12300" width="12.5546875" style="831" bestFit="1" customWidth="1"/>
    <col min="12301" max="12301" width="13.44140625" style="831" bestFit="1" customWidth="1"/>
    <col min="12302" max="12302" width="12.5546875" style="831" bestFit="1" customWidth="1"/>
    <col min="12303" max="12303" width="13.44140625" style="831" bestFit="1" customWidth="1"/>
    <col min="12304" max="12304" width="14.44140625" style="831" bestFit="1" customWidth="1"/>
    <col min="12305" max="12305" width="13.33203125" style="831" bestFit="1" customWidth="1"/>
    <col min="12306" max="12306" width="13.5546875" style="831" bestFit="1" customWidth="1"/>
    <col min="12307" max="12546" width="11.5546875" style="831"/>
    <col min="12547" max="12547" width="19.88671875" style="831" bestFit="1" customWidth="1"/>
    <col min="12548" max="12548" width="14.44140625" style="831" bestFit="1" customWidth="1"/>
    <col min="12549" max="12549" width="12.5546875" style="831" bestFit="1" customWidth="1"/>
    <col min="12550" max="12550" width="14.44140625" style="831" bestFit="1" customWidth="1"/>
    <col min="12551" max="12556" width="12.5546875" style="831" bestFit="1" customWidth="1"/>
    <col min="12557" max="12557" width="13.44140625" style="831" bestFit="1" customWidth="1"/>
    <col min="12558" max="12558" width="12.5546875" style="831" bestFit="1" customWidth="1"/>
    <col min="12559" max="12559" width="13.44140625" style="831" bestFit="1" customWidth="1"/>
    <col min="12560" max="12560" width="14.44140625" style="831" bestFit="1" customWidth="1"/>
    <col min="12561" max="12561" width="13.33203125" style="831" bestFit="1" customWidth="1"/>
    <col min="12562" max="12562" width="13.5546875" style="831" bestFit="1" customWidth="1"/>
    <col min="12563" max="12802" width="11.5546875" style="831"/>
    <col min="12803" max="12803" width="19.88671875" style="831" bestFit="1" customWidth="1"/>
    <col min="12804" max="12804" width="14.44140625" style="831" bestFit="1" customWidth="1"/>
    <col min="12805" max="12805" width="12.5546875" style="831" bestFit="1" customWidth="1"/>
    <col min="12806" max="12806" width="14.44140625" style="831" bestFit="1" customWidth="1"/>
    <col min="12807" max="12812" width="12.5546875" style="831" bestFit="1" customWidth="1"/>
    <col min="12813" max="12813" width="13.44140625" style="831" bestFit="1" customWidth="1"/>
    <col min="12814" max="12814" width="12.5546875" style="831" bestFit="1" customWidth="1"/>
    <col min="12815" max="12815" width="13.44140625" style="831" bestFit="1" customWidth="1"/>
    <col min="12816" max="12816" width="14.44140625" style="831" bestFit="1" customWidth="1"/>
    <col min="12817" max="12817" width="13.33203125" style="831" bestFit="1" customWidth="1"/>
    <col min="12818" max="12818" width="13.5546875" style="831" bestFit="1" customWidth="1"/>
    <col min="12819" max="13058" width="11.5546875" style="831"/>
    <col min="13059" max="13059" width="19.88671875" style="831" bestFit="1" customWidth="1"/>
    <col min="13060" max="13060" width="14.44140625" style="831" bestFit="1" customWidth="1"/>
    <col min="13061" max="13061" width="12.5546875" style="831" bestFit="1" customWidth="1"/>
    <col min="13062" max="13062" width="14.44140625" style="831" bestFit="1" customWidth="1"/>
    <col min="13063" max="13068" width="12.5546875" style="831" bestFit="1" customWidth="1"/>
    <col min="13069" max="13069" width="13.44140625" style="831" bestFit="1" customWidth="1"/>
    <col min="13070" max="13070" width="12.5546875" style="831" bestFit="1" customWidth="1"/>
    <col min="13071" max="13071" width="13.44140625" style="831" bestFit="1" customWidth="1"/>
    <col min="13072" max="13072" width="14.44140625" style="831" bestFit="1" customWidth="1"/>
    <col min="13073" max="13073" width="13.33203125" style="831" bestFit="1" customWidth="1"/>
    <col min="13074" max="13074" width="13.5546875" style="831" bestFit="1" customWidth="1"/>
    <col min="13075" max="13314" width="11.5546875" style="831"/>
    <col min="13315" max="13315" width="19.88671875" style="831" bestFit="1" customWidth="1"/>
    <col min="13316" max="13316" width="14.44140625" style="831" bestFit="1" customWidth="1"/>
    <col min="13317" max="13317" width="12.5546875" style="831" bestFit="1" customWidth="1"/>
    <col min="13318" max="13318" width="14.44140625" style="831" bestFit="1" customWidth="1"/>
    <col min="13319" max="13324" width="12.5546875" style="831" bestFit="1" customWidth="1"/>
    <col min="13325" max="13325" width="13.44140625" style="831" bestFit="1" customWidth="1"/>
    <col min="13326" max="13326" width="12.5546875" style="831" bestFit="1" customWidth="1"/>
    <col min="13327" max="13327" width="13.44140625" style="831" bestFit="1" customWidth="1"/>
    <col min="13328" max="13328" width="14.44140625" style="831" bestFit="1" customWidth="1"/>
    <col min="13329" max="13329" width="13.33203125" style="831" bestFit="1" customWidth="1"/>
    <col min="13330" max="13330" width="13.5546875" style="831" bestFit="1" customWidth="1"/>
    <col min="13331" max="13570" width="11.5546875" style="831"/>
    <col min="13571" max="13571" width="19.88671875" style="831" bestFit="1" customWidth="1"/>
    <col min="13572" max="13572" width="14.44140625" style="831" bestFit="1" customWidth="1"/>
    <col min="13573" max="13573" width="12.5546875" style="831" bestFit="1" customWidth="1"/>
    <col min="13574" max="13574" width="14.44140625" style="831" bestFit="1" customWidth="1"/>
    <col min="13575" max="13580" width="12.5546875" style="831" bestFit="1" customWidth="1"/>
    <col min="13581" max="13581" width="13.44140625" style="831" bestFit="1" customWidth="1"/>
    <col min="13582" max="13582" width="12.5546875" style="831" bestFit="1" customWidth="1"/>
    <col min="13583" max="13583" width="13.44140625" style="831" bestFit="1" customWidth="1"/>
    <col min="13584" max="13584" width="14.44140625" style="831" bestFit="1" customWidth="1"/>
    <col min="13585" max="13585" width="13.33203125" style="831" bestFit="1" customWidth="1"/>
    <col min="13586" max="13586" width="13.5546875" style="831" bestFit="1" customWidth="1"/>
    <col min="13587" max="13826" width="11.5546875" style="831"/>
    <col min="13827" max="13827" width="19.88671875" style="831" bestFit="1" customWidth="1"/>
    <col min="13828" max="13828" width="14.44140625" style="831" bestFit="1" customWidth="1"/>
    <col min="13829" max="13829" width="12.5546875" style="831" bestFit="1" customWidth="1"/>
    <col min="13830" max="13830" width="14.44140625" style="831" bestFit="1" customWidth="1"/>
    <col min="13831" max="13836" width="12.5546875" style="831" bestFit="1" customWidth="1"/>
    <col min="13837" max="13837" width="13.44140625" style="831" bestFit="1" customWidth="1"/>
    <col min="13838" max="13838" width="12.5546875" style="831" bestFit="1" customWidth="1"/>
    <col min="13839" max="13839" width="13.44140625" style="831" bestFit="1" customWidth="1"/>
    <col min="13840" max="13840" width="14.44140625" style="831" bestFit="1" customWidth="1"/>
    <col min="13841" max="13841" width="13.33203125" style="831" bestFit="1" customWidth="1"/>
    <col min="13842" max="13842" width="13.5546875" style="831" bestFit="1" customWidth="1"/>
    <col min="13843" max="14082" width="11.5546875" style="831"/>
    <col min="14083" max="14083" width="19.88671875" style="831" bestFit="1" customWidth="1"/>
    <col min="14084" max="14084" width="14.44140625" style="831" bestFit="1" customWidth="1"/>
    <col min="14085" max="14085" width="12.5546875" style="831" bestFit="1" customWidth="1"/>
    <col min="14086" max="14086" width="14.44140625" style="831" bestFit="1" customWidth="1"/>
    <col min="14087" max="14092" width="12.5546875" style="831" bestFit="1" customWidth="1"/>
    <col min="14093" max="14093" width="13.44140625" style="831" bestFit="1" customWidth="1"/>
    <col min="14094" max="14094" width="12.5546875" style="831" bestFit="1" customWidth="1"/>
    <col min="14095" max="14095" width="13.44140625" style="831" bestFit="1" customWidth="1"/>
    <col min="14096" max="14096" width="14.44140625" style="831" bestFit="1" customWidth="1"/>
    <col min="14097" max="14097" width="13.33203125" style="831" bestFit="1" customWidth="1"/>
    <col min="14098" max="14098" width="13.5546875" style="831" bestFit="1" customWidth="1"/>
    <col min="14099" max="14338" width="11.5546875" style="831"/>
    <col min="14339" max="14339" width="19.88671875" style="831" bestFit="1" customWidth="1"/>
    <col min="14340" max="14340" width="14.44140625" style="831" bestFit="1" customWidth="1"/>
    <col min="14341" max="14341" width="12.5546875" style="831" bestFit="1" customWidth="1"/>
    <col min="14342" max="14342" width="14.44140625" style="831" bestFit="1" customWidth="1"/>
    <col min="14343" max="14348" width="12.5546875" style="831" bestFit="1" customWidth="1"/>
    <col min="14349" max="14349" width="13.44140625" style="831" bestFit="1" customWidth="1"/>
    <col min="14350" max="14350" width="12.5546875" style="831" bestFit="1" customWidth="1"/>
    <col min="14351" max="14351" width="13.44140625" style="831" bestFit="1" customWidth="1"/>
    <col min="14352" max="14352" width="14.44140625" style="831" bestFit="1" customWidth="1"/>
    <col min="14353" max="14353" width="13.33203125" style="831" bestFit="1" customWidth="1"/>
    <col min="14354" max="14354" width="13.5546875" style="831" bestFit="1" customWidth="1"/>
    <col min="14355" max="14594" width="11.5546875" style="831"/>
    <col min="14595" max="14595" width="19.88671875" style="831" bestFit="1" customWidth="1"/>
    <col min="14596" max="14596" width="14.44140625" style="831" bestFit="1" customWidth="1"/>
    <col min="14597" max="14597" width="12.5546875" style="831" bestFit="1" customWidth="1"/>
    <col min="14598" max="14598" width="14.44140625" style="831" bestFit="1" customWidth="1"/>
    <col min="14599" max="14604" width="12.5546875" style="831" bestFit="1" customWidth="1"/>
    <col min="14605" max="14605" width="13.44140625" style="831" bestFit="1" customWidth="1"/>
    <col min="14606" max="14606" width="12.5546875" style="831" bestFit="1" customWidth="1"/>
    <col min="14607" max="14607" width="13.44140625" style="831" bestFit="1" customWidth="1"/>
    <col min="14608" max="14608" width="14.44140625" style="831" bestFit="1" customWidth="1"/>
    <col min="14609" max="14609" width="13.33203125" style="831" bestFit="1" customWidth="1"/>
    <col min="14610" max="14610" width="13.5546875" style="831" bestFit="1" customWidth="1"/>
    <col min="14611" max="14850" width="11.5546875" style="831"/>
    <col min="14851" max="14851" width="19.88671875" style="831" bestFit="1" customWidth="1"/>
    <col min="14852" max="14852" width="14.44140625" style="831" bestFit="1" customWidth="1"/>
    <col min="14853" max="14853" width="12.5546875" style="831" bestFit="1" customWidth="1"/>
    <col min="14854" max="14854" width="14.44140625" style="831" bestFit="1" customWidth="1"/>
    <col min="14855" max="14860" width="12.5546875" style="831" bestFit="1" customWidth="1"/>
    <col min="14861" max="14861" width="13.44140625" style="831" bestFit="1" customWidth="1"/>
    <col min="14862" max="14862" width="12.5546875" style="831" bestFit="1" customWidth="1"/>
    <col min="14863" max="14863" width="13.44140625" style="831" bestFit="1" customWidth="1"/>
    <col min="14864" max="14864" width="14.44140625" style="831" bestFit="1" customWidth="1"/>
    <col min="14865" max="14865" width="13.33203125" style="831" bestFit="1" customWidth="1"/>
    <col min="14866" max="14866" width="13.5546875" style="831" bestFit="1" customWidth="1"/>
    <col min="14867" max="15106" width="11.5546875" style="831"/>
    <col min="15107" max="15107" width="19.88671875" style="831" bestFit="1" customWidth="1"/>
    <col min="15108" max="15108" width="14.44140625" style="831" bestFit="1" customWidth="1"/>
    <col min="15109" max="15109" width="12.5546875" style="831" bestFit="1" customWidth="1"/>
    <col min="15110" max="15110" width="14.44140625" style="831" bestFit="1" customWidth="1"/>
    <col min="15111" max="15116" width="12.5546875" style="831" bestFit="1" customWidth="1"/>
    <col min="15117" max="15117" width="13.44140625" style="831" bestFit="1" customWidth="1"/>
    <col min="15118" max="15118" width="12.5546875" style="831" bestFit="1" customWidth="1"/>
    <col min="15119" max="15119" width="13.44140625" style="831" bestFit="1" customWidth="1"/>
    <col min="15120" max="15120" width="14.44140625" style="831" bestFit="1" customWidth="1"/>
    <col min="15121" max="15121" width="13.33203125" style="831" bestFit="1" customWidth="1"/>
    <col min="15122" max="15122" width="13.5546875" style="831" bestFit="1" customWidth="1"/>
    <col min="15123" max="15362" width="11.5546875" style="831"/>
    <col min="15363" max="15363" width="19.88671875" style="831" bestFit="1" customWidth="1"/>
    <col min="15364" max="15364" width="14.44140625" style="831" bestFit="1" customWidth="1"/>
    <col min="15365" max="15365" width="12.5546875" style="831" bestFit="1" customWidth="1"/>
    <col min="15366" max="15366" width="14.44140625" style="831" bestFit="1" customWidth="1"/>
    <col min="15367" max="15372" width="12.5546875" style="831" bestFit="1" customWidth="1"/>
    <col min="15373" max="15373" width="13.44140625" style="831" bestFit="1" customWidth="1"/>
    <col min="15374" max="15374" width="12.5546875" style="831" bestFit="1" customWidth="1"/>
    <col min="15375" max="15375" width="13.44140625" style="831" bestFit="1" customWidth="1"/>
    <col min="15376" max="15376" width="14.44140625" style="831" bestFit="1" customWidth="1"/>
    <col min="15377" max="15377" width="13.33203125" style="831" bestFit="1" customWidth="1"/>
    <col min="15378" max="15378" width="13.5546875" style="831" bestFit="1" customWidth="1"/>
    <col min="15379" max="15618" width="11.5546875" style="831"/>
    <col min="15619" max="15619" width="19.88671875" style="831" bestFit="1" customWidth="1"/>
    <col min="15620" max="15620" width="14.44140625" style="831" bestFit="1" customWidth="1"/>
    <col min="15621" max="15621" width="12.5546875" style="831" bestFit="1" customWidth="1"/>
    <col min="15622" max="15622" width="14.44140625" style="831" bestFit="1" customWidth="1"/>
    <col min="15623" max="15628" width="12.5546875" style="831" bestFit="1" customWidth="1"/>
    <col min="15629" max="15629" width="13.44140625" style="831" bestFit="1" customWidth="1"/>
    <col min="15630" max="15630" width="12.5546875" style="831" bestFit="1" customWidth="1"/>
    <col min="15631" max="15631" width="13.44140625" style="831" bestFit="1" customWidth="1"/>
    <col min="15632" max="15632" width="14.44140625" style="831" bestFit="1" customWidth="1"/>
    <col min="15633" max="15633" width="13.33203125" style="831" bestFit="1" customWidth="1"/>
    <col min="15634" max="15634" width="13.5546875" style="831" bestFit="1" customWidth="1"/>
    <col min="15635" max="15874" width="11.5546875" style="831"/>
    <col min="15875" max="15875" width="19.88671875" style="831" bestFit="1" customWidth="1"/>
    <col min="15876" max="15876" width="14.44140625" style="831" bestFit="1" customWidth="1"/>
    <col min="15877" max="15877" width="12.5546875" style="831" bestFit="1" customWidth="1"/>
    <col min="15878" max="15878" width="14.44140625" style="831" bestFit="1" customWidth="1"/>
    <col min="15879" max="15884" width="12.5546875" style="831" bestFit="1" customWidth="1"/>
    <col min="15885" max="15885" width="13.44140625" style="831" bestFit="1" customWidth="1"/>
    <col min="15886" max="15886" width="12.5546875" style="831" bestFit="1" customWidth="1"/>
    <col min="15887" max="15887" width="13.44140625" style="831" bestFit="1" customWidth="1"/>
    <col min="15888" max="15888" width="14.44140625" style="831" bestFit="1" customWidth="1"/>
    <col min="15889" max="15889" width="13.33203125" style="831" bestFit="1" customWidth="1"/>
    <col min="15890" max="15890" width="13.5546875" style="831" bestFit="1" customWidth="1"/>
    <col min="15891" max="16130" width="11.5546875" style="831"/>
    <col min="16131" max="16131" width="19.88671875" style="831" bestFit="1" customWidth="1"/>
    <col min="16132" max="16132" width="14.44140625" style="831" bestFit="1" customWidth="1"/>
    <col min="16133" max="16133" width="12.5546875" style="831" bestFit="1" customWidth="1"/>
    <col min="16134" max="16134" width="14.44140625" style="831" bestFit="1" customWidth="1"/>
    <col min="16135" max="16140" width="12.5546875" style="831" bestFit="1" customWidth="1"/>
    <col min="16141" max="16141" width="13.44140625" style="831" bestFit="1" customWidth="1"/>
    <col min="16142" max="16142" width="12.5546875" style="831" bestFit="1" customWidth="1"/>
    <col min="16143" max="16143" width="13.44140625" style="831" bestFit="1" customWidth="1"/>
    <col min="16144" max="16144" width="14.44140625" style="831" bestFit="1" customWidth="1"/>
    <col min="16145" max="16145" width="13.33203125" style="831" bestFit="1" customWidth="1"/>
    <col min="16146" max="16146" width="13.5546875" style="831" bestFit="1" customWidth="1"/>
    <col min="16147" max="16384" width="11.5546875" style="831"/>
  </cols>
  <sheetData>
    <row r="1" spans="1:18" s="815" customFormat="1" ht="19.8">
      <c r="A1" s="1190" t="s">
        <v>1072</v>
      </c>
      <c r="B1" s="814"/>
      <c r="C1" s="814"/>
      <c r="D1" s="814"/>
      <c r="E1" s="814"/>
      <c r="F1" s="814"/>
      <c r="G1" s="814"/>
      <c r="H1" s="814"/>
      <c r="I1" s="814"/>
      <c r="J1" s="814"/>
      <c r="K1" s="814"/>
      <c r="L1" s="814"/>
      <c r="M1" s="814"/>
      <c r="N1" s="814"/>
      <c r="O1" s="814"/>
      <c r="P1" s="814"/>
      <c r="Q1" s="814"/>
    </row>
    <row r="2" spans="1:18" s="815" customFormat="1" ht="28.2">
      <c r="A2" s="816" t="s">
        <v>830</v>
      </c>
      <c r="B2" s="817"/>
      <c r="C2" s="817"/>
      <c r="D2" s="817"/>
      <c r="E2" s="817"/>
      <c r="F2" s="817"/>
      <c r="G2" s="817"/>
      <c r="H2" s="817"/>
      <c r="I2" s="817"/>
      <c r="J2" s="817"/>
      <c r="K2" s="817"/>
      <c r="L2" s="817"/>
      <c r="M2" s="817"/>
      <c r="N2" s="817"/>
      <c r="O2" s="817"/>
      <c r="P2" s="817"/>
      <c r="Q2" s="817"/>
      <c r="R2" s="817"/>
    </row>
    <row r="3" spans="1:18" s="815" customFormat="1" ht="20.399999999999999">
      <c r="A3" s="818">
        <v>45504</v>
      </c>
      <c r="B3" s="818"/>
      <c r="C3" s="818"/>
      <c r="D3" s="818"/>
      <c r="E3" s="818"/>
      <c r="F3" s="818"/>
      <c r="G3" s="818"/>
      <c r="H3" s="818"/>
      <c r="I3" s="818"/>
      <c r="J3" s="818"/>
      <c r="K3" s="818"/>
      <c r="L3" s="818"/>
      <c r="M3" s="818"/>
      <c r="N3" s="818"/>
      <c r="O3" s="818"/>
      <c r="P3" s="818"/>
      <c r="Q3" s="818"/>
      <c r="R3" s="818"/>
    </row>
    <row r="4" spans="1:18" s="815" customFormat="1" ht="18.600000000000001">
      <c r="A4" s="819" t="s">
        <v>71</v>
      </c>
      <c r="B4" s="819"/>
      <c r="C4" s="819"/>
      <c r="D4" s="819"/>
      <c r="E4" s="819"/>
      <c r="F4" s="819"/>
      <c r="G4" s="820"/>
      <c r="H4" s="819"/>
      <c r="I4" s="819"/>
      <c r="J4" s="819"/>
      <c r="K4" s="819"/>
      <c r="L4" s="819"/>
      <c r="M4" s="819"/>
      <c r="N4" s="819"/>
      <c r="O4" s="819"/>
      <c r="P4" s="819"/>
      <c r="Q4" s="819"/>
      <c r="R4" s="819"/>
    </row>
    <row r="5" spans="1:18" s="815" customFormat="1" ht="10.5" customHeight="1">
      <c r="A5" s="819"/>
      <c r="B5" s="819"/>
      <c r="C5" s="819"/>
      <c r="D5" s="819"/>
      <c r="E5" s="819"/>
      <c r="F5" s="819"/>
      <c r="G5" s="820"/>
      <c r="H5" s="819"/>
      <c r="I5" s="819"/>
      <c r="J5" s="819"/>
      <c r="K5" s="819"/>
      <c r="L5" s="819"/>
      <c r="M5" s="819"/>
      <c r="N5" s="819"/>
      <c r="O5" s="819"/>
      <c r="P5" s="819"/>
      <c r="Q5" s="819"/>
      <c r="R5" s="819"/>
    </row>
    <row r="6" spans="1:18" s="815" customFormat="1" ht="21" customHeight="1">
      <c r="A6" s="821" t="s">
        <v>831</v>
      </c>
      <c r="B6" s="822" t="s">
        <v>97</v>
      </c>
      <c r="C6" s="822" t="s">
        <v>98</v>
      </c>
      <c r="D6" s="823" t="s">
        <v>94</v>
      </c>
      <c r="E6" s="824"/>
      <c r="F6" s="824"/>
      <c r="G6" s="824" t="s">
        <v>72</v>
      </c>
      <c r="H6" s="824"/>
      <c r="I6" s="824"/>
      <c r="J6" s="824" t="s">
        <v>92</v>
      </c>
      <c r="K6" s="824"/>
      <c r="L6" s="824"/>
      <c r="M6" s="824" t="s">
        <v>74</v>
      </c>
      <c r="N6" s="824"/>
      <c r="O6" s="824"/>
      <c r="P6" s="824" t="s">
        <v>76</v>
      </c>
      <c r="Q6" s="824"/>
      <c r="R6" s="825"/>
    </row>
    <row r="7" spans="1:18" s="815" customFormat="1" ht="15.75" customHeight="1">
      <c r="A7" s="826"/>
      <c r="B7" s="827" t="s">
        <v>98</v>
      </c>
      <c r="C7" s="827" t="s">
        <v>98</v>
      </c>
      <c r="D7" s="828" t="s">
        <v>832</v>
      </c>
      <c r="E7" s="828" t="s">
        <v>833</v>
      </c>
      <c r="F7" s="828" t="s">
        <v>834</v>
      </c>
      <c r="G7" s="828" t="s">
        <v>832</v>
      </c>
      <c r="H7" s="828" t="s">
        <v>833</v>
      </c>
      <c r="I7" s="828" t="s">
        <v>834</v>
      </c>
      <c r="J7" s="828" t="s">
        <v>832</v>
      </c>
      <c r="K7" s="828" t="s">
        <v>833</v>
      </c>
      <c r="L7" s="828" t="s">
        <v>834</v>
      </c>
      <c r="M7" s="828" t="s">
        <v>832</v>
      </c>
      <c r="N7" s="828" t="s">
        <v>833</v>
      </c>
      <c r="O7" s="828" t="s">
        <v>834</v>
      </c>
      <c r="P7" s="829" t="s">
        <v>832</v>
      </c>
      <c r="Q7" s="829" t="s">
        <v>833</v>
      </c>
      <c r="R7" s="830" t="s">
        <v>834</v>
      </c>
    </row>
    <row r="8" spans="1:18" ht="13.2">
      <c r="A8" s="163" t="s">
        <v>2</v>
      </c>
      <c r="B8" s="163" t="s">
        <v>222</v>
      </c>
      <c r="C8" s="163" t="s">
        <v>222</v>
      </c>
      <c r="D8" s="164">
        <v>48631.388229999997</v>
      </c>
      <c r="E8" s="165">
        <v>0</v>
      </c>
      <c r="F8" s="165">
        <v>48631.388229999997</v>
      </c>
      <c r="G8" s="165">
        <v>0</v>
      </c>
      <c r="H8" s="165">
        <v>0</v>
      </c>
      <c r="I8" s="165">
        <v>0</v>
      </c>
      <c r="J8" s="165">
        <v>1548.4151200000001</v>
      </c>
      <c r="K8" s="165">
        <v>1.357E-2</v>
      </c>
      <c r="L8" s="165">
        <v>1548.42869</v>
      </c>
      <c r="M8" s="165">
        <v>2939.7084199999999</v>
      </c>
      <c r="N8" s="165">
        <v>11.49601</v>
      </c>
      <c r="O8" s="165">
        <v>2951.2044300000002</v>
      </c>
      <c r="P8" s="165">
        <v>2E-3</v>
      </c>
      <c r="Q8" s="165">
        <v>11.50958</v>
      </c>
      <c r="R8" s="166">
        <v>4499.6331200000004</v>
      </c>
    </row>
    <row r="9" spans="1:18" ht="13.2">
      <c r="A9" s="167"/>
      <c r="B9" s="163" t="s">
        <v>187</v>
      </c>
      <c r="C9" s="163" t="s">
        <v>188</v>
      </c>
      <c r="D9" s="164">
        <v>18018.999649999998</v>
      </c>
      <c r="E9" s="165">
        <v>0</v>
      </c>
      <c r="F9" s="165">
        <v>18018.999649999998</v>
      </c>
      <c r="G9" s="165">
        <v>0</v>
      </c>
      <c r="H9" s="165">
        <v>0</v>
      </c>
      <c r="I9" s="165">
        <v>0</v>
      </c>
      <c r="J9" s="165">
        <v>1105.06396</v>
      </c>
      <c r="K9" s="165">
        <v>0</v>
      </c>
      <c r="L9" s="165">
        <v>1105.06396</v>
      </c>
      <c r="M9" s="165">
        <v>2.5171999999999999</v>
      </c>
      <c r="N9" s="165">
        <v>0</v>
      </c>
      <c r="O9" s="165">
        <v>2.5171999999999999</v>
      </c>
      <c r="P9" s="165">
        <v>1E-3</v>
      </c>
      <c r="Q9" s="165">
        <v>0</v>
      </c>
      <c r="R9" s="166">
        <v>1107.58116</v>
      </c>
    </row>
    <row r="10" spans="1:18" ht="13.2">
      <c r="A10" s="163" t="s">
        <v>835</v>
      </c>
      <c r="B10" s="832"/>
      <c r="C10" s="832"/>
      <c r="D10" s="164">
        <v>66650.387879999995</v>
      </c>
      <c r="E10" s="165">
        <v>0</v>
      </c>
      <c r="F10" s="165">
        <v>66650.387879999995</v>
      </c>
      <c r="G10" s="165">
        <v>0</v>
      </c>
      <c r="H10" s="165">
        <v>0</v>
      </c>
      <c r="I10" s="165">
        <v>0</v>
      </c>
      <c r="J10" s="165">
        <v>2653.4790800000001</v>
      </c>
      <c r="K10" s="165">
        <v>1.357E-2</v>
      </c>
      <c r="L10" s="165">
        <v>2653.4926499999997</v>
      </c>
      <c r="M10" s="165">
        <v>2942.2256200000002</v>
      </c>
      <c r="N10" s="165">
        <v>11.49601</v>
      </c>
      <c r="O10" s="165">
        <v>2953.7216300000005</v>
      </c>
      <c r="P10" s="165">
        <v>3.0000000000000001E-3</v>
      </c>
      <c r="Q10" s="165">
        <v>11.50958</v>
      </c>
      <c r="R10" s="166">
        <v>5607.2142800000001</v>
      </c>
    </row>
    <row r="11" spans="1:18" ht="13.2">
      <c r="A11" s="163" t="s">
        <v>3</v>
      </c>
      <c r="B11" s="163" t="s">
        <v>189</v>
      </c>
      <c r="C11" s="163" t="s">
        <v>189</v>
      </c>
      <c r="D11" s="164">
        <v>21627.716780000002</v>
      </c>
      <c r="E11" s="165">
        <v>0</v>
      </c>
      <c r="F11" s="165">
        <v>21627.716780000002</v>
      </c>
      <c r="G11" s="165">
        <v>0</v>
      </c>
      <c r="H11" s="165">
        <v>0</v>
      </c>
      <c r="I11" s="165">
        <v>0</v>
      </c>
      <c r="J11" s="165">
        <v>2662.0947199999996</v>
      </c>
      <c r="K11" s="165">
        <v>18.392979999999998</v>
      </c>
      <c r="L11" s="165">
        <v>2680.4877000000001</v>
      </c>
      <c r="M11" s="165">
        <v>4432.3226299999997</v>
      </c>
      <c r="N11" s="165">
        <v>7.0000000000000007E-5</v>
      </c>
      <c r="O11" s="165">
        <v>4432.3227000000006</v>
      </c>
      <c r="P11" s="165">
        <v>2E-3</v>
      </c>
      <c r="Q11" s="165">
        <v>18.393049999999999</v>
      </c>
      <c r="R11" s="166">
        <v>7112.8104000000003</v>
      </c>
    </row>
    <row r="12" spans="1:18" ht="13.2">
      <c r="A12" s="167"/>
      <c r="B12" s="163" t="s">
        <v>103</v>
      </c>
      <c r="C12" s="163" t="s">
        <v>103</v>
      </c>
      <c r="D12" s="164">
        <v>57174.854509999997</v>
      </c>
      <c r="E12" s="165">
        <v>0</v>
      </c>
      <c r="F12" s="165">
        <v>57174.854509999997</v>
      </c>
      <c r="G12" s="165">
        <v>0.11412</v>
      </c>
      <c r="H12" s="165">
        <v>0</v>
      </c>
      <c r="I12" s="165">
        <v>0.11412</v>
      </c>
      <c r="J12" s="165">
        <v>6137.4271500000004</v>
      </c>
      <c r="K12" s="165">
        <v>101.49870999999999</v>
      </c>
      <c r="L12" s="165">
        <v>6238.9258599999994</v>
      </c>
      <c r="M12" s="165">
        <v>16057.99604</v>
      </c>
      <c r="N12" s="165">
        <v>46.415669999999999</v>
      </c>
      <c r="O12" s="165">
        <v>16104.411709999998</v>
      </c>
      <c r="P12" s="165">
        <v>5.0000000000000001E-3</v>
      </c>
      <c r="Q12" s="165">
        <v>147.91437999999999</v>
      </c>
      <c r="R12" s="166">
        <v>22343.451689999998</v>
      </c>
    </row>
    <row r="13" spans="1:18" ht="13.2">
      <c r="A13" s="167"/>
      <c r="B13" s="167"/>
      <c r="C13" s="168" t="s">
        <v>160</v>
      </c>
      <c r="D13" s="169">
        <v>2169.3715000000002</v>
      </c>
      <c r="E13" s="121">
        <v>0</v>
      </c>
      <c r="F13" s="121">
        <v>2169.3715000000002</v>
      </c>
      <c r="G13" s="121">
        <v>0</v>
      </c>
      <c r="H13" s="121">
        <v>0</v>
      </c>
      <c r="I13" s="121">
        <v>0</v>
      </c>
      <c r="J13" s="121">
        <v>0</v>
      </c>
      <c r="K13" s="121">
        <v>0</v>
      </c>
      <c r="L13" s="121">
        <v>0</v>
      </c>
      <c r="M13" s="121">
        <v>0</v>
      </c>
      <c r="N13" s="121">
        <v>0</v>
      </c>
      <c r="O13" s="121">
        <v>0</v>
      </c>
      <c r="P13" s="121">
        <v>1E-3</v>
      </c>
      <c r="Q13" s="121">
        <v>0</v>
      </c>
      <c r="R13" s="170">
        <v>0</v>
      </c>
    </row>
    <row r="14" spans="1:18" ht="13.2">
      <c r="A14" s="167"/>
      <c r="B14" s="163" t="s">
        <v>104</v>
      </c>
      <c r="C14" s="163" t="s">
        <v>105</v>
      </c>
      <c r="D14" s="164">
        <v>191498.08619</v>
      </c>
      <c r="E14" s="165">
        <v>0</v>
      </c>
      <c r="F14" s="165">
        <v>191498.08619</v>
      </c>
      <c r="G14" s="165">
        <v>6.7300000000000007E-3</v>
      </c>
      <c r="H14" s="165">
        <v>0</v>
      </c>
      <c r="I14" s="165">
        <v>6.7300000000000007E-3</v>
      </c>
      <c r="J14" s="165">
        <v>11464.58669</v>
      </c>
      <c r="K14" s="165">
        <v>209.93577000000002</v>
      </c>
      <c r="L14" s="165">
        <v>11674.52246</v>
      </c>
      <c r="M14" s="165">
        <v>30354.007409999995</v>
      </c>
      <c r="N14" s="165">
        <v>305.86167</v>
      </c>
      <c r="O14" s="165">
        <v>30659.86908</v>
      </c>
      <c r="P14" s="165">
        <v>8.0000000000000002E-3</v>
      </c>
      <c r="Q14" s="165">
        <v>515.79744000000005</v>
      </c>
      <c r="R14" s="166">
        <v>42334.398269999998</v>
      </c>
    </row>
    <row r="15" spans="1:18" ht="13.2">
      <c r="A15" s="167"/>
      <c r="B15" s="167"/>
      <c r="C15" s="168" t="s">
        <v>190</v>
      </c>
      <c r="D15" s="169">
        <v>16995.02982</v>
      </c>
      <c r="E15" s="121">
        <v>0</v>
      </c>
      <c r="F15" s="121">
        <v>16995.02982</v>
      </c>
      <c r="G15" s="121">
        <v>0</v>
      </c>
      <c r="H15" s="121">
        <v>0</v>
      </c>
      <c r="I15" s="121">
        <v>0</v>
      </c>
      <c r="J15" s="121">
        <v>3516.3488900000002</v>
      </c>
      <c r="K15" s="121">
        <v>13.718879999999999</v>
      </c>
      <c r="L15" s="121">
        <v>3530.0677700000001</v>
      </c>
      <c r="M15" s="121">
        <v>2386.5883599999997</v>
      </c>
      <c r="N15" s="121">
        <v>0</v>
      </c>
      <c r="O15" s="121">
        <v>2386.5883599999997</v>
      </c>
      <c r="P15" s="121">
        <v>2E-3</v>
      </c>
      <c r="Q15" s="121">
        <v>13.718879999999999</v>
      </c>
      <c r="R15" s="170">
        <v>5916.6561300000003</v>
      </c>
    </row>
    <row r="16" spans="1:18" ht="13.2">
      <c r="A16" s="167"/>
      <c r="B16" s="167"/>
      <c r="C16" s="168" t="s">
        <v>223</v>
      </c>
      <c r="D16" s="169">
        <v>12.85867</v>
      </c>
      <c r="E16" s="121">
        <v>0</v>
      </c>
      <c r="F16" s="121">
        <v>12.85867</v>
      </c>
      <c r="G16" s="121">
        <v>0</v>
      </c>
      <c r="H16" s="121">
        <v>0</v>
      </c>
      <c r="I16" s="121">
        <v>0</v>
      </c>
      <c r="J16" s="121">
        <v>0</v>
      </c>
      <c r="K16" s="121">
        <v>0</v>
      </c>
      <c r="L16" s="121">
        <v>0</v>
      </c>
      <c r="M16" s="121">
        <v>0</v>
      </c>
      <c r="N16" s="121">
        <v>0</v>
      </c>
      <c r="O16" s="121">
        <v>0</v>
      </c>
      <c r="P16" s="121">
        <v>1E-3</v>
      </c>
      <c r="Q16" s="121">
        <v>0</v>
      </c>
      <c r="R16" s="170">
        <v>0</v>
      </c>
    </row>
    <row r="17" spans="1:18" ht="13.2">
      <c r="A17" s="163" t="s">
        <v>836</v>
      </c>
      <c r="B17" s="832"/>
      <c r="C17" s="832"/>
      <c r="D17" s="164">
        <v>289477.91747000004</v>
      </c>
      <c r="E17" s="165">
        <v>0</v>
      </c>
      <c r="F17" s="165">
        <v>289477.91747000004</v>
      </c>
      <c r="G17" s="165">
        <v>0.12085000000000001</v>
      </c>
      <c r="H17" s="165">
        <v>0</v>
      </c>
      <c r="I17" s="165">
        <v>0.12085000000000001</v>
      </c>
      <c r="J17" s="165">
        <v>23780.457450000002</v>
      </c>
      <c r="K17" s="165">
        <v>343.54634000000004</v>
      </c>
      <c r="L17" s="165">
        <v>24124.003789999999</v>
      </c>
      <c r="M17" s="165">
        <v>53230.91444</v>
      </c>
      <c r="N17" s="165">
        <v>352.27740999999997</v>
      </c>
      <c r="O17" s="165">
        <v>53583.191850000003</v>
      </c>
      <c r="P17" s="165">
        <v>1.9E-2</v>
      </c>
      <c r="Q17" s="165">
        <v>695.82375000000002</v>
      </c>
      <c r="R17" s="166">
        <v>77707.316489999983</v>
      </c>
    </row>
    <row r="18" spans="1:18" ht="13.2">
      <c r="A18" s="163" t="s">
        <v>66</v>
      </c>
      <c r="B18" s="163" t="s">
        <v>106</v>
      </c>
      <c r="C18" s="163" t="s">
        <v>106</v>
      </c>
      <c r="D18" s="164">
        <v>31712.929500000002</v>
      </c>
      <c r="E18" s="165">
        <v>0</v>
      </c>
      <c r="F18" s="165">
        <v>31712.929500000002</v>
      </c>
      <c r="G18" s="165">
        <v>1.4843199999999999</v>
      </c>
      <c r="H18" s="165">
        <v>0</v>
      </c>
      <c r="I18" s="165">
        <v>1.4843199999999999</v>
      </c>
      <c r="J18" s="165">
        <v>14497.085590000001</v>
      </c>
      <c r="K18" s="165">
        <v>161.36062000000001</v>
      </c>
      <c r="L18" s="165">
        <v>14658.446209999996</v>
      </c>
      <c r="M18" s="165">
        <v>32631.894489999999</v>
      </c>
      <c r="N18" s="165">
        <v>1603.3009099999999</v>
      </c>
      <c r="O18" s="165">
        <v>34235.195399999997</v>
      </c>
      <c r="P18" s="165">
        <v>5.0000000000000001E-3</v>
      </c>
      <c r="Q18" s="165">
        <v>1764.6615300000001</v>
      </c>
      <c r="R18" s="166">
        <v>48895.125930000002</v>
      </c>
    </row>
    <row r="19" spans="1:18" ht="13.2">
      <c r="A19" s="167"/>
      <c r="B19" s="167"/>
      <c r="C19" s="168" t="s">
        <v>319</v>
      </c>
      <c r="D19" s="169">
        <v>3417.0765099999999</v>
      </c>
      <c r="E19" s="121">
        <v>0</v>
      </c>
      <c r="F19" s="121">
        <v>3417.0765099999999</v>
      </c>
      <c r="G19" s="121">
        <v>0</v>
      </c>
      <c r="H19" s="121">
        <v>0</v>
      </c>
      <c r="I19" s="121">
        <v>0</v>
      </c>
      <c r="J19" s="121">
        <v>689.10781000000009</v>
      </c>
      <c r="K19" s="121">
        <v>0.10628</v>
      </c>
      <c r="L19" s="121">
        <v>689.21408999999994</v>
      </c>
      <c r="M19" s="121">
        <v>758.94695999999999</v>
      </c>
      <c r="N19" s="121">
        <v>3.5299999999999997E-3</v>
      </c>
      <c r="O19" s="121">
        <v>758.95048999999995</v>
      </c>
      <c r="P19" s="121">
        <v>1E-3</v>
      </c>
      <c r="Q19" s="121">
        <v>0.10981</v>
      </c>
      <c r="R19" s="170">
        <v>1448.1645800000001</v>
      </c>
    </row>
    <row r="20" spans="1:18" ht="13.2">
      <c r="A20" s="167"/>
      <c r="B20" s="163" t="s">
        <v>224</v>
      </c>
      <c r="C20" s="163" t="s">
        <v>224</v>
      </c>
      <c r="D20" s="164">
        <v>50093.042509999999</v>
      </c>
      <c r="E20" s="165">
        <v>0</v>
      </c>
      <c r="F20" s="165">
        <v>50093.042509999999</v>
      </c>
      <c r="G20" s="165">
        <v>0</v>
      </c>
      <c r="H20" s="165">
        <v>0</v>
      </c>
      <c r="I20" s="165">
        <v>0</v>
      </c>
      <c r="J20" s="165">
        <v>5509.1056999999992</v>
      </c>
      <c r="K20" s="165">
        <v>157.21683999999999</v>
      </c>
      <c r="L20" s="165">
        <v>5666.3225400000001</v>
      </c>
      <c r="M20" s="165">
        <v>6104.0990100000008</v>
      </c>
      <c r="N20" s="165">
        <v>10.10224</v>
      </c>
      <c r="O20" s="165">
        <v>6114.201250000001</v>
      </c>
      <c r="P20" s="165">
        <v>4.0000000000000001E-3</v>
      </c>
      <c r="Q20" s="165">
        <v>167.31908000000001</v>
      </c>
      <c r="R20" s="166">
        <v>11780.523789999999</v>
      </c>
    </row>
    <row r="21" spans="1:18" ht="13.2">
      <c r="A21" s="167"/>
      <c r="B21" s="163" t="s">
        <v>303</v>
      </c>
      <c r="C21" s="163" t="s">
        <v>304</v>
      </c>
      <c r="D21" s="164">
        <v>6273.3133099999995</v>
      </c>
      <c r="E21" s="165">
        <v>0</v>
      </c>
      <c r="F21" s="165">
        <v>6273.3133099999995</v>
      </c>
      <c r="G21" s="165">
        <v>0</v>
      </c>
      <c r="H21" s="165">
        <v>0</v>
      </c>
      <c r="I21" s="165">
        <v>0</v>
      </c>
      <c r="J21" s="165">
        <v>60.051430000000003</v>
      </c>
      <c r="K21" s="165">
        <v>0</v>
      </c>
      <c r="L21" s="165">
        <v>60.051430000000003</v>
      </c>
      <c r="M21" s="165">
        <v>72.134169999999997</v>
      </c>
      <c r="N21" s="165">
        <v>0</v>
      </c>
      <c r="O21" s="165">
        <v>72.134169999999997</v>
      </c>
      <c r="P21" s="165">
        <v>1E-3</v>
      </c>
      <c r="Q21" s="165">
        <v>0</v>
      </c>
      <c r="R21" s="166">
        <v>132.18559999999999</v>
      </c>
    </row>
    <row r="22" spans="1:18" ht="13.2">
      <c r="A22" s="167"/>
      <c r="B22" s="163" t="s">
        <v>320</v>
      </c>
      <c r="C22" s="163" t="s">
        <v>321</v>
      </c>
      <c r="D22" s="164">
        <v>8452.3698399999994</v>
      </c>
      <c r="E22" s="165">
        <v>0</v>
      </c>
      <c r="F22" s="165">
        <v>8452.3698399999994</v>
      </c>
      <c r="G22" s="165">
        <v>0</v>
      </c>
      <c r="H22" s="165">
        <v>0</v>
      </c>
      <c r="I22" s="165">
        <v>0</v>
      </c>
      <c r="J22" s="165">
        <v>1374.0336499999999</v>
      </c>
      <c r="K22" s="165">
        <v>27.866310000000002</v>
      </c>
      <c r="L22" s="165">
        <v>1401.89996</v>
      </c>
      <c r="M22" s="165">
        <v>7162.5800099999997</v>
      </c>
      <c r="N22" s="165">
        <v>7.0000000000000007E-5</v>
      </c>
      <c r="O22" s="165">
        <v>7162.5800799999997</v>
      </c>
      <c r="P22" s="165">
        <v>1E-3</v>
      </c>
      <c r="Q22" s="165">
        <v>27.866379999999999</v>
      </c>
      <c r="R22" s="166">
        <v>8564.4800399999986</v>
      </c>
    </row>
    <row r="23" spans="1:18" ht="13.2">
      <c r="A23" s="163" t="s">
        <v>837</v>
      </c>
      <c r="B23" s="832"/>
      <c r="C23" s="832"/>
      <c r="D23" s="164">
        <v>99948.731670000023</v>
      </c>
      <c r="E23" s="165">
        <v>0</v>
      </c>
      <c r="F23" s="165">
        <v>99948.731670000023</v>
      </c>
      <c r="G23" s="165">
        <v>1.4843199999999999</v>
      </c>
      <c r="H23" s="165">
        <v>0</v>
      </c>
      <c r="I23" s="165">
        <v>1.4843199999999999</v>
      </c>
      <c r="J23" s="165">
        <v>22129.384180000001</v>
      </c>
      <c r="K23" s="165">
        <v>346.55005</v>
      </c>
      <c r="L23" s="165">
        <v>22475.934229999995</v>
      </c>
      <c r="M23" s="165">
        <v>46729.654640000001</v>
      </c>
      <c r="N23" s="165">
        <v>1613.4067500000001</v>
      </c>
      <c r="O23" s="165">
        <v>48343.061390000003</v>
      </c>
      <c r="P23" s="165">
        <v>1.2E-2</v>
      </c>
      <c r="Q23" s="165">
        <v>1959.9568000000002</v>
      </c>
      <c r="R23" s="166">
        <v>70820.479940000005</v>
      </c>
    </row>
    <row r="24" spans="1:18" ht="13.2">
      <c r="A24" s="163" t="s">
        <v>5</v>
      </c>
      <c r="B24" s="163" t="s">
        <v>5</v>
      </c>
      <c r="C24" s="163" t="s">
        <v>5</v>
      </c>
      <c r="D24" s="164">
        <v>424321.16795000003</v>
      </c>
      <c r="E24" s="165">
        <v>0</v>
      </c>
      <c r="F24" s="165">
        <v>424321.16795000003</v>
      </c>
      <c r="G24" s="165">
        <v>0.65689999999999993</v>
      </c>
      <c r="H24" s="165">
        <v>0</v>
      </c>
      <c r="I24" s="165">
        <v>0.65689999999999993</v>
      </c>
      <c r="J24" s="165">
        <v>50405.190380000007</v>
      </c>
      <c r="K24" s="165">
        <v>1361.1329199999998</v>
      </c>
      <c r="L24" s="165">
        <v>51766.323300000004</v>
      </c>
      <c r="M24" s="165">
        <v>307625.26354000001</v>
      </c>
      <c r="N24" s="165">
        <v>1368.1459100000002</v>
      </c>
      <c r="O24" s="165">
        <v>308993.40944999998</v>
      </c>
      <c r="P24" s="165">
        <v>1.0999999999999999E-2</v>
      </c>
      <c r="Q24" s="165">
        <v>2729.2788300000007</v>
      </c>
      <c r="R24" s="166">
        <v>360760.38964999991</v>
      </c>
    </row>
    <row r="25" spans="1:18" ht="13.2">
      <c r="A25" s="167"/>
      <c r="B25" s="167"/>
      <c r="C25" s="168" t="s">
        <v>107</v>
      </c>
      <c r="D25" s="169">
        <v>66938.917450000008</v>
      </c>
      <c r="E25" s="121">
        <v>15.92296</v>
      </c>
      <c r="F25" s="121">
        <v>66954.84040999999</v>
      </c>
      <c r="G25" s="121">
        <v>8.6499999999999997E-3</v>
      </c>
      <c r="H25" s="121">
        <v>0</v>
      </c>
      <c r="I25" s="121">
        <v>8.6499999999999997E-3</v>
      </c>
      <c r="J25" s="121">
        <v>7908.2405399999998</v>
      </c>
      <c r="K25" s="121">
        <v>2252.2808300000002</v>
      </c>
      <c r="L25" s="121">
        <v>10160.521369999999</v>
      </c>
      <c r="M25" s="121">
        <v>93184.492479999986</v>
      </c>
      <c r="N25" s="121">
        <v>617.19308000000012</v>
      </c>
      <c r="O25" s="121">
        <v>93801.685559999998</v>
      </c>
      <c r="P25" s="121">
        <v>5.0000000000000001E-3</v>
      </c>
      <c r="Q25" s="121">
        <v>2869.4739100000002</v>
      </c>
      <c r="R25" s="170">
        <v>103962.21558</v>
      </c>
    </row>
    <row r="26" spans="1:18" ht="13.2">
      <c r="A26" s="167"/>
      <c r="B26" s="167"/>
      <c r="C26" s="168" t="s">
        <v>191</v>
      </c>
      <c r="D26" s="169">
        <v>99147.325239999991</v>
      </c>
      <c r="E26" s="121">
        <v>0</v>
      </c>
      <c r="F26" s="121">
        <v>99147.325239999991</v>
      </c>
      <c r="G26" s="121">
        <v>0</v>
      </c>
      <c r="H26" s="121">
        <v>0</v>
      </c>
      <c r="I26" s="121">
        <v>0</v>
      </c>
      <c r="J26" s="121">
        <v>6886.1938900000005</v>
      </c>
      <c r="K26" s="121">
        <v>18.655180000000001</v>
      </c>
      <c r="L26" s="121">
        <v>6904.8490700000002</v>
      </c>
      <c r="M26" s="121">
        <v>6457.56988</v>
      </c>
      <c r="N26" s="121">
        <v>2.5999999999999999E-3</v>
      </c>
      <c r="O26" s="121">
        <v>6457.5724800000007</v>
      </c>
      <c r="P26" s="121">
        <v>4.0000000000000001E-3</v>
      </c>
      <c r="Q26" s="121">
        <v>18.657779999999999</v>
      </c>
      <c r="R26" s="170">
        <v>13362.421550000001</v>
      </c>
    </row>
    <row r="27" spans="1:18" ht="13.2">
      <c r="A27" s="167"/>
      <c r="B27" s="167"/>
      <c r="C27" s="168" t="s">
        <v>108</v>
      </c>
      <c r="D27" s="169">
        <v>143164.29627000002</v>
      </c>
      <c r="E27" s="121">
        <v>324.10552000000001</v>
      </c>
      <c r="F27" s="121">
        <v>143488.40179</v>
      </c>
      <c r="G27" s="121">
        <v>6.361E-2</v>
      </c>
      <c r="H27" s="121">
        <v>0</v>
      </c>
      <c r="I27" s="121">
        <v>6.361E-2</v>
      </c>
      <c r="J27" s="121">
        <v>12419.136010000002</v>
      </c>
      <c r="K27" s="121">
        <v>235.70353999999998</v>
      </c>
      <c r="L27" s="121">
        <v>12654.839550000001</v>
      </c>
      <c r="M27" s="121">
        <v>37663.874189999995</v>
      </c>
      <c r="N27" s="121">
        <v>277.67702999999995</v>
      </c>
      <c r="O27" s="121">
        <v>37941.551220000001</v>
      </c>
      <c r="P27" s="121">
        <v>6.0000000000000001E-3</v>
      </c>
      <c r="Q27" s="121">
        <v>513.38057000000003</v>
      </c>
      <c r="R27" s="170">
        <v>50596.454380000003</v>
      </c>
    </row>
    <row r="28" spans="1:18" ht="13.2">
      <c r="A28" s="167"/>
      <c r="B28" s="167"/>
      <c r="C28" s="168" t="s">
        <v>225</v>
      </c>
      <c r="D28" s="169">
        <v>26442.761210000001</v>
      </c>
      <c r="E28" s="121">
        <v>0</v>
      </c>
      <c r="F28" s="121">
        <v>26442.761210000001</v>
      </c>
      <c r="G28" s="121">
        <v>0</v>
      </c>
      <c r="H28" s="121">
        <v>0</v>
      </c>
      <c r="I28" s="121">
        <v>0</v>
      </c>
      <c r="J28" s="121">
        <v>2168.8192899999999</v>
      </c>
      <c r="K28" s="121">
        <v>548.62347999999997</v>
      </c>
      <c r="L28" s="121">
        <v>2717.4427700000001</v>
      </c>
      <c r="M28" s="121">
        <v>3534.2212000000004</v>
      </c>
      <c r="N28" s="121">
        <v>20.211269999999999</v>
      </c>
      <c r="O28" s="121">
        <v>3554.4324699999997</v>
      </c>
      <c r="P28" s="121">
        <v>2E-3</v>
      </c>
      <c r="Q28" s="121">
        <v>568.83474999999999</v>
      </c>
      <c r="R28" s="170">
        <v>6271.8752400000003</v>
      </c>
    </row>
    <row r="29" spans="1:18" ht="13.2">
      <c r="A29" s="167"/>
      <c r="B29" s="167"/>
      <c r="C29" s="168" t="s">
        <v>148</v>
      </c>
      <c r="D29" s="169">
        <v>71873.376770000003</v>
      </c>
      <c r="E29" s="121">
        <v>0</v>
      </c>
      <c r="F29" s="121">
        <v>71873.376770000003</v>
      </c>
      <c r="G29" s="121">
        <v>0</v>
      </c>
      <c r="H29" s="121">
        <v>0</v>
      </c>
      <c r="I29" s="121">
        <v>0</v>
      </c>
      <c r="J29" s="121">
        <v>10085.44556</v>
      </c>
      <c r="K29" s="121">
        <v>0.37281999999999998</v>
      </c>
      <c r="L29" s="121">
        <v>10085.818380000001</v>
      </c>
      <c r="M29" s="121">
        <v>13827.491820000001</v>
      </c>
      <c r="N29" s="121">
        <v>0.38336999999999999</v>
      </c>
      <c r="O29" s="121">
        <v>13827.875189999999</v>
      </c>
      <c r="P29" s="121">
        <v>1E-3</v>
      </c>
      <c r="Q29" s="121">
        <v>0.75619000000000003</v>
      </c>
      <c r="R29" s="170">
        <v>23913.693569999999</v>
      </c>
    </row>
    <row r="30" spans="1:18" ht="13.2">
      <c r="A30" s="167"/>
      <c r="B30" s="167"/>
      <c r="C30" s="168" t="s">
        <v>192</v>
      </c>
      <c r="D30" s="169">
        <v>90356.621440000003</v>
      </c>
      <c r="E30" s="121">
        <v>0</v>
      </c>
      <c r="F30" s="121">
        <v>90356.621440000003</v>
      </c>
      <c r="G30" s="121">
        <v>0</v>
      </c>
      <c r="H30" s="121">
        <v>0</v>
      </c>
      <c r="I30" s="121">
        <v>0</v>
      </c>
      <c r="J30" s="121">
        <v>5549.5364800000007</v>
      </c>
      <c r="K30" s="121">
        <v>99.611329999999995</v>
      </c>
      <c r="L30" s="121">
        <v>5649.1478099999995</v>
      </c>
      <c r="M30" s="121">
        <v>10476.822289999998</v>
      </c>
      <c r="N30" s="121">
        <v>7.3160000000000003E-2</v>
      </c>
      <c r="O30" s="121">
        <v>10476.89545</v>
      </c>
      <c r="P30" s="121">
        <v>2E-3</v>
      </c>
      <c r="Q30" s="121">
        <v>99.684490000000011</v>
      </c>
      <c r="R30" s="170">
        <v>16126.04326</v>
      </c>
    </row>
    <row r="31" spans="1:18" ht="13.2">
      <c r="A31" s="167"/>
      <c r="B31" s="167"/>
      <c r="C31" s="168" t="s">
        <v>193</v>
      </c>
      <c r="D31" s="169">
        <v>44311.412479999999</v>
      </c>
      <c r="E31" s="121">
        <v>0</v>
      </c>
      <c r="F31" s="121">
        <v>44311.412479999999</v>
      </c>
      <c r="G31" s="121">
        <v>0</v>
      </c>
      <c r="H31" s="121">
        <v>0</v>
      </c>
      <c r="I31" s="121">
        <v>0</v>
      </c>
      <c r="J31" s="121">
        <v>4293.3366799999994</v>
      </c>
      <c r="K31" s="121">
        <v>0.15203</v>
      </c>
      <c r="L31" s="121">
        <v>4293.4887099999996</v>
      </c>
      <c r="M31" s="121">
        <v>5107.6935100000001</v>
      </c>
      <c r="N31" s="121">
        <v>2.6200799999999997</v>
      </c>
      <c r="O31" s="121">
        <v>5110.3135899999997</v>
      </c>
      <c r="P31" s="121">
        <v>1E-3</v>
      </c>
      <c r="Q31" s="121">
        <v>2.7721100000000001</v>
      </c>
      <c r="R31" s="170">
        <v>9403.8023000000012</v>
      </c>
    </row>
    <row r="32" spans="1:18" ht="13.2">
      <c r="A32" s="167"/>
      <c r="B32" s="167"/>
      <c r="C32" s="168" t="s">
        <v>305</v>
      </c>
      <c r="D32" s="169">
        <v>3892.8177900000001</v>
      </c>
      <c r="E32" s="121">
        <v>0</v>
      </c>
      <c r="F32" s="121">
        <v>3892.8177900000001</v>
      </c>
      <c r="G32" s="121">
        <v>0</v>
      </c>
      <c r="H32" s="121">
        <v>0</v>
      </c>
      <c r="I32" s="121">
        <v>0</v>
      </c>
      <c r="J32" s="121">
        <v>22.402099999999997</v>
      </c>
      <c r="K32" s="121">
        <v>0</v>
      </c>
      <c r="L32" s="121">
        <v>22.402099999999997</v>
      </c>
      <c r="M32" s="121">
        <v>540.75847999999996</v>
      </c>
      <c r="N32" s="121">
        <v>0</v>
      </c>
      <c r="O32" s="121">
        <v>540.75847999999996</v>
      </c>
      <c r="P32" s="121">
        <v>1E-3</v>
      </c>
      <c r="Q32" s="121">
        <v>0</v>
      </c>
      <c r="R32" s="170">
        <v>563.16057999999998</v>
      </c>
    </row>
    <row r="33" spans="1:18" ht="13.2">
      <c r="A33" s="167"/>
      <c r="B33" s="167"/>
      <c r="C33" s="168" t="s">
        <v>194</v>
      </c>
      <c r="D33" s="169">
        <v>49581.6567</v>
      </c>
      <c r="E33" s="121">
        <v>0</v>
      </c>
      <c r="F33" s="121">
        <v>49581.6567</v>
      </c>
      <c r="G33" s="121">
        <v>0</v>
      </c>
      <c r="H33" s="121">
        <v>0</v>
      </c>
      <c r="I33" s="121">
        <v>0</v>
      </c>
      <c r="J33" s="121">
        <v>5025.2639300000001</v>
      </c>
      <c r="K33" s="121">
        <v>4.0412299999999997</v>
      </c>
      <c r="L33" s="121">
        <v>5029.3051599999999</v>
      </c>
      <c r="M33" s="121">
        <v>5534.4258499999996</v>
      </c>
      <c r="N33" s="121">
        <v>7.1399999999999996E-3</v>
      </c>
      <c r="O33" s="121">
        <v>5534.4329900000002</v>
      </c>
      <c r="P33" s="121">
        <v>1E-3</v>
      </c>
      <c r="Q33" s="121">
        <v>4.0483700000000002</v>
      </c>
      <c r="R33" s="170">
        <v>10563.738150000001</v>
      </c>
    </row>
    <row r="34" spans="1:18" ht="13.2">
      <c r="A34" s="167"/>
      <c r="B34" s="167"/>
      <c r="C34" s="168" t="s">
        <v>347</v>
      </c>
      <c r="D34" s="169">
        <v>3177.2217599999999</v>
      </c>
      <c r="E34" s="121">
        <v>0</v>
      </c>
      <c r="F34" s="121">
        <v>3177.2217599999999</v>
      </c>
      <c r="G34" s="121">
        <v>0</v>
      </c>
      <c r="H34" s="121">
        <v>0</v>
      </c>
      <c r="I34" s="121">
        <v>0</v>
      </c>
      <c r="J34" s="121">
        <v>0</v>
      </c>
      <c r="K34" s="121">
        <v>0</v>
      </c>
      <c r="L34" s="121">
        <v>0</v>
      </c>
      <c r="M34" s="121">
        <v>0</v>
      </c>
      <c r="N34" s="121">
        <v>0</v>
      </c>
      <c r="O34" s="121">
        <v>0</v>
      </c>
      <c r="P34" s="121">
        <v>1E-3</v>
      </c>
      <c r="Q34" s="121">
        <v>0</v>
      </c>
      <c r="R34" s="170">
        <v>0</v>
      </c>
    </row>
    <row r="35" spans="1:18" ht="13.2">
      <c r="A35" s="167"/>
      <c r="B35" s="163" t="s">
        <v>109</v>
      </c>
      <c r="C35" s="163" t="s">
        <v>109</v>
      </c>
      <c r="D35" s="164">
        <v>74956.805130000008</v>
      </c>
      <c r="E35" s="165">
        <v>0</v>
      </c>
      <c r="F35" s="165">
        <v>74956.805130000008</v>
      </c>
      <c r="G35" s="165">
        <v>0.30099999999999999</v>
      </c>
      <c r="H35" s="165">
        <v>0</v>
      </c>
      <c r="I35" s="165">
        <v>0.30099999999999999</v>
      </c>
      <c r="J35" s="165">
        <v>6251.5005600000004</v>
      </c>
      <c r="K35" s="165">
        <v>302.60101000000003</v>
      </c>
      <c r="L35" s="165">
        <v>6554.1015700000007</v>
      </c>
      <c r="M35" s="165">
        <v>5812.9101300000002</v>
      </c>
      <c r="N35" s="165">
        <v>243.91329000000002</v>
      </c>
      <c r="O35" s="165">
        <v>6056.8234199999997</v>
      </c>
      <c r="P35" s="165">
        <v>5.0000000000000001E-3</v>
      </c>
      <c r="Q35" s="165">
        <v>546.51430000000005</v>
      </c>
      <c r="R35" s="166">
        <v>12611.225990000001</v>
      </c>
    </row>
    <row r="36" spans="1:18" ht="13.2">
      <c r="A36" s="167"/>
      <c r="B36" s="163" t="s">
        <v>216</v>
      </c>
      <c r="C36" s="163" t="s">
        <v>226</v>
      </c>
      <c r="D36" s="164">
        <v>26560.08584</v>
      </c>
      <c r="E36" s="165">
        <v>0</v>
      </c>
      <c r="F36" s="165">
        <v>26560.08584</v>
      </c>
      <c r="G36" s="165">
        <v>0</v>
      </c>
      <c r="H36" s="165">
        <v>0</v>
      </c>
      <c r="I36" s="165">
        <v>0</v>
      </c>
      <c r="J36" s="165">
        <v>2685.9360699999997</v>
      </c>
      <c r="K36" s="165">
        <v>174.80885999999998</v>
      </c>
      <c r="L36" s="165">
        <v>2860.7449300000003</v>
      </c>
      <c r="M36" s="165">
        <v>1852.80169</v>
      </c>
      <c r="N36" s="165">
        <v>6.0841599999999998</v>
      </c>
      <c r="O36" s="165">
        <v>1858.8858500000001</v>
      </c>
      <c r="P36" s="165">
        <v>1E-3</v>
      </c>
      <c r="Q36" s="165">
        <v>180.89301999999998</v>
      </c>
      <c r="R36" s="166">
        <v>4719.6307800000004</v>
      </c>
    </row>
    <row r="37" spans="1:18" ht="13.2">
      <c r="A37" s="167"/>
      <c r="B37" s="167"/>
      <c r="C37" s="168" t="s">
        <v>306</v>
      </c>
      <c r="D37" s="169">
        <v>3090.78683</v>
      </c>
      <c r="E37" s="121">
        <v>0</v>
      </c>
      <c r="F37" s="121">
        <v>3090.78683</v>
      </c>
      <c r="G37" s="121">
        <v>0</v>
      </c>
      <c r="H37" s="121">
        <v>0</v>
      </c>
      <c r="I37" s="121">
        <v>0</v>
      </c>
      <c r="J37" s="121">
        <v>117.55405999999999</v>
      </c>
      <c r="K37" s="121">
        <v>0</v>
      </c>
      <c r="L37" s="121">
        <v>117.55405999999999</v>
      </c>
      <c r="M37" s="121">
        <v>1112.6498899999999</v>
      </c>
      <c r="N37" s="121">
        <v>3.42388</v>
      </c>
      <c r="O37" s="121">
        <v>1116.07377</v>
      </c>
      <c r="P37" s="121">
        <v>1E-3</v>
      </c>
      <c r="Q37" s="121">
        <v>3.42388</v>
      </c>
      <c r="R37" s="170">
        <v>1233.6278300000001</v>
      </c>
    </row>
    <row r="38" spans="1:18" ht="13.2">
      <c r="A38" s="167"/>
      <c r="B38" s="163" t="s">
        <v>195</v>
      </c>
      <c r="C38" s="163" t="s">
        <v>227</v>
      </c>
      <c r="D38" s="164">
        <v>17343.989219999999</v>
      </c>
      <c r="E38" s="165">
        <v>0</v>
      </c>
      <c r="F38" s="165">
        <v>17343.989219999999</v>
      </c>
      <c r="G38" s="165">
        <v>0</v>
      </c>
      <c r="H38" s="165">
        <v>0</v>
      </c>
      <c r="I38" s="165">
        <v>0</v>
      </c>
      <c r="J38" s="165">
        <v>978.01399000000004</v>
      </c>
      <c r="K38" s="165">
        <v>0.13556000000000001</v>
      </c>
      <c r="L38" s="165">
        <v>978.14954999999998</v>
      </c>
      <c r="M38" s="165">
        <v>2183.78071</v>
      </c>
      <c r="N38" s="165">
        <v>0</v>
      </c>
      <c r="O38" s="165">
        <v>2183.78071</v>
      </c>
      <c r="P38" s="165">
        <v>2E-3</v>
      </c>
      <c r="Q38" s="165">
        <v>0.13556000000000001</v>
      </c>
      <c r="R38" s="166">
        <v>3161.9302599999996</v>
      </c>
    </row>
    <row r="39" spans="1:18" ht="13.2">
      <c r="A39" s="167"/>
      <c r="B39" s="167"/>
      <c r="C39" s="168" t="s">
        <v>196</v>
      </c>
      <c r="D39" s="169">
        <v>61503.809150000001</v>
      </c>
      <c r="E39" s="121">
        <v>0</v>
      </c>
      <c r="F39" s="121">
        <v>61503.809150000001</v>
      </c>
      <c r="G39" s="121">
        <v>0</v>
      </c>
      <c r="H39" s="121">
        <v>0</v>
      </c>
      <c r="I39" s="121">
        <v>0</v>
      </c>
      <c r="J39" s="121">
        <v>11636.75274</v>
      </c>
      <c r="K39" s="121">
        <v>648.34222</v>
      </c>
      <c r="L39" s="121">
        <v>12285.094959999999</v>
      </c>
      <c r="M39" s="121">
        <v>15868.941059999999</v>
      </c>
      <c r="N39" s="121">
        <v>51.636830000000003</v>
      </c>
      <c r="O39" s="121">
        <v>15920.57789</v>
      </c>
      <c r="P39" s="121">
        <v>5.0000000000000001E-3</v>
      </c>
      <c r="Q39" s="121">
        <v>699.97904999999992</v>
      </c>
      <c r="R39" s="170">
        <v>28205.672849999999</v>
      </c>
    </row>
    <row r="40" spans="1:18" ht="13.2">
      <c r="A40" s="167"/>
      <c r="B40" s="163" t="s">
        <v>197</v>
      </c>
      <c r="C40" s="163" t="s">
        <v>198</v>
      </c>
      <c r="D40" s="164">
        <v>14417.137449999998</v>
      </c>
      <c r="E40" s="165">
        <v>0</v>
      </c>
      <c r="F40" s="165">
        <v>14417.137449999998</v>
      </c>
      <c r="G40" s="165">
        <v>0</v>
      </c>
      <c r="H40" s="165">
        <v>0</v>
      </c>
      <c r="I40" s="165">
        <v>0</v>
      </c>
      <c r="J40" s="165">
        <v>1603.4168999999999</v>
      </c>
      <c r="K40" s="165">
        <v>13.174160000000001</v>
      </c>
      <c r="L40" s="165">
        <v>1616.5910599999997</v>
      </c>
      <c r="M40" s="165">
        <v>3147.6082799999999</v>
      </c>
      <c r="N40" s="165">
        <v>6.2140000000000001E-2</v>
      </c>
      <c r="O40" s="165">
        <v>3147.6704199999999</v>
      </c>
      <c r="P40" s="165">
        <v>2E-3</v>
      </c>
      <c r="Q40" s="165">
        <v>13.2363</v>
      </c>
      <c r="R40" s="166">
        <v>4764.2614799999992</v>
      </c>
    </row>
    <row r="41" spans="1:18" ht="13.2">
      <c r="A41" s="167"/>
      <c r="B41" s="167"/>
      <c r="C41" s="168" t="s">
        <v>199</v>
      </c>
      <c r="D41" s="169">
        <v>39909.513230000004</v>
      </c>
      <c r="E41" s="121">
        <v>0</v>
      </c>
      <c r="F41" s="121">
        <v>39909.513230000004</v>
      </c>
      <c r="G41" s="121">
        <v>0</v>
      </c>
      <c r="H41" s="121">
        <v>0</v>
      </c>
      <c r="I41" s="121">
        <v>0</v>
      </c>
      <c r="J41" s="121">
        <v>6733.7080299999998</v>
      </c>
      <c r="K41" s="121">
        <v>387.94943999999998</v>
      </c>
      <c r="L41" s="121">
        <v>7121.6574700000001</v>
      </c>
      <c r="M41" s="121">
        <v>17855.214369999998</v>
      </c>
      <c r="N41" s="121">
        <v>70.561059999999998</v>
      </c>
      <c r="O41" s="121">
        <v>17925.775430000002</v>
      </c>
      <c r="P41" s="121">
        <v>2E-3</v>
      </c>
      <c r="Q41" s="121">
        <v>458.51049999999998</v>
      </c>
      <c r="R41" s="170">
        <v>25047.4329</v>
      </c>
    </row>
    <row r="42" spans="1:18" ht="13.2">
      <c r="A42" s="167"/>
      <c r="B42" s="167"/>
      <c r="C42" s="168" t="s">
        <v>197</v>
      </c>
      <c r="D42" s="169">
        <v>3818.3575900000001</v>
      </c>
      <c r="E42" s="121">
        <v>0</v>
      </c>
      <c r="F42" s="121">
        <v>3818.3575900000001</v>
      </c>
      <c r="G42" s="121">
        <v>0</v>
      </c>
      <c r="H42" s="121">
        <v>0</v>
      </c>
      <c r="I42" s="121">
        <v>0</v>
      </c>
      <c r="J42" s="121">
        <v>29.350450000000002</v>
      </c>
      <c r="K42" s="121">
        <v>0</v>
      </c>
      <c r="L42" s="121">
        <v>29.350450000000002</v>
      </c>
      <c r="M42" s="121">
        <v>0</v>
      </c>
      <c r="N42" s="121">
        <v>0</v>
      </c>
      <c r="O42" s="121">
        <v>0</v>
      </c>
      <c r="P42" s="121">
        <v>1E-3</v>
      </c>
      <c r="Q42" s="121">
        <v>0</v>
      </c>
      <c r="R42" s="170">
        <v>29.350450000000002</v>
      </c>
    </row>
    <row r="43" spans="1:18" ht="13.2">
      <c r="A43" s="167"/>
      <c r="B43" s="163" t="s">
        <v>228</v>
      </c>
      <c r="C43" s="163" t="s">
        <v>229</v>
      </c>
      <c r="D43" s="164">
        <v>9333.8416500000003</v>
      </c>
      <c r="E43" s="165">
        <v>0</v>
      </c>
      <c r="F43" s="165">
        <v>9333.8416500000003</v>
      </c>
      <c r="G43" s="165">
        <v>0</v>
      </c>
      <c r="H43" s="165">
        <v>0</v>
      </c>
      <c r="I43" s="165">
        <v>0</v>
      </c>
      <c r="J43" s="165">
        <v>769.51678000000004</v>
      </c>
      <c r="K43" s="165">
        <v>1.18001</v>
      </c>
      <c r="L43" s="165">
        <v>770.69679000000008</v>
      </c>
      <c r="M43" s="165">
        <v>374.42293000000001</v>
      </c>
      <c r="N43" s="165">
        <v>0</v>
      </c>
      <c r="O43" s="165">
        <v>374.42293000000001</v>
      </c>
      <c r="P43" s="165">
        <v>2E-3</v>
      </c>
      <c r="Q43" s="165">
        <v>1.18001</v>
      </c>
      <c r="R43" s="166">
        <v>1145.1197199999999</v>
      </c>
    </row>
    <row r="44" spans="1:18" ht="13.2">
      <c r="A44" s="163" t="s">
        <v>838</v>
      </c>
      <c r="B44" s="832"/>
      <c r="C44" s="832"/>
      <c r="D44" s="164">
        <v>1274141.90115</v>
      </c>
      <c r="E44" s="165">
        <v>340.02848000000006</v>
      </c>
      <c r="F44" s="165">
        <v>1274481.9296300001</v>
      </c>
      <c r="G44" s="165">
        <v>1.03016</v>
      </c>
      <c r="H44" s="165">
        <v>0</v>
      </c>
      <c r="I44" s="165">
        <v>1.03016</v>
      </c>
      <c r="J44" s="165">
        <v>135569.31443999999</v>
      </c>
      <c r="K44" s="165">
        <v>6048.7646200000008</v>
      </c>
      <c r="L44" s="165">
        <v>141618.07905999996</v>
      </c>
      <c r="M44" s="165">
        <v>532160.9423</v>
      </c>
      <c r="N44" s="165">
        <v>2661.9950000000008</v>
      </c>
      <c r="O44" s="165">
        <v>534822.93730000011</v>
      </c>
      <c r="P44" s="165">
        <v>5.6000000000000001E-2</v>
      </c>
      <c r="Q44" s="165">
        <v>8710.7596199999989</v>
      </c>
      <c r="R44" s="166">
        <v>676442.04651999997</v>
      </c>
    </row>
    <row r="45" spans="1:18" ht="13.2">
      <c r="A45" s="163" t="s">
        <v>6</v>
      </c>
      <c r="B45" s="163" t="s">
        <v>110</v>
      </c>
      <c r="C45" s="163" t="s">
        <v>6</v>
      </c>
      <c r="D45" s="164">
        <v>74741.324179999996</v>
      </c>
      <c r="E45" s="165">
        <v>0</v>
      </c>
      <c r="F45" s="165">
        <v>74741.324179999996</v>
      </c>
      <c r="G45" s="165">
        <v>2.0699999999999998E-3</v>
      </c>
      <c r="H45" s="165">
        <v>0</v>
      </c>
      <c r="I45" s="165">
        <v>2.0699999999999998E-3</v>
      </c>
      <c r="J45" s="165">
        <v>5932.49809</v>
      </c>
      <c r="K45" s="165">
        <v>507.56441000000001</v>
      </c>
      <c r="L45" s="165">
        <v>6440.0625</v>
      </c>
      <c r="M45" s="165">
        <v>8640.3119399999996</v>
      </c>
      <c r="N45" s="165">
        <v>532.96026000000006</v>
      </c>
      <c r="O45" s="165">
        <v>9173.2721999999994</v>
      </c>
      <c r="P45" s="165">
        <v>6.0000000000000001E-3</v>
      </c>
      <c r="Q45" s="165">
        <v>1040.52467</v>
      </c>
      <c r="R45" s="166">
        <v>15613.33677</v>
      </c>
    </row>
    <row r="46" spans="1:18" ht="13.2">
      <c r="A46" s="167"/>
      <c r="B46" s="167"/>
      <c r="C46" s="168" t="s">
        <v>215</v>
      </c>
      <c r="D46" s="169">
        <v>21954.32373</v>
      </c>
      <c r="E46" s="121">
        <v>0</v>
      </c>
      <c r="F46" s="121">
        <v>21954.32373</v>
      </c>
      <c r="G46" s="121">
        <v>0</v>
      </c>
      <c r="H46" s="121">
        <v>0</v>
      </c>
      <c r="I46" s="121">
        <v>0</v>
      </c>
      <c r="J46" s="121">
        <v>1666.39156</v>
      </c>
      <c r="K46" s="121">
        <v>0.29214999999999997</v>
      </c>
      <c r="L46" s="121">
        <v>1666.68371</v>
      </c>
      <c r="M46" s="121">
        <v>1005.4594599999999</v>
      </c>
      <c r="N46" s="121">
        <v>0</v>
      </c>
      <c r="O46" s="121">
        <v>1005.4594599999999</v>
      </c>
      <c r="P46" s="121">
        <v>1E-3</v>
      </c>
      <c r="Q46" s="121">
        <v>0.29214999999999997</v>
      </c>
      <c r="R46" s="170">
        <v>2672.1431699999998</v>
      </c>
    </row>
    <row r="47" spans="1:18" ht="13.2">
      <c r="A47" s="167"/>
      <c r="B47" s="163" t="s">
        <v>287</v>
      </c>
      <c r="C47" s="163" t="s">
        <v>287</v>
      </c>
      <c r="D47" s="164">
        <v>12110.703730000001</v>
      </c>
      <c r="E47" s="165">
        <v>0</v>
      </c>
      <c r="F47" s="165">
        <v>12110.703730000001</v>
      </c>
      <c r="G47" s="165">
        <v>0</v>
      </c>
      <c r="H47" s="165">
        <v>0</v>
      </c>
      <c r="I47" s="165">
        <v>0</v>
      </c>
      <c r="J47" s="165">
        <v>234.11942999999999</v>
      </c>
      <c r="K47" s="165">
        <v>0</v>
      </c>
      <c r="L47" s="165">
        <v>234.11942999999999</v>
      </c>
      <c r="M47" s="165">
        <v>409.89827000000002</v>
      </c>
      <c r="N47" s="165">
        <v>0</v>
      </c>
      <c r="O47" s="165">
        <v>409.89827000000002</v>
      </c>
      <c r="P47" s="165">
        <v>3.0000000000000001E-3</v>
      </c>
      <c r="Q47" s="165">
        <v>0</v>
      </c>
      <c r="R47" s="166">
        <v>644.01769999999999</v>
      </c>
    </row>
    <row r="48" spans="1:18" ht="13.2">
      <c r="A48" s="167"/>
      <c r="B48" s="163" t="s">
        <v>307</v>
      </c>
      <c r="C48" s="163" t="s">
        <v>308</v>
      </c>
      <c r="D48" s="164">
        <v>7748.5995000000003</v>
      </c>
      <c r="E48" s="165">
        <v>0</v>
      </c>
      <c r="F48" s="165">
        <v>7748.5995000000003</v>
      </c>
      <c r="G48" s="165">
        <v>0</v>
      </c>
      <c r="H48" s="165">
        <v>0</v>
      </c>
      <c r="I48" s="165">
        <v>0</v>
      </c>
      <c r="J48" s="165">
        <v>151.56498000000002</v>
      </c>
      <c r="K48" s="165">
        <v>0</v>
      </c>
      <c r="L48" s="165">
        <v>151.56498000000002</v>
      </c>
      <c r="M48" s="165">
        <v>76.104710000000011</v>
      </c>
      <c r="N48" s="165">
        <v>0</v>
      </c>
      <c r="O48" s="165">
        <v>76.104710000000011</v>
      </c>
      <c r="P48" s="165">
        <v>1E-3</v>
      </c>
      <c r="Q48" s="165">
        <v>0</v>
      </c>
      <c r="R48" s="166">
        <v>227.66969</v>
      </c>
    </row>
    <row r="49" spans="1:18" ht="13.2">
      <c r="A49" s="167"/>
      <c r="B49" s="167"/>
      <c r="C49" s="168" t="s">
        <v>155</v>
      </c>
      <c r="D49" s="169">
        <v>1817.3610000000001</v>
      </c>
      <c r="E49" s="121">
        <v>0</v>
      </c>
      <c r="F49" s="121">
        <v>1817.3610000000001</v>
      </c>
      <c r="G49" s="121">
        <v>0</v>
      </c>
      <c r="H49" s="121">
        <v>0</v>
      </c>
      <c r="I49" s="121">
        <v>0</v>
      </c>
      <c r="J49" s="121">
        <v>0</v>
      </c>
      <c r="K49" s="121">
        <v>0</v>
      </c>
      <c r="L49" s="121">
        <v>0</v>
      </c>
      <c r="M49" s="121">
        <v>0</v>
      </c>
      <c r="N49" s="121">
        <v>0</v>
      </c>
      <c r="O49" s="121">
        <v>0</v>
      </c>
      <c r="P49" s="121">
        <v>1E-3</v>
      </c>
      <c r="Q49" s="121">
        <v>0</v>
      </c>
      <c r="R49" s="170">
        <v>0</v>
      </c>
    </row>
    <row r="50" spans="1:18" ht="13.2">
      <c r="A50" s="167"/>
      <c r="B50" s="163" t="s">
        <v>309</v>
      </c>
      <c r="C50" s="163" t="s">
        <v>310</v>
      </c>
      <c r="D50" s="164">
        <v>11997.885059999999</v>
      </c>
      <c r="E50" s="165">
        <v>0</v>
      </c>
      <c r="F50" s="165">
        <v>11997.885059999999</v>
      </c>
      <c r="G50" s="165">
        <v>0</v>
      </c>
      <c r="H50" s="165">
        <v>0</v>
      </c>
      <c r="I50" s="165">
        <v>0</v>
      </c>
      <c r="J50" s="165">
        <v>873.44784000000004</v>
      </c>
      <c r="K50" s="165">
        <v>3.73258</v>
      </c>
      <c r="L50" s="165">
        <v>877.18042000000003</v>
      </c>
      <c r="M50" s="165">
        <v>2589.42301</v>
      </c>
      <c r="N50" s="165">
        <v>73.672060000000002</v>
      </c>
      <c r="O50" s="165">
        <v>2663.0950700000003</v>
      </c>
      <c r="P50" s="165">
        <v>2E-3</v>
      </c>
      <c r="Q50" s="165">
        <v>77.404640000000001</v>
      </c>
      <c r="R50" s="166">
        <v>3540.2754899999995</v>
      </c>
    </row>
    <row r="51" spans="1:18" ht="13.2">
      <c r="A51" s="167"/>
      <c r="B51" s="163" t="s">
        <v>311</v>
      </c>
      <c r="C51" s="163" t="s">
        <v>312</v>
      </c>
      <c r="D51" s="164">
        <v>1399.6806999999999</v>
      </c>
      <c r="E51" s="165">
        <v>0</v>
      </c>
      <c r="F51" s="165">
        <v>1399.6806999999999</v>
      </c>
      <c r="G51" s="165">
        <v>0</v>
      </c>
      <c r="H51" s="165">
        <v>0</v>
      </c>
      <c r="I51" s="165">
        <v>0</v>
      </c>
      <c r="J51" s="165">
        <v>0</v>
      </c>
      <c r="K51" s="165">
        <v>0</v>
      </c>
      <c r="L51" s="165">
        <v>0</v>
      </c>
      <c r="M51" s="165">
        <v>0</v>
      </c>
      <c r="N51" s="165">
        <v>0</v>
      </c>
      <c r="O51" s="165">
        <v>0</v>
      </c>
      <c r="P51" s="165">
        <v>1E-3</v>
      </c>
      <c r="Q51" s="165">
        <v>0</v>
      </c>
      <c r="R51" s="166">
        <v>0</v>
      </c>
    </row>
    <row r="52" spans="1:18" ht="13.2">
      <c r="A52" s="163" t="s">
        <v>839</v>
      </c>
      <c r="B52" s="832"/>
      <c r="C52" s="832"/>
      <c r="D52" s="164">
        <v>131769.87789999999</v>
      </c>
      <c r="E52" s="165">
        <v>0</v>
      </c>
      <c r="F52" s="165">
        <v>131769.87789999999</v>
      </c>
      <c r="G52" s="165">
        <v>2.0699999999999998E-3</v>
      </c>
      <c r="H52" s="165">
        <v>0</v>
      </c>
      <c r="I52" s="165">
        <v>2.0699999999999998E-3</v>
      </c>
      <c r="J52" s="165">
        <v>8858.0218999999997</v>
      </c>
      <c r="K52" s="165">
        <v>511.5891400000001</v>
      </c>
      <c r="L52" s="165">
        <v>9369.6110399999998</v>
      </c>
      <c r="M52" s="165">
        <v>12721.197389999999</v>
      </c>
      <c r="N52" s="165">
        <v>606.63232000000005</v>
      </c>
      <c r="O52" s="165">
        <v>13327.829710000002</v>
      </c>
      <c r="P52" s="165">
        <v>1.4999999999999999E-2</v>
      </c>
      <c r="Q52" s="165">
        <v>1118.22146</v>
      </c>
      <c r="R52" s="166">
        <v>22697.442819999997</v>
      </c>
    </row>
    <row r="53" spans="1:18" ht="13.2">
      <c r="A53" s="163" t="s">
        <v>7</v>
      </c>
      <c r="B53" s="163" t="s">
        <v>230</v>
      </c>
      <c r="C53" s="163" t="s">
        <v>230</v>
      </c>
      <c r="D53" s="164">
        <v>37912.716629999995</v>
      </c>
      <c r="E53" s="165">
        <v>0</v>
      </c>
      <c r="F53" s="165">
        <v>37912.716629999995</v>
      </c>
      <c r="G53" s="165">
        <v>0</v>
      </c>
      <c r="H53" s="165">
        <v>0</v>
      </c>
      <c r="I53" s="165">
        <v>0</v>
      </c>
      <c r="J53" s="165">
        <v>2164.2837200000004</v>
      </c>
      <c r="K53" s="165">
        <v>0.18736999999999998</v>
      </c>
      <c r="L53" s="165">
        <v>2164.47109</v>
      </c>
      <c r="M53" s="165">
        <v>3196.0441900000001</v>
      </c>
      <c r="N53" s="165">
        <v>0</v>
      </c>
      <c r="O53" s="165">
        <v>3196.0441900000001</v>
      </c>
      <c r="P53" s="165">
        <v>3.0000000000000001E-3</v>
      </c>
      <c r="Q53" s="165">
        <v>0.18736999999999998</v>
      </c>
      <c r="R53" s="166">
        <v>5360.5152800000005</v>
      </c>
    </row>
    <row r="54" spans="1:18" ht="13.2">
      <c r="A54" s="167"/>
      <c r="B54" s="163" t="s">
        <v>7</v>
      </c>
      <c r="C54" s="163" t="s">
        <v>7</v>
      </c>
      <c r="D54" s="164">
        <v>148321.10268000001</v>
      </c>
      <c r="E54" s="165">
        <v>0</v>
      </c>
      <c r="F54" s="165">
        <v>148321.10268000001</v>
      </c>
      <c r="G54" s="165">
        <v>1.0529999999999999E-2</v>
      </c>
      <c r="H54" s="165">
        <v>0</v>
      </c>
      <c r="I54" s="165">
        <v>1.0529999999999999E-2</v>
      </c>
      <c r="J54" s="165">
        <v>19953.676570000003</v>
      </c>
      <c r="K54" s="165">
        <v>2197.7455599999998</v>
      </c>
      <c r="L54" s="165">
        <v>22151.422130000003</v>
      </c>
      <c r="M54" s="165">
        <v>57731.738130000005</v>
      </c>
      <c r="N54" s="165">
        <v>2171.3791999999999</v>
      </c>
      <c r="O54" s="165">
        <v>59903.117330000001</v>
      </c>
      <c r="P54" s="165">
        <v>0.01</v>
      </c>
      <c r="Q54" s="165">
        <v>4369.1247600000006</v>
      </c>
      <c r="R54" s="166">
        <v>82054.54999</v>
      </c>
    </row>
    <row r="55" spans="1:18" ht="13.2">
      <c r="A55" s="167"/>
      <c r="B55" s="163" t="s">
        <v>231</v>
      </c>
      <c r="C55" s="163" t="s">
        <v>231</v>
      </c>
      <c r="D55" s="164">
        <v>20733.26439</v>
      </c>
      <c r="E55" s="165">
        <v>0</v>
      </c>
      <c r="F55" s="165">
        <v>20733.26439</v>
      </c>
      <c r="G55" s="165">
        <v>0</v>
      </c>
      <c r="H55" s="165">
        <v>0</v>
      </c>
      <c r="I55" s="165">
        <v>0</v>
      </c>
      <c r="J55" s="165">
        <v>1279.55096</v>
      </c>
      <c r="K55" s="165">
        <v>0</v>
      </c>
      <c r="L55" s="165">
        <v>1279.55096</v>
      </c>
      <c r="M55" s="165">
        <v>1039.1373799999999</v>
      </c>
      <c r="N55" s="165">
        <v>0</v>
      </c>
      <c r="O55" s="165">
        <v>1039.1373799999999</v>
      </c>
      <c r="P55" s="165">
        <v>2E-3</v>
      </c>
      <c r="Q55" s="165">
        <v>0</v>
      </c>
      <c r="R55" s="166">
        <v>2318.6883399999997</v>
      </c>
    </row>
    <row r="56" spans="1:18" ht="13.2">
      <c r="A56" s="167"/>
      <c r="B56" s="163" t="s">
        <v>200</v>
      </c>
      <c r="C56" s="163" t="s">
        <v>200</v>
      </c>
      <c r="D56" s="164">
        <v>115620.71039000001</v>
      </c>
      <c r="E56" s="165">
        <v>0</v>
      </c>
      <c r="F56" s="165">
        <v>115620.71039000001</v>
      </c>
      <c r="G56" s="165">
        <v>0</v>
      </c>
      <c r="H56" s="165">
        <v>0</v>
      </c>
      <c r="I56" s="165">
        <v>0</v>
      </c>
      <c r="J56" s="165">
        <v>4449.7390400000004</v>
      </c>
      <c r="K56" s="165">
        <v>3.3500000000000001E-3</v>
      </c>
      <c r="L56" s="165">
        <v>4449.7423900000003</v>
      </c>
      <c r="M56" s="165">
        <v>5947.0568900000007</v>
      </c>
      <c r="N56" s="165">
        <v>4.2270000000000002E-2</v>
      </c>
      <c r="O56" s="165">
        <v>5947.0991599999998</v>
      </c>
      <c r="P56" s="165">
        <v>3.0000000000000001E-3</v>
      </c>
      <c r="Q56" s="165">
        <v>4.5620000000000008E-2</v>
      </c>
      <c r="R56" s="166">
        <v>10396.841550000001</v>
      </c>
    </row>
    <row r="57" spans="1:18" ht="13.2">
      <c r="A57" s="167"/>
      <c r="B57" s="163" t="s">
        <v>322</v>
      </c>
      <c r="C57" s="163" t="s">
        <v>323</v>
      </c>
      <c r="D57" s="164">
        <v>4378.5517800000007</v>
      </c>
      <c r="E57" s="165">
        <v>0</v>
      </c>
      <c r="F57" s="165">
        <v>4378.5517800000007</v>
      </c>
      <c r="G57" s="165">
        <v>0</v>
      </c>
      <c r="H57" s="165">
        <v>0</v>
      </c>
      <c r="I57" s="165">
        <v>0</v>
      </c>
      <c r="J57" s="165">
        <v>109.89881</v>
      </c>
      <c r="K57" s="165">
        <v>0</v>
      </c>
      <c r="L57" s="165">
        <v>109.89881</v>
      </c>
      <c r="M57" s="165">
        <v>67.164119999999997</v>
      </c>
      <c r="N57" s="165">
        <v>0</v>
      </c>
      <c r="O57" s="165">
        <v>67.164119999999997</v>
      </c>
      <c r="P57" s="165">
        <v>1E-3</v>
      </c>
      <c r="Q57" s="165">
        <v>0</v>
      </c>
      <c r="R57" s="166">
        <v>177.06292999999999</v>
      </c>
    </row>
    <row r="58" spans="1:18" ht="13.2">
      <c r="A58" s="167"/>
      <c r="B58" s="163" t="s">
        <v>232</v>
      </c>
      <c r="C58" s="163" t="s">
        <v>232</v>
      </c>
      <c r="D58" s="164">
        <v>24343.5628</v>
      </c>
      <c r="E58" s="165">
        <v>0</v>
      </c>
      <c r="F58" s="165">
        <v>24343.5628</v>
      </c>
      <c r="G58" s="165">
        <v>0</v>
      </c>
      <c r="H58" s="165">
        <v>0</v>
      </c>
      <c r="I58" s="165">
        <v>0</v>
      </c>
      <c r="J58" s="165">
        <v>531.36182000000008</v>
      </c>
      <c r="K58" s="165">
        <v>0</v>
      </c>
      <c r="L58" s="165">
        <v>531.36182000000008</v>
      </c>
      <c r="M58" s="165">
        <v>1977.1769299999999</v>
      </c>
      <c r="N58" s="165">
        <v>0</v>
      </c>
      <c r="O58" s="165">
        <v>1977.1769299999999</v>
      </c>
      <c r="P58" s="165">
        <v>2E-3</v>
      </c>
      <c r="Q58" s="165">
        <v>0</v>
      </c>
      <c r="R58" s="166">
        <v>2508.5387500000002</v>
      </c>
    </row>
    <row r="59" spans="1:18" ht="13.2">
      <c r="A59" s="167"/>
      <c r="B59" s="163" t="s">
        <v>233</v>
      </c>
      <c r="C59" s="163" t="s">
        <v>234</v>
      </c>
      <c r="D59" s="164">
        <v>35429.22148</v>
      </c>
      <c r="E59" s="165">
        <v>0</v>
      </c>
      <c r="F59" s="165">
        <v>35429.22148</v>
      </c>
      <c r="G59" s="165">
        <v>0</v>
      </c>
      <c r="H59" s="165">
        <v>0</v>
      </c>
      <c r="I59" s="165">
        <v>0</v>
      </c>
      <c r="J59" s="165">
        <v>696.57511</v>
      </c>
      <c r="K59" s="165">
        <v>3.16E-3</v>
      </c>
      <c r="L59" s="165">
        <v>696.57826999999997</v>
      </c>
      <c r="M59" s="165">
        <v>2302.7219100000002</v>
      </c>
      <c r="N59" s="165">
        <v>0</v>
      </c>
      <c r="O59" s="165">
        <v>2302.7219100000002</v>
      </c>
      <c r="P59" s="165">
        <v>3.0000000000000001E-3</v>
      </c>
      <c r="Q59" s="165">
        <v>3.16E-3</v>
      </c>
      <c r="R59" s="166">
        <v>2999.3001800000002</v>
      </c>
    </row>
    <row r="60" spans="1:18" ht="13.2">
      <c r="A60" s="167"/>
      <c r="B60" s="163" t="s">
        <v>111</v>
      </c>
      <c r="C60" s="163" t="s">
        <v>111</v>
      </c>
      <c r="D60" s="164">
        <v>119929.26120000001</v>
      </c>
      <c r="E60" s="165">
        <v>0</v>
      </c>
      <c r="F60" s="165">
        <v>119929.26120000001</v>
      </c>
      <c r="G60" s="165">
        <v>0.11009000000000001</v>
      </c>
      <c r="H60" s="165">
        <v>0</v>
      </c>
      <c r="I60" s="165">
        <v>0.11009000000000001</v>
      </c>
      <c r="J60" s="165">
        <v>4916.1599800000004</v>
      </c>
      <c r="K60" s="165">
        <v>28.249849999999999</v>
      </c>
      <c r="L60" s="165">
        <v>4944.4098300000005</v>
      </c>
      <c r="M60" s="165">
        <v>3999.2476499999998</v>
      </c>
      <c r="N60" s="165">
        <v>3.0899999999999999E-3</v>
      </c>
      <c r="O60" s="165">
        <v>3999.25074</v>
      </c>
      <c r="P60" s="165">
        <v>7.0000000000000001E-3</v>
      </c>
      <c r="Q60" s="165">
        <v>28.252940000000002</v>
      </c>
      <c r="R60" s="166">
        <v>8943.7706600000001</v>
      </c>
    </row>
    <row r="61" spans="1:18" ht="13.2">
      <c r="A61" s="167"/>
      <c r="B61" s="163" t="s">
        <v>235</v>
      </c>
      <c r="C61" s="163" t="s">
        <v>236</v>
      </c>
      <c r="D61" s="164">
        <v>21248.250240000001</v>
      </c>
      <c r="E61" s="165">
        <v>0</v>
      </c>
      <c r="F61" s="165">
        <v>21248.250240000001</v>
      </c>
      <c r="G61" s="165">
        <v>0</v>
      </c>
      <c r="H61" s="165">
        <v>0</v>
      </c>
      <c r="I61" s="165">
        <v>0</v>
      </c>
      <c r="J61" s="165">
        <v>1388.5693000000001</v>
      </c>
      <c r="K61" s="165">
        <v>1.7099999999999999E-3</v>
      </c>
      <c r="L61" s="165">
        <v>1388.5710100000001</v>
      </c>
      <c r="M61" s="165">
        <v>2673.47804</v>
      </c>
      <c r="N61" s="165">
        <v>0</v>
      </c>
      <c r="O61" s="165">
        <v>2673.47804</v>
      </c>
      <c r="P61" s="165">
        <v>2E-3</v>
      </c>
      <c r="Q61" s="165">
        <v>1.7099999999999999E-3</v>
      </c>
      <c r="R61" s="166">
        <v>4062.0490500000001</v>
      </c>
    </row>
    <row r="62" spans="1:18" ht="13.2">
      <c r="A62" s="167"/>
      <c r="B62" s="163" t="s">
        <v>155</v>
      </c>
      <c r="C62" s="163" t="s">
        <v>155</v>
      </c>
      <c r="D62" s="164">
        <v>12560.125800000002</v>
      </c>
      <c r="E62" s="165">
        <v>0</v>
      </c>
      <c r="F62" s="165">
        <v>12560.125800000002</v>
      </c>
      <c r="G62" s="165">
        <v>0</v>
      </c>
      <c r="H62" s="165">
        <v>0</v>
      </c>
      <c r="I62" s="165">
        <v>0</v>
      </c>
      <c r="J62" s="165">
        <v>133.67985999999999</v>
      </c>
      <c r="K62" s="165">
        <v>0</v>
      </c>
      <c r="L62" s="165">
        <v>133.67985999999999</v>
      </c>
      <c r="M62" s="165">
        <v>187.61963</v>
      </c>
      <c r="N62" s="165">
        <v>0</v>
      </c>
      <c r="O62" s="165">
        <v>187.61963</v>
      </c>
      <c r="P62" s="165">
        <v>1E-3</v>
      </c>
      <c r="Q62" s="165">
        <v>0</v>
      </c>
      <c r="R62" s="166">
        <v>321.29948999999999</v>
      </c>
    </row>
    <row r="63" spans="1:18" ht="13.2">
      <c r="A63" s="163" t="s">
        <v>840</v>
      </c>
      <c r="B63" s="832"/>
      <c r="C63" s="832"/>
      <c r="D63" s="164">
        <v>540476.76738999994</v>
      </c>
      <c r="E63" s="165">
        <v>0</v>
      </c>
      <c r="F63" s="165">
        <v>540476.76738999994</v>
      </c>
      <c r="G63" s="165">
        <v>0.12062</v>
      </c>
      <c r="H63" s="165">
        <v>0</v>
      </c>
      <c r="I63" s="165">
        <v>0.12062</v>
      </c>
      <c r="J63" s="165">
        <v>35623.495170000002</v>
      </c>
      <c r="K63" s="165">
        <v>2226.1910000000003</v>
      </c>
      <c r="L63" s="165">
        <v>37849.686170000001</v>
      </c>
      <c r="M63" s="165">
        <v>79121.384870000024</v>
      </c>
      <c r="N63" s="165">
        <v>2171.4245599999995</v>
      </c>
      <c r="O63" s="165">
        <v>81292.809430000008</v>
      </c>
      <c r="P63" s="165">
        <v>3.4000000000000002E-2</v>
      </c>
      <c r="Q63" s="165">
        <v>4397.6155600000011</v>
      </c>
      <c r="R63" s="166">
        <v>119142.61622</v>
      </c>
    </row>
    <row r="64" spans="1:18" ht="13.2">
      <c r="A64" s="163" t="s">
        <v>8</v>
      </c>
      <c r="B64" s="163" t="s">
        <v>112</v>
      </c>
      <c r="C64" s="163" t="s">
        <v>201</v>
      </c>
      <c r="D64" s="164">
        <v>82818.083840000007</v>
      </c>
      <c r="E64" s="165">
        <v>0</v>
      </c>
      <c r="F64" s="165">
        <v>82818.083840000007</v>
      </c>
      <c r="G64" s="165">
        <v>0</v>
      </c>
      <c r="H64" s="165">
        <v>0</v>
      </c>
      <c r="I64" s="165">
        <v>0</v>
      </c>
      <c r="J64" s="165">
        <v>10595.65833</v>
      </c>
      <c r="K64" s="165">
        <v>36.09413</v>
      </c>
      <c r="L64" s="165">
        <v>10631.75246</v>
      </c>
      <c r="M64" s="165">
        <v>79562.769920000006</v>
      </c>
      <c r="N64" s="165">
        <v>55.623110000000004</v>
      </c>
      <c r="O64" s="165">
        <v>79618.393030000007</v>
      </c>
      <c r="P64" s="165">
        <v>4.0000000000000001E-3</v>
      </c>
      <c r="Q64" s="165">
        <v>91.717240000000004</v>
      </c>
      <c r="R64" s="166">
        <v>90250.14549000001</v>
      </c>
    </row>
    <row r="65" spans="1:18" ht="13.2">
      <c r="A65" s="167"/>
      <c r="B65" s="167"/>
      <c r="C65" s="168" t="s">
        <v>8</v>
      </c>
      <c r="D65" s="169">
        <v>46056.292700000005</v>
      </c>
      <c r="E65" s="121">
        <v>0</v>
      </c>
      <c r="F65" s="121">
        <v>46056.292700000005</v>
      </c>
      <c r="G65" s="121">
        <v>2.0000000000000002E-5</v>
      </c>
      <c r="H65" s="121">
        <v>0</v>
      </c>
      <c r="I65" s="121">
        <v>2.0000000000000002E-5</v>
      </c>
      <c r="J65" s="121">
        <v>1993.7370699999999</v>
      </c>
      <c r="K65" s="121">
        <v>94.892330000000001</v>
      </c>
      <c r="L65" s="121">
        <v>2088.6293999999998</v>
      </c>
      <c r="M65" s="121">
        <v>15989.70875</v>
      </c>
      <c r="N65" s="121">
        <v>449.89315999999997</v>
      </c>
      <c r="O65" s="121">
        <v>16439.601910000001</v>
      </c>
      <c r="P65" s="121">
        <v>5.0000000000000001E-3</v>
      </c>
      <c r="Q65" s="121">
        <v>544.78548999999998</v>
      </c>
      <c r="R65" s="170">
        <v>18528.231330000002</v>
      </c>
    </row>
    <row r="66" spans="1:18" ht="13.2">
      <c r="A66" s="167"/>
      <c r="B66" s="167"/>
      <c r="C66" s="168" t="s">
        <v>113</v>
      </c>
      <c r="D66" s="169">
        <v>157907.16155000002</v>
      </c>
      <c r="E66" s="121">
        <v>0</v>
      </c>
      <c r="F66" s="121">
        <v>157907.16155000002</v>
      </c>
      <c r="G66" s="121">
        <v>0.53400999999999998</v>
      </c>
      <c r="H66" s="121">
        <v>0</v>
      </c>
      <c r="I66" s="121">
        <v>0.53400999999999998</v>
      </c>
      <c r="J66" s="121">
        <v>15596.171930000002</v>
      </c>
      <c r="K66" s="121">
        <v>108.75857000000001</v>
      </c>
      <c r="L66" s="121">
        <v>15704.930500000002</v>
      </c>
      <c r="M66" s="121">
        <v>17615.187600000001</v>
      </c>
      <c r="N66" s="121">
        <v>258.64127999999999</v>
      </c>
      <c r="O66" s="121">
        <v>17873.828879999997</v>
      </c>
      <c r="P66" s="121">
        <v>7.0000000000000001E-3</v>
      </c>
      <c r="Q66" s="121">
        <v>367.39984999999996</v>
      </c>
      <c r="R66" s="170">
        <v>33579.293389999999</v>
      </c>
    </row>
    <row r="67" spans="1:18" ht="13.2">
      <c r="A67" s="163" t="s">
        <v>841</v>
      </c>
      <c r="B67" s="832"/>
      <c r="C67" s="832"/>
      <c r="D67" s="164">
        <v>286781.53809000005</v>
      </c>
      <c r="E67" s="165">
        <v>0</v>
      </c>
      <c r="F67" s="165">
        <v>286781.53809000005</v>
      </c>
      <c r="G67" s="165">
        <v>0.53403</v>
      </c>
      <c r="H67" s="165">
        <v>0</v>
      </c>
      <c r="I67" s="165">
        <v>0.53403</v>
      </c>
      <c r="J67" s="165">
        <v>28185.567330000002</v>
      </c>
      <c r="K67" s="165">
        <v>239.74502999999999</v>
      </c>
      <c r="L67" s="165">
        <v>28425.31236</v>
      </c>
      <c r="M67" s="165">
        <v>113167.66627000002</v>
      </c>
      <c r="N67" s="165">
        <v>764.1575499999999</v>
      </c>
      <c r="O67" s="165">
        <v>113931.82381999999</v>
      </c>
      <c r="P67" s="165">
        <v>1.6E-2</v>
      </c>
      <c r="Q67" s="165">
        <v>1003.9025799999999</v>
      </c>
      <c r="R67" s="166">
        <v>142357.67021000001</v>
      </c>
    </row>
    <row r="68" spans="1:18" ht="13.2">
      <c r="A68" s="163" t="s">
        <v>9</v>
      </c>
      <c r="B68" s="163" t="s">
        <v>237</v>
      </c>
      <c r="C68" s="163" t="s">
        <v>237</v>
      </c>
      <c r="D68" s="164">
        <v>26048.100710000002</v>
      </c>
      <c r="E68" s="165">
        <v>0</v>
      </c>
      <c r="F68" s="165">
        <v>26048.100710000002</v>
      </c>
      <c r="G68" s="165">
        <v>0</v>
      </c>
      <c r="H68" s="165">
        <v>0</v>
      </c>
      <c r="I68" s="165">
        <v>0</v>
      </c>
      <c r="J68" s="165">
        <v>2662.4377899999999</v>
      </c>
      <c r="K68" s="165">
        <v>10.818719999999999</v>
      </c>
      <c r="L68" s="165">
        <v>2673.2565099999997</v>
      </c>
      <c r="M68" s="165">
        <v>3175.0982200000003</v>
      </c>
      <c r="N68" s="165">
        <v>2.2789999999999998E-2</v>
      </c>
      <c r="O68" s="165">
        <v>3175.1210100000003</v>
      </c>
      <c r="P68" s="165">
        <v>2E-3</v>
      </c>
      <c r="Q68" s="165">
        <v>10.84151</v>
      </c>
      <c r="R68" s="166">
        <v>5848.37752</v>
      </c>
    </row>
    <row r="69" spans="1:18" ht="13.2">
      <c r="A69" s="167"/>
      <c r="B69" s="163" t="s">
        <v>238</v>
      </c>
      <c r="C69" s="163" t="s">
        <v>324</v>
      </c>
      <c r="D69" s="164">
        <v>3857.4755699999996</v>
      </c>
      <c r="E69" s="165">
        <v>0</v>
      </c>
      <c r="F69" s="165">
        <v>3857.4755699999996</v>
      </c>
      <c r="G69" s="165">
        <v>0</v>
      </c>
      <c r="H69" s="165">
        <v>0</v>
      </c>
      <c r="I69" s="165">
        <v>0</v>
      </c>
      <c r="J69" s="165">
        <v>605.53410999999994</v>
      </c>
      <c r="K69" s="165">
        <v>6.182E-2</v>
      </c>
      <c r="L69" s="165">
        <v>605.59593000000007</v>
      </c>
      <c r="M69" s="165">
        <v>236.70699999999999</v>
      </c>
      <c r="N69" s="165">
        <v>2.4599999999999999E-3</v>
      </c>
      <c r="O69" s="165">
        <v>236.70945999999998</v>
      </c>
      <c r="P69" s="165">
        <v>1E-3</v>
      </c>
      <c r="Q69" s="165">
        <v>6.4280000000000004E-2</v>
      </c>
      <c r="R69" s="166">
        <v>842.30538999999999</v>
      </c>
    </row>
    <row r="70" spans="1:18" ht="13.2">
      <c r="A70" s="167"/>
      <c r="B70" s="167"/>
      <c r="C70" s="168" t="s">
        <v>239</v>
      </c>
      <c r="D70" s="169">
        <v>23694.15049</v>
      </c>
      <c r="E70" s="121">
        <v>0</v>
      </c>
      <c r="F70" s="121">
        <v>23694.15049</v>
      </c>
      <c r="G70" s="121">
        <v>0</v>
      </c>
      <c r="H70" s="121">
        <v>0</v>
      </c>
      <c r="I70" s="121">
        <v>0</v>
      </c>
      <c r="J70" s="121">
        <v>789.18682999999999</v>
      </c>
      <c r="K70" s="121">
        <v>14.119719999999999</v>
      </c>
      <c r="L70" s="121">
        <v>803.30655000000002</v>
      </c>
      <c r="M70" s="121">
        <v>1664.67867</v>
      </c>
      <c r="N70" s="121">
        <v>5.6563100000000004</v>
      </c>
      <c r="O70" s="121">
        <v>1670.3349800000001</v>
      </c>
      <c r="P70" s="121">
        <v>1E-3</v>
      </c>
      <c r="Q70" s="121">
        <v>19.776029999999999</v>
      </c>
      <c r="R70" s="170">
        <v>2473.6415299999999</v>
      </c>
    </row>
    <row r="71" spans="1:18" ht="13.2">
      <c r="A71" s="167"/>
      <c r="B71" s="163" t="s">
        <v>325</v>
      </c>
      <c r="C71" s="163" t="s">
        <v>326</v>
      </c>
      <c r="D71" s="164">
        <v>5577.1146200000003</v>
      </c>
      <c r="E71" s="165">
        <v>0</v>
      </c>
      <c r="F71" s="165">
        <v>5577.1146200000003</v>
      </c>
      <c r="G71" s="165">
        <v>0</v>
      </c>
      <c r="H71" s="165">
        <v>0</v>
      </c>
      <c r="I71" s="165">
        <v>0</v>
      </c>
      <c r="J71" s="165">
        <v>5020.2237300000006</v>
      </c>
      <c r="K71" s="165">
        <v>170.91168999999999</v>
      </c>
      <c r="L71" s="165">
        <v>5191.1354199999996</v>
      </c>
      <c r="M71" s="165">
        <v>5909.5367300000007</v>
      </c>
      <c r="N71" s="165">
        <v>9.6869999999999998E-2</v>
      </c>
      <c r="O71" s="165">
        <v>5909.6335999999992</v>
      </c>
      <c r="P71" s="165">
        <v>1E-3</v>
      </c>
      <c r="Q71" s="165">
        <v>171.00855999999999</v>
      </c>
      <c r="R71" s="166">
        <v>11100.76902</v>
      </c>
    </row>
    <row r="72" spans="1:18" ht="13.2">
      <c r="A72" s="167"/>
      <c r="B72" s="163" t="s">
        <v>9</v>
      </c>
      <c r="C72" s="163" t="s">
        <v>9</v>
      </c>
      <c r="D72" s="164">
        <v>142540.68942999997</v>
      </c>
      <c r="E72" s="165">
        <v>0</v>
      </c>
      <c r="F72" s="165">
        <v>142540.68942999997</v>
      </c>
      <c r="G72" s="165">
        <v>0.42787999999999998</v>
      </c>
      <c r="H72" s="165">
        <v>0</v>
      </c>
      <c r="I72" s="165">
        <v>0.42787999999999998</v>
      </c>
      <c r="J72" s="165">
        <v>26911.777429999998</v>
      </c>
      <c r="K72" s="165">
        <v>3566.1621500000006</v>
      </c>
      <c r="L72" s="165">
        <v>30477.939580000002</v>
      </c>
      <c r="M72" s="165">
        <v>76600.942909999998</v>
      </c>
      <c r="N72" s="165">
        <v>3740.2627499999999</v>
      </c>
      <c r="O72" s="165">
        <v>80341.205659999992</v>
      </c>
      <c r="P72" s="165">
        <v>7.0000000000000001E-3</v>
      </c>
      <c r="Q72" s="165">
        <v>7306.4249</v>
      </c>
      <c r="R72" s="166">
        <v>110819.57312</v>
      </c>
    </row>
    <row r="73" spans="1:18" ht="13.2">
      <c r="A73" s="167"/>
      <c r="B73" s="167"/>
      <c r="C73" s="168" t="s">
        <v>202</v>
      </c>
      <c r="D73" s="169">
        <v>45965.289589999993</v>
      </c>
      <c r="E73" s="121">
        <v>0</v>
      </c>
      <c r="F73" s="121">
        <v>45965.289589999993</v>
      </c>
      <c r="G73" s="121">
        <v>0</v>
      </c>
      <c r="H73" s="121">
        <v>0</v>
      </c>
      <c r="I73" s="121">
        <v>0</v>
      </c>
      <c r="J73" s="121">
        <v>4062.4901900000004</v>
      </c>
      <c r="K73" s="121">
        <v>6.3711199999999995</v>
      </c>
      <c r="L73" s="121">
        <v>4068.8613100000002</v>
      </c>
      <c r="M73" s="121">
        <v>2846.4907499999999</v>
      </c>
      <c r="N73" s="121">
        <v>2.3640000000000001E-2</v>
      </c>
      <c r="O73" s="121">
        <v>2846.5143899999998</v>
      </c>
      <c r="P73" s="121">
        <v>3.0000000000000001E-3</v>
      </c>
      <c r="Q73" s="121">
        <v>6.3947599999999998</v>
      </c>
      <c r="R73" s="170">
        <v>6915.3756999999996</v>
      </c>
    </row>
    <row r="74" spans="1:18" ht="13.2">
      <c r="A74" s="167"/>
      <c r="B74" s="167"/>
      <c r="C74" s="168" t="s">
        <v>240</v>
      </c>
      <c r="D74" s="169">
        <v>23953.553879999999</v>
      </c>
      <c r="E74" s="121">
        <v>0</v>
      </c>
      <c r="F74" s="121">
        <v>23953.553879999999</v>
      </c>
      <c r="G74" s="121">
        <v>0</v>
      </c>
      <c r="H74" s="121">
        <v>0</v>
      </c>
      <c r="I74" s="121">
        <v>0</v>
      </c>
      <c r="J74" s="121">
        <v>5948.3088099999995</v>
      </c>
      <c r="K74" s="121">
        <v>430.71942999999999</v>
      </c>
      <c r="L74" s="121">
        <v>6379.0282399999996</v>
      </c>
      <c r="M74" s="121">
        <v>6516.8616700000002</v>
      </c>
      <c r="N74" s="121">
        <v>132.15576000000001</v>
      </c>
      <c r="O74" s="121">
        <v>6649.0174300000008</v>
      </c>
      <c r="P74" s="121">
        <v>2E-3</v>
      </c>
      <c r="Q74" s="121">
        <v>562.87518999999998</v>
      </c>
      <c r="R74" s="170">
        <v>13028.045670000001</v>
      </c>
    </row>
    <row r="75" spans="1:18" ht="13.2">
      <c r="A75" s="167"/>
      <c r="B75" s="163" t="s">
        <v>327</v>
      </c>
      <c r="C75" s="163" t="s">
        <v>327</v>
      </c>
      <c r="D75" s="164">
        <v>7842.3143200000004</v>
      </c>
      <c r="E75" s="165">
        <v>0</v>
      </c>
      <c r="F75" s="165">
        <v>7842.3143200000004</v>
      </c>
      <c r="G75" s="165">
        <v>0</v>
      </c>
      <c r="H75" s="165">
        <v>0</v>
      </c>
      <c r="I75" s="165">
        <v>0</v>
      </c>
      <c r="J75" s="165">
        <v>1457.5223600000002</v>
      </c>
      <c r="K75" s="165">
        <v>54.983309999999996</v>
      </c>
      <c r="L75" s="165">
        <v>1512.50567</v>
      </c>
      <c r="M75" s="165">
        <v>2758.3685800000003</v>
      </c>
      <c r="N75" s="165">
        <v>7.4488000000000003</v>
      </c>
      <c r="O75" s="165">
        <v>2765.81738</v>
      </c>
      <c r="P75" s="165">
        <v>1E-3</v>
      </c>
      <c r="Q75" s="165">
        <v>62.432110000000002</v>
      </c>
      <c r="R75" s="166">
        <v>4278.32305</v>
      </c>
    </row>
    <row r="76" spans="1:18" ht="13.2">
      <c r="A76" s="167"/>
      <c r="B76" s="163" t="s">
        <v>288</v>
      </c>
      <c r="C76" s="163" t="s">
        <v>289</v>
      </c>
      <c r="D76" s="164">
        <v>11086.858440000002</v>
      </c>
      <c r="E76" s="165">
        <v>0.72333000000000003</v>
      </c>
      <c r="F76" s="165">
        <v>11087.581769999999</v>
      </c>
      <c r="G76" s="165">
        <v>0</v>
      </c>
      <c r="H76" s="165">
        <v>0</v>
      </c>
      <c r="I76" s="165">
        <v>0</v>
      </c>
      <c r="J76" s="165">
        <v>11428.96614</v>
      </c>
      <c r="K76" s="165">
        <v>719.49397999999997</v>
      </c>
      <c r="L76" s="165">
        <v>12148.46012</v>
      </c>
      <c r="M76" s="165">
        <v>13217.640820000001</v>
      </c>
      <c r="N76" s="165">
        <v>64.641360000000006</v>
      </c>
      <c r="O76" s="165">
        <v>13282.28218</v>
      </c>
      <c r="P76" s="165">
        <v>3.0000000000000001E-3</v>
      </c>
      <c r="Q76" s="165">
        <v>784.13533999999993</v>
      </c>
      <c r="R76" s="166">
        <v>25430.742300000002</v>
      </c>
    </row>
    <row r="77" spans="1:18" ht="13.2">
      <c r="A77" s="167"/>
      <c r="B77" s="167"/>
      <c r="C77" s="168" t="s">
        <v>328</v>
      </c>
      <c r="D77" s="169">
        <v>2346.4115499999998</v>
      </c>
      <c r="E77" s="121">
        <v>0</v>
      </c>
      <c r="F77" s="121">
        <v>2346.4115499999998</v>
      </c>
      <c r="G77" s="121">
        <v>0</v>
      </c>
      <c r="H77" s="121">
        <v>0</v>
      </c>
      <c r="I77" s="121">
        <v>0</v>
      </c>
      <c r="J77" s="121">
        <v>1577.53234</v>
      </c>
      <c r="K77" s="121">
        <v>25.069020000000002</v>
      </c>
      <c r="L77" s="121">
        <v>1602.6013600000001</v>
      </c>
      <c r="M77" s="121">
        <v>1448.0596699999999</v>
      </c>
      <c r="N77" s="121">
        <v>1.1710000000000002E-2</v>
      </c>
      <c r="O77" s="121">
        <v>1448.0713799999999</v>
      </c>
      <c r="P77" s="121">
        <v>1E-3</v>
      </c>
      <c r="Q77" s="121">
        <v>25.080729999999999</v>
      </c>
      <c r="R77" s="170">
        <v>3050.6727400000004</v>
      </c>
    </row>
    <row r="78" spans="1:18" ht="13.2">
      <c r="A78" s="167"/>
      <c r="B78" s="167"/>
      <c r="C78" s="168" t="s">
        <v>313</v>
      </c>
      <c r="D78" s="169">
        <v>13279.189050000001</v>
      </c>
      <c r="E78" s="121">
        <v>0</v>
      </c>
      <c r="F78" s="121">
        <v>13279.189050000001</v>
      </c>
      <c r="G78" s="121">
        <v>0</v>
      </c>
      <c r="H78" s="121">
        <v>0</v>
      </c>
      <c r="I78" s="121">
        <v>0</v>
      </c>
      <c r="J78" s="121">
        <v>359.61748999999998</v>
      </c>
      <c r="K78" s="121">
        <v>0</v>
      </c>
      <c r="L78" s="121">
        <v>359.61748999999998</v>
      </c>
      <c r="M78" s="121">
        <v>111.48745</v>
      </c>
      <c r="N78" s="121">
        <v>0</v>
      </c>
      <c r="O78" s="121">
        <v>111.48745</v>
      </c>
      <c r="P78" s="121">
        <v>1E-3</v>
      </c>
      <c r="Q78" s="121">
        <v>0</v>
      </c>
      <c r="R78" s="170">
        <v>471.10494</v>
      </c>
    </row>
    <row r="79" spans="1:18" ht="13.2">
      <c r="A79" s="167"/>
      <c r="B79" s="163" t="s">
        <v>241</v>
      </c>
      <c r="C79" s="163" t="s">
        <v>242</v>
      </c>
      <c r="D79" s="164">
        <v>27322.689670000003</v>
      </c>
      <c r="E79" s="165">
        <v>0</v>
      </c>
      <c r="F79" s="165">
        <v>27322.689670000003</v>
      </c>
      <c r="G79" s="165">
        <v>0</v>
      </c>
      <c r="H79" s="165">
        <v>0</v>
      </c>
      <c r="I79" s="165">
        <v>0</v>
      </c>
      <c r="J79" s="165">
        <v>3307.8454200000001</v>
      </c>
      <c r="K79" s="165">
        <v>2.3538700000000001</v>
      </c>
      <c r="L79" s="165">
        <v>3310.19929</v>
      </c>
      <c r="M79" s="165">
        <v>2025.3381200000001</v>
      </c>
      <c r="N79" s="165">
        <v>1.2600000000000001E-3</v>
      </c>
      <c r="O79" s="165">
        <v>2025.3393800000001</v>
      </c>
      <c r="P79" s="165">
        <v>2E-3</v>
      </c>
      <c r="Q79" s="165">
        <v>2.3551300000000004</v>
      </c>
      <c r="R79" s="166">
        <v>5335.5386699999999</v>
      </c>
    </row>
    <row r="80" spans="1:18" ht="13.2">
      <c r="A80" s="167"/>
      <c r="B80" s="163" t="s">
        <v>243</v>
      </c>
      <c r="C80" s="163" t="s">
        <v>243</v>
      </c>
      <c r="D80" s="164">
        <v>6189.2965999999997</v>
      </c>
      <c r="E80" s="165">
        <v>0</v>
      </c>
      <c r="F80" s="165">
        <v>6189.2965999999997</v>
      </c>
      <c r="G80" s="165">
        <v>0</v>
      </c>
      <c r="H80" s="165">
        <v>0</v>
      </c>
      <c r="I80" s="165">
        <v>0</v>
      </c>
      <c r="J80" s="165">
        <v>2755.0855899999997</v>
      </c>
      <c r="K80" s="165">
        <v>160.90585000000002</v>
      </c>
      <c r="L80" s="165">
        <v>2915.9914399999998</v>
      </c>
      <c r="M80" s="165">
        <v>5353.6352100000004</v>
      </c>
      <c r="N80" s="165">
        <v>8.054E-2</v>
      </c>
      <c r="O80" s="165">
        <v>5353.7157500000003</v>
      </c>
      <c r="P80" s="165">
        <v>1E-3</v>
      </c>
      <c r="Q80" s="165">
        <v>160.98639</v>
      </c>
      <c r="R80" s="166">
        <v>8269.707190000001</v>
      </c>
    </row>
    <row r="81" spans="1:18" ht="13.2">
      <c r="A81" s="167"/>
      <c r="B81" s="167"/>
      <c r="C81" s="168" t="s">
        <v>244</v>
      </c>
      <c r="D81" s="169">
        <v>8007.8608600000007</v>
      </c>
      <c r="E81" s="121">
        <v>0</v>
      </c>
      <c r="F81" s="121">
        <v>8007.8608600000007</v>
      </c>
      <c r="G81" s="121">
        <v>0</v>
      </c>
      <c r="H81" s="121">
        <v>0</v>
      </c>
      <c r="I81" s="121">
        <v>0</v>
      </c>
      <c r="J81" s="121">
        <v>86.450879999999998</v>
      </c>
      <c r="K81" s="121">
        <v>0</v>
      </c>
      <c r="L81" s="121">
        <v>86.450879999999998</v>
      </c>
      <c r="M81" s="121">
        <v>279.7604</v>
      </c>
      <c r="N81" s="121">
        <v>0</v>
      </c>
      <c r="O81" s="121">
        <v>279.7604</v>
      </c>
      <c r="P81" s="121">
        <v>1E-3</v>
      </c>
      <c r="Q81" s="121">
        <v>0</v>
      </c>
      <c r="R81" s="170">
        <v>366.21128000000004</v>
      </c>
    </row>
    <row r="82" spans="1:18" ht="13.2">
      <c r="A82" s="167"/>
      <c r="B82" s="163" t="s">
        <v>329</v>
      </c>
      <c r="C82" s="163" t="s">
        <v>330</v>
      </c>
      <c r="D82" s="164">
        <v>9095.9474499999997</v>
      </c>
      <c r="E82" s="165">
        <v>0</v>
      </c>
      <c r="F82" s="165">
        <v>9095.9474499999997</v>
      </c>
      <c r="G82" s="165">
        <v>0</v>
      </c>
      <c r="H82" s="165">
        <v>0</v>
      </c>
      <c r="I82" s="165">
        <v>0</v>
      </c>
      <c r="J82" s="165">
        <v>1055.17733</v>
      </c>
      <c r="K82" s="165">
        <v>7.3480000000000004E-2</v>
      </c>
      <c r="L82" s="165">
        <v>1055.25081</v>
      </c>
      <c r="M82" s="165">
        <v>802.51107999999999</v>
      </c>
      <c r="N82" s="165">
        <v>1.5390000000000001E-2</v>
      </c>
      <c r="O82" s="165">
        <v>802.52647000000002</v>
      </c>
      <c r="P82" s="165">
        <v>1E-3</v>
      </c>
      <c r="Q82" s="165">
        <v>8.8870000000000005E-2</v>
      </c>
      <c r="R82" s="166">
        <v>1857.77728</v>
      </c>
    </row>
    <row r="83" spans="1:18" ht="13.2">
      <c r="A83" s="167"/>
      <c r="B83" s="163" t="s">
        <v>245</v>
      </c>
      <c r="C83" s="163" t="s">
        <v>246</v>
      </c>
      <c r="D83" s="164">
        <v>70.115729999999999</v>
      </c>
      <c r="E83" s="165">
        <v>0</v>
      </c>
      <c r="F83" s="165">
        <v>70.115729999999999</v>
      </c>
      <c r="G83" s="165">
        <v>0</v>
      </c>
      <c r="H83" s="165">
        <v>0</v>
      </c>
      <c r="I83" s="165">
        <v>0</v>
      </c>
      <c r="J83" s="165">
        <v>0</v>
      </c>
      <c r="K83" s="165">
        <v>0</v>
      </c>
      <c r="L83" s="165">
        <v>0</v>
      </c>
      <c r="M83" s="165">
        <v>0</v>
      </c>
      <c r="N83" s="165">
        <v>0</v>
      </c>
      <c r="O83" s="165">
        <v>0</v>
      </c>
      <c r="P83" s="165">
        <v>1E-3</v>
      </c>
      <c r="Q83" s="165">
        <v>0</v>
      </c>
      <c r="R83" s="166">
        <v>0</v>
      </c>
    </row>
    <row r="84" spans="1:18" ht="13.2">
      <c r="A84" s="167"/>
      <c r="B84" s="163" t="s">
        <v>331</v>
      </c>
      <c r="C84" s="163" t="s">
        <v>331</v>
      </c>
      <c r="D84" s="164">
        <v>4063.5247999999997</v>
      </c>
      <c r="E84" s="165">
        <v>0</v>
      </c>
      <c r="F84" s="165">
        <v>4063.5247999999997</v>
      </c>
      <c r="G84" s="165">
        <v>0</v>
      </c>
      <c r="H84" s="165">
        <v>0</v>
      </c>
      <c r="I84" s="165">
        <v>0</v>
      </c>
      <c r="J84" s="165">
        <v>354.54761999999999</v>
      </c>
      <c r="K84" s="165">
        <v>0</v>
      </c>
      <c r="L84" s="165">
        <v>354.54761999999999</v>
      </c>
      <c r="M84" s="165">
        <v>252.20464000000001</v>
      </c>
      <c r="N84" s="165">
        <v>0</v>
      </c>
      <c r="O84" s="165">
        <v>252.20464000000001</v>
      </c>
      <c r="P84" s="165">
        <v>1E-3</v>
      </c>
      <c r="Q84" s="165">
        <v>0</v>
      </c>
      <c r="R84" s="166">
        <v>606.75225999999998</v>
      </c>
    </row>
    <row r="85" spans="1:18" ht="13.2">
      <c r="A85" s="167"/>
      <c r="B85" s="167"/>
      <c r="C85" s="168" t="s">
        <v>332</v>
      </c>
      <c r="D85" s="169">
        <v>3310.9304900000002</v>
      </c>
      <c r="E85" s="121">
        <v>0</v>
      </c>
      <c r="F85" s="121">
        <v>3310.9304900000002</v>
      </c>
      <c r="G85" s="121">
        <v>0</v>
      </c>
      <c r="H85" s="121">
        <v>0</v>
      </c>
      <c r="I85" s="121">
        <v>0</v>
      </c>
      <c r="J85" s="121">
        <v>329.12387999999999</v>
      </c>
      <c r="K85" s="121">
        <v>0</v>
      </c>
      <c r="L85" s="121">
        <v>329.12387999999999</v>
      </c>
      <c r="M85" s="121">
        <v>4.8860000000000001E-2</v>
      </c>
      <c r="N85" s="121">
        <v>0</v>
      </c>
      <c r="O85" s="121">
        <v>4.8860000000000001E-2</v>
      </c>
      <c r="P85" s="121">
        <v>1E-3</v>
      </c>
      <c r="Q85" s="121">
        <v>0</v>
      </c>
      <c r="R85" s="170">
        <v>329.17273999999998</v>
      </c>
    </row>
    <row r="86" spans="1:18" ht="13.2">
      <c r="A86" s="167"/>
      <c r="B86" s="163" t="s">
        <v>333</v>
      </c>
      <c r="C86" s="163" t="s">
        <v>333</v>
      </c>
      <c r="D86" s="164">
        <v>4325.2678099999994</v>
      </c>
      <c r="E86" s="165">
        <v>0</v>
      </c>
      <c r="F86" s="165">
        <v>4325.2678099999994</v>
      </c>
      <c r="G86" s="165">
        <v>0</v>
      </c>
      <c r="H86" s="165">
        <v>0</v>
      </c>
      <c r="I86" s="165">
        <v>0</v>
      </c>
      <c r="J86" s="165">
        <v>250.48553000000001</v>
      </c>
      <c r="K86" s="165">
        <v>0</v>
      </c>
      <c r="L86" s="165">
        <v>250.48553000000001</v>
      </c>
      <c r="M86" s="165">
        <v>124.52901</v>
      </c>
      <c r="N86" s="165">
        <v>2.9999999999999997E-4</v>
      </c>
      <c r="O86" s="165">
        <v>124.52931</v>
      </c>
      <c r="P86" s="165">
        <v>1E-3</v>
      </c>
      <c r="Q86" s="165">
        <v>2.9999999999999997E-4</v>
      </c>
      <c r="R86" s="166">
        <v>375.01484000000005</v>
      </c>
    </row>
    <row r="87" spans="1:18" ht="13.2">
      <c r="A87" s="167"/>
      <c r="B87" s="167"/>
      <c r="C87" s="168" t="s">
        <v>334</v>
      </c>
      <c r="D87" s="169">
        <v>2444.2453999999998</v>
      </c>
      <c r="E87" s="121">
        <v>0</v>
      </c>
      <c r="F87" s="121">
        <v>2444.2453999999998</v>
      </c>
      <c r="G87" s="121">
        <v>0</v>
      </c>
      <c r="H87" s="121">
        <v>0</v>
      </c>
      <c r="I87" s="121">
        <v>0</v>
      </c>
      <c r="J87" s="121">
        <v>100.29191</v>
      </c>
      <c r="K87" s="121">
        <v>0</v>
      </c>
      <c r="L87" s="121">
        <v>100.29191</v>
      </c>
      <c r="M87" s="121">
        <v>120.60655</v>
      </c>
      <c r="N87" s="121">
        <v>0</v>
      </c>
      <c r="O87" s="121">
        <v>120.60655</v>
      </c>
      <c r="P87" s="121">
        <v>1E-3</v>
      </c>
      <c r="Q87" s="121">
        <v>0</v>
      </c>
      <c r="R87" s="170">
        <v>220.89846</v>
      </c>
    </row>
    <row r="88" spans="1:18" ht="13.2">
      <c r="A88" s="163" t="s">
        <v>842</v>
      </c>
      <c r="B88" s="832"/>
      <c r="C88" s="832"/>
      <c r="D88" s="164">
        <v>371021.02646000002</v>
      </c>
      <c r="E88" s="165">
        <v>0.72333000000000003</v>
      </c>
      <c r="F88" s="165">
        <v>371021.74979000003</v>
      </c>
      <c r="G88" s="165">
        <v>0.42787999999999998</v>
      </c>
      <c r="H88" s="165">
        <v>0</v>
      </c>
      <c r="I88" s="165">
        <v>0.42787999999999998</v>
      </c>
      <c r="J88" s="165">
        <v>69062.605380000008</v>
      </c>
      <c r="K88" s="165">
        <v>5162.0441599999995</v>
      </c>
      <c r="L88" s="165">
        <v>74224.649540000013</v>
      </c>
      <c r="M88" s="165">
        <v>123444.50634000001</v>
      </c>
      <c r="N88" s="165">
        <v>3950.4199399999993</v>
      </c>
      <c r="O88" s="165">
        <v>127394.92628</v>
      </c>
      <c r="P88" s="165">
        <v>3.3000000000000002E-2</v>
      </c>
      <c r="Q88" s="165">
        <v>9112.4641000000029</v>
      </c>
      <c r="R88" s="166">
        <v>201620.00370000003</v>
      </c>
    </row>
    <row r="89" spans="1:18" ht="13.2">
      <c r="A89" s="163" t="s">
        <v>10</v>
      </c>
      <c r="B89" s="163" t="s">
        <v>314</v>
      </c>
      <c r="C89" s="163" t="s">
        <v>315</v>
      </c>
      <c r="D89" s="164">
        <v>934.62522000000001</v>
      </c>
      <c r="E89" s="165">
        <v>0</v>
      </c>
      <c r="F89" s="165">
        <v>934.62522000000001</v>
      </c>
      <c r="G89" s="165">
        <v>0</v>
      </c>
      <c r="H89" s="165">
        <v>0</v>
      </c>
      <c r="I89" s="165">
        <v>0</v>
      </c>
      <c r="J89" s="165">
        <v>0</v>
      </c>
      <c r="K89" s="165">
        <v>0</v>
      </c>
      <c r="L89" s="165">
        <v>0</v>
      </c>
      <c r="M89" s="165">
        <v>0</v>
      </c>
      <c r="N89" s="165">
        <v>0</v>
      </c>
      <c r="O89" s="165">
        <v>0</v>
      </c>
      <c r="P89" s="165">
        <v>1E-3</v>
      </c>
      <c r="Q89" s="165">
        <v>0</v>
      </c>
      <c r="R89" s="166">
        <v>0</v>
      </c>
    </row>
    <row r="90" spans="1:18" ht="13.2">
      <c r="A90" s="167"/>
      <c r="B90" s="163" t="s">
        <v>10</v>
      </c>
      <c r="C90" s="163" t="s">
        <v>10</v>
      </c>
      <c r="D90" s="164">
        <v>43221.679979999994</v>
      </c>
      <c r="E90" s="165">
        <v>0</v>
      </c>
      <c r="F90" s="165">
        <v>43221.679979999994</v>
      </c>
      <c r="G90" s="165">
        <v>3.8000000000000002E-4</v>
      </c>
      <c r="H90" s="165">
        <v>0</v>
      </c>
      <c r="I90" s="165">
        <v>3.8000000000000002E-4</v>
      </c>
      <c r="J90" s="165">
        <v>1343.0407600000001</v>
      </c>
      <c r="K90" s="165">
        <v>4.0959099999999999</v>
      </c>
      <c r="L90" s="165">
        <v>1347.1366699999999</v>
      </c>
      <c r="M90" s="165">
        <v>8541.413779999999</v>
      </c>
      <c r="N90" s="165">
        <v>0</v>
      </c>
      <c r="O90" s="165">
        <v>8541.413779999999</v>
      </c>
      <c r="P90" s="165">
        <v>5.0000000000000001E-3</v>
      </c>
      <c r="Q90" s="165">
        <v>4.0959099999999999</v>
      </c>
      <c r="R90" s="166">
        <v>9888.550830000002</v>
      </c>
    </row>
    <row r="91" spans="1:18" ht="13.2">
      <c r="A91" s="167"/>
      <c r="B91" s="163" t="s">
        <v>247</v>
      </c>
      <c r="C91" s="163" t="s">
        <v>248</v>
      </c>
      <c r="D91" s="164">
        <v>35177.035579999996</v>
      </c>
      <c r="E91" s="165">
        <v>0</v>
      </c>
      <c r="F91" s="165">
        <v>35177.035579999996</v>
      </c>
      <c r="G91" s="165">
        <v>0</v>
      </c>
      <c r="H91" s="165">
        <v>0</v>
      </c>
      <c r="I91" s="165">
        <v>0</v>
      </c>
      <c r="J91" s="165">
        <v>2036.3667399999999</v>
      </c>
      <c r="K91" s="165">
        <v>80.628429999999994</v>
      </c>
      <c r="L91" s="165">
        <v>2116.9951700000001</v>
      </c>
      <c r="M91" s="165">
        <v>5855.1705300000003</v>
      </c>
      <c r="N91" s="165">
        <v>26.321639999999999</v>
      </c>
      <c r="O91" s="165">
        <v>5881.4921699999995</v>
      </c>
      <c r="P91" s="165">
        <v>1E-3</v>
      </c>
      <c r="Q91" s="165">
        <v>106.95007</v>
      </c>
      <c r="R91" s="166">
        <v>7998.4873399999997</v>
      </c>
    </row>
    <row r="92" spans="1:18" ht="13.2">
      <c r="A92" s="163" t="s">
        <v>843</v>
      </c>
      <c r="B92" s="832"/>
      <c r="C92" s="832"/>
      <c r="D92" s="164">
        <v>79333.340779999999</v>
      </c>
      <c r="E92" s="165">
        <v>0</v>
      </c>
      <c r="F92" s="165">
        <v>79333.340779999999</v>
      </c>
      <c r="G92" s="165">
        <v>3.8000000000000002E-4</v>
      </c>
      <c r="H92" s="165">
        <v>0</v>
      </c>
      <c r="I92" s="165">
        <v>3.8000000000000002E-4</v>
      </c>
      <c r="J92" s="165">
        <v>3379.4074999999998</v>
      </c>
      <c r="K92" s="165">
        <v>84.724339999999998</v>
      </c>
      <c r="L92" s="165">
        <v>3464.13184</v>
      </c>
      <c r="M92" s="165">
        <v>14396.584309999998</v>
      </c>
      <c r="N92" s="165">
        <v>26.321639999999999</v>
      </c>
      <c r="O92" s="165">
        <v>14422.905949999998</v>
      </c>
      <c r="P92" s="165">
        <v>7.0000000000000001E-3</v>
      </c>
      <c r="Q92" s="165">
        <v>111.04598</v>
      </c>
      <c r="R92" s="166">
        <v>17887.038170000003</v>
      </c>
    </row>
    <row r="93" spans="1:18" ht="13.2">
      <c r="A93" s="163" t="s">
        <v>114</v>
      </c>
      <c r="B93" s="163" t="s">
        <v>114</v>
      </c>
      <c r="C93" s="163" t="s">
        <v>114</v>
      </c>
      <c r="D93" s="164">
        <v>160764.91485000003</v>
      </c>
      <c r="E93" s="165">
        <v>0</v>
      </c>
      <c r="F93" s="165">
        <v>160764.91485000003</v>
      </c>
      <c r="G93" s="165">
        <v>1.7929999999999998E-2</v>
      </c>
      <c r="H93" s="165">
        <v>0</v>
      </c>
      <c r="I93" s="165">
        <v>1.7929999999999998E-2</v>
      </c>
      <c r="J93" s="165">
        <v>9339.6669300000012</v>
      </c>
      <c r="K93" s="165">
        <v>151.60175999999998</v>
      </c>
      <c r="L93" s="165">
        <v>9491.268689999999</v>
      </c>
      <c r="M93" s="165">
        <v>15138.121630000001</v>
      </c>
      <c r="N93" s="165">
        <v>259.19839000000002</v>
      </c>
      <c r="O93" s="165">
        <v>15397.320019999999</v>
      </c>
      <c r="P93" s="165">
        <v>1.0999999999999999E-2</v>
      </c>
      <c r="Q93" s="165">
        <v>410.80015000000003</v>
      </c>
      <c r="R93" s="166">
        <v>24888.606640000002</v>
      </c>
    </row>
    <row r="94" spans="1:18" ht="13.2">
      <c r="A94" s="167"/>
      <c r="B94" s="163" t="s">
        <v>115</v>
      </c>
      <c r="C94" s="163" t="s">
        <v>116</v>
      </c>
      <c r="D94" s="164">
        <v>98505.713560000004</v>
      </c>
      <c r="E94" s="165">
        <v>0</v>
      </c>
      <c r="F94" s="165">
        <v>98505.713560000004</v>
      </c>
      <c r="G94" s="165">
        <v>0.36760999999999999</v>
      </c>
      <c r="H94" s="165">
        <v>0</v>
      </c>
      <c r="I94" s="165">
        <v>0.36760999999999999</v>
      </c>
      <c r="J94" s="165">
        <v>4469.3215500000006</v>
      </c>
      <c r="K94" s="165">
        <v>16.583110000000001</v>
      </c>
      <c r="L94" s="165">
        <v>4485.9046600000001</v>
      </c>
      <c r="M94" s="165">
        <v>2369.9127899999999</v>
      </c>
      <c r="N94" s="165">
        <v>0.49198000000000003</v>
      </c>
      <c r="O94" s="165">
        <v>2370.4047700000001</v>
      </c>
      <c r="P94" s="165">
        <v>6.0000000000000001E-3</v>
      </c>
      <c r="Q94" s="165">
        <v>17.075089999999999</v>
      </c>
      <c r="R94" s="166">
        <v>6856.6770400000014</v>
      </c>
    </row>
    <row r="95" spans="1:18" ht="13.2">
      <c r="A95" s="167"/>
      <c r="B95" s="163" t="s">
        <v>249</v>
      </c>
      <c r="C95" s="163" t="s">
        <v>250</v>
      </c>
      <c r="D95" s="164">
        <v>17630.521420000001</v>
      </c>
      <c r="E95" s="165">
        <v>0</v>
      </c>
      <c r="F95" s="165">
        <v>17630.521420000001</v>
      </c>
      <c r="G95" s="165">
        <v>0</v>
      </c>
      <c r="H95" s="165">
        <v>0</v>
      </c>
      <c r="I95" s="165">
        <v>0</v>
      </c>
      <c r="J95" s="165">
        <v>279.31036</v>
      </c>
      <c r="K95" s="165">
        <v>3.5990000000000001E-2</v>
      </c>
      <c r="L95" s="165">
        <v>279.34634999999997</v>
      </c>
      <c r="M95" s="165">
        <v>791.11635000000001</v>
      </c>
      <c r="N95" s="165">
        <v>0</v>
      </c>
      <c r="O95" s="165">
        <v>791.11635000000001</v>
      </c>
      <c r="P95" s="165">
        <v>1E-3</v>
      </c>
      <c r="Q95" s="165">
        <v>3.5990000000000001E-2</v>
      </c>
      <c r="R95" s="166">
        <v>1070.4627</v>
      </c>
    </row>
    <row r="96" spans="1:18" ht="13.2">
      <c r="A96" s="163" t="s">
        <v>844</v>
      </c>
      <c r="B96" s="832"/>
      <c r="C96" s="832"/>
      <c r="D96" s="164">
        <v>276901.14983000007</v>
      </c>
      <c r="E96" s="165">
        <v>0</v>
      </c>
      <c r="F96" s="165">
        <v>276901.14983000007</v>
      </c>
      <c r="G96" s="165">
        <v>0.38553999999999999</v>
      </c>
      <c r="H96" s="165">
        <v>0</v>
      </c>
      <c r="I96" s="165">
        <v>0.38553999999999999</v>
      </c>
      <c r="J96" s="165">
        <v>14088.298840000001</v>
      </c>
      <c r="K96" s="165">
        <v>168.22085999999999</v>
      </c>
      <c r="L96" s="165">
        <v>14256.519699999999</v>
      </c>
      <c r="M96" s="165">
        <v>18299.150770000004</v>
      </c>
      <c r="N96" s="165">
        <v>259.69037000000003</v>
      </c>
      <c r="O96" s="165">
        <v>18558.84114</v>
      </c>
      <c r="P96" s="165">
        <v>1.7999999999999999E-2</v>
      </c>
      <c r="Q96" s="165">
        <v>427.91123000000005</v>
      </c>
      <c r="R96" s="166">
        <v>32815.746379999997</v>
      </c>
    </row>
    <row r="97" spans="1:18" ht="13.2">
      <c r="A97" s="163" t="s">
        <v>12</v>
      </c>
      <c r="B97" s="163" t="s">
        <v>117</v>
      </c>
      <c r="C97" s="163" t="s">
        <v>118</v>
      </c>
      <c r="D97" s="164">
        <v>98321.063740000012</v>
      </c>
      <c r="E97" s="165">
        <v>0</v>
      </c>
      <c r="F97" s="165">
        <v>98321.063740000012</v>
      </c>
      <c r="G97" s="165">
        <v>0.16134999999999999</v>
      </c>
      <c r="H97" s="165">
        <v>0</v>
      </c>
      <c r="I97" s="165">
        <v>0.16134999999999999</v>
      </c>
      <c r="J97" s="165">
        <v>5357.5369299999993</v>
      </c>
      <c r="K97" s="165">
        <v>20.182760000000002</v>
      </c>
      <c r="L97" s="165">
        <v>5377.7196899999999</v>
      </c>
      <c r="M97" s="165">
        <v>5677.9195899999995</v>
      </c>
      <c r="N97" s="165">
        <v>9.5051500000000022</v>
      </c>
      <c r="O97" s="165">
        <v>5687.4247400000004</v>
      </c>
      <c r="P97" s="165">
        <v>7.0000000000000001E-3</v>
      </c>
      <c r="Q97" s="165">
        <v>29.687909999999999</v>
      </c>
      <c r="R97" s="166">
        <v>11065.305779999999</v>
      </c>
    </row>
    <row r="98" spans="1:18" ht="13.2">
      <c r="A98" s="167"/>
      <c r="B98" s="167"/>
      <c r="C98" s="168" t="s">
        <v>203</v>
      </c>
      <c r="D98" s="169">
        <v>7050.2566299999999</v>
      </c>
      <c r="E98" s="121">
        <v>0</v>
      </c>
      <c r="F98" s="121">
        <v>7050.2566299999999</v>
      </c>
      <c r="G98" s="121">
        <v>0</v>
      </c>
      <c r="H98" s="121">
        <v>0</v>
      </c>
      <c r="I98" s="121">
        <v>0</v>
      </c>
      <c r="J98" s="121">
        <v>640.35602000000006</v>
      </c>
      <c r="K98" s="121">
        <v>0</v>
      </c>
      <c r="L98" s="121">
        <v>640.35602000000006</v>
      </c>
      <c r="M98" s="121">
        <v>95</v>
      </c>
      <c r="N98" s="121">
        <v>0</v>
      </c>
      <c r="O98" s="121">
        <v>95</v>
      </c>
      <c r="P98" s="121">
        <v>1E-3</v>
      </c>
      <c r="Q98" s="121">
        <v>0</v>
      </c>
      <c r="R98" s="170">
        <v>735.35602000000006</v>
      </c>
    </row>
    <row r="99" spans="1:18" ht="13.2">
      <c r="A99" s="167"/>
      <c r="B99" s="163" t="s">
        <v>12</v>
      </c>
      <c r="C99" s="163" t="s">
        <v>12</v>
      </c>
      <c r="D99" s="164">
        <v>176037.60023000001</v>
      </c>
      <c r="E99" s="165">
        <v>0</v>
      </c>
      <c r="F99" s="165">
        <v>176037.60023000001</v>
      </c>
      <c r="G99" s="165">
        <v>24.594360000000002</v>
      </c>
      <c r="H99" s="165">
        <v>0</v>
      </c>
      <c r="I99" s="165">
        <v>24.594360000000002</v>
      </c>
      <c r="J99" s="165">
        <v>11869.467589999998</v>
      </c>
      <c r="K99" s="165">
        <v>149.95833999999999</v>
      </c>
      <c r="L99" s="165">
        <v>12019.425929999999</v>
      </c>
      <c r="M99" s="165">
        <v>19453.21862</v>
      </c>
      <c r="N99" s="165">
        <v>279.44646</v>
      </c>
      <c r="O99" s="165">
        <v>19732.665079999999</v>
      </c>
      <c r="P99" s="165">
        <v>8.9999999999999993E-3</v>
      </c>
      <c r="Q99" s="165">
        <v>429.40479999999997</v>
      </c>
      <c r="R99" s="166">
        <v>31776.685369999999</v>
      </c>
    </row>
    <row r="100" spans="1:18" ht="13.2">
      <c r="A100" s="167"/>
      <c r="B100" s="163" t="s">
        <v>119</v>
      </c>
      <c r="C100" s="163" t="s">
        <v>119</v>
      </c>
      <c r="D100" s="164">
        <v>26713.501390000001</v>
      </c>
      <c r="E100" s="165">
        <v>0</v>
      </c>
      <c r="F100" s="165">
        <v>26713.501390000001</v>
      </c>
      <c r="G100" s="165">
        <v>1.7999999999999998E-4</v>
      </c>
      <c r="H100" s="165">
        <v>0</v>
      </c>
      <c r="I100" s="165">
        <v>1.7999999999999998E-4</v>
      </c>
      <c r="J100" s="165">
        <v>1940.4118100000001</v>
      </c>
      <c r="K100" s="165">
        <v>208.66331</v>
      </c>
      <c r="L100" s="165">
        <v>2149.07512</v>
      </c>
      <c r="M100" s="165">
        <v>1076.8014599999999</v>
      </c>
      <c r="N100" s="165">
        <v>19.260159999999999</v>
      </c>
      <c r="O100" s="165">
        <v>1096.0616200000002</v>
      </c>
      <c r="P100" s="165">
        <v>5.0000000000000001E-3</v>
      </c>
      <c r="Q100" s="165">
        <v>227.92347000000001</v>
      </c>
      <c r="R100" s="166">
        <v>3245.1369199999999</v>
      </c>
    </row>
    <row r="101" spans="1:18" ht="13.2">
      <c r="A101" s="167"/>
      <c r="B101" s="163" t="s">
        <v>120</v>
      </c>
      <c r="C101" s="163" t="s">
        <v>120</v>
      </c>
      <c r="D101" s="164">
        <v>68153.357499999998</v>
      </c>
      <c r="E101" s="165">
        <v>0</v>
      </c>
      <c r="F101" s="165">
        <v>68153.357499999998</v>
      </c>
      <c r="G101" s="165">
        <v>6.6610000000000003E-2</v>
      </c>
      <c r="H101" s="165">
        <v>0</v>
      </c>
      <c r="I101" s="165">
        <v>6.6610000000000003E-2</v>
      </c>
      <c r="J101" s="165">
        <v>4481.5040799999997</v>
      </c>
      <c r="K101" s="165">
        <v>33.162399999999998</v>
      </c>
      <c r="L101" s="165">
        <v>4514.6664800000008</v>
      </c>
      <c r="M101" s="165">
        <v>5496.1544999999996</v>
      </c>
      <c r="N101" s="165">
        <v>12.24558</v>
      </c>
      <c r="O101" s="165">
        <v>5508.4000800000003</v>
      </c>
      <c r="P101" s="165">
        <v>4.0000000000000001E-3</v>
      </c>
      <c r="Q101" s="165">
        <v>45.407979999999995</v>
      </c>
      <c r="R101" s="166">
        <v>10023.133169999999</v>
      </c>
    </row>
    <row r="102" spans="1:18" ht="13.2">
      <c r="A102" s="163" t="s">
        <v>845</v>
      </c>
      <c r="B102" s="832"/>
      <c r="C102" s="832"/>
      <c r="D102" s="164">
        <v>376275.77948999999</v>
      </c>
      <c r="E102" s="165">
        <v>0</v>
      </c>
      <c r="F102" s="165">
        <v>376275.77948999999</v>
      </c>
      <c r="G102" s="165">
        <v>24.822500000000002</v>
      </c>
      <c r="H102" s="165">
        <v>0</v>
      </c>
      <c r="I102" s="165">
        <v>24.822500000000002</v>
      </c>
      <c r="J102" s="165">
        <v>24289.276429999998</v>
      </c>
      <c r="K102" s="165">
        <v>411.96681000000007</v>
      </c>
      <c r="L102" s="165">
        <v>24701.243240000003</v>
      </c>
      <c r="M102" s="165">
        <v>31799.09417</v>
      </c>
      <c r="N102" s="165">
        <v>320.45735000000002</v>
      </c>
      <c r="O102" s="165">
        <v>32119.551520000005</v>
      </c>
      <c r="P102" s="165">
        <v>2.5999999999999999E-2</v>
      </c>
      <c r="Q102" s="165">
        <v>732.42415999999992</v>
      </c>
      <c r="R102" s="166">
        <v>56845.617260000006</v>
      </c>
    </row>
    <row r="103" spans="1:18" ht="13.2">
      <c r="A103" s="163" t="s">
        <v>121</v>
      </c>
      <c r="B103" s="163" t="s">
        <v>122</v>
      </c>
      <c r="C103" s="163" t="s">
        <v>122</v>
      </c>
      <c r="D103" s="164">
        <v>58660.362329999989</v>
      </c>
      <c r="E103" s="165">
        <v>0</v>
      </c>
      <c r="F103" s="165">
        <v>58660.362329999989</v>
      </c>
      <c r="G103" s="165">
        <v>31.99981</v>
      </c>
      <c r="H103" s="165">
        <v>0</v>
      </c>
      <c r="I103" s="165">
        <v>31.99981</v>
      </c>
      <c r="J103" s="165">
        <v>3575.4360600000005</v>
      </c>
      <c r="K103" s="165">
        <v>6.6738</v>
      </c>
      <c r="L103" s="165">
        <v>3582.1098600000005</v>
      </c>
      <c r="M103" s="165">
        <v>4949.7682899999991</v>
      </c>
      <c r="N103" s="165">
        <v>0.21882000000000001</v>
      </c>
      <c r="O103" s="165">
        <v>4949.9871099999991</v>
      </c>
      <c r="P103" s="165">
        <v>6.0000000000000001E-3</v>
      </c>
      <c r="Q103" s="165">
        <v>6.89262</v>
      </c>
      <c r="R103" s="166">
        <v>8564.0967799999999</v>
      </c>
    </row>
    <row r="104" spans="1:18" ht="13.2">
      <c r="A104" s="167"/>
      <c r="B104" s="167"/>
      <c r="C104" s="168" t="s">
        <v>251</v>
      </c>
      <c r="D104" s="169">
        <v>35965.006829999998</v>
      </c>
      <c r="E104" s="121">
        <v>0</v>
      </c>
      <c r="F104" s="121">
        <v>35965.006829999998</v>
      </c>
      <c r="G104" s="121">
        <v>0</v>
      </c>
      <c r="H104" s="121">
        <v>0</v>
      </c>
      <c r="I104" s="121">
        <v>0</v>
      </c>
      <c r="J104" s="121">
        <v>4670.8074100000003</v>
      </c>
      <c r="K104" s="121">
        <v>19.254819999999999</v>
      </c>
      <c r="L104" s="121">
        <v>4690.0622299999995</v>
      </c>
      <c r="M104" s="121">
        <v>3154.6452799999997</v>
      </c>
      <c r="N104" s="121">
        <v>0</v>
      </c>
      <c r="O104" s="121">
        <v>3154.6452799999997</v>
      </c>
      <c r="P104" s="121">
        <v>4.0000000000000001E-3</v>
      </c>
      <c r="Q104" s="121">
        <v>19.254819999999999</v>
      </c>
      <c r="R104" s="170">
        <v>7844.7075100000002</v>
      </c>
    </row>
    <row r="105" spans="1:18" ht="13.2">
      <c r="A105" s="167"/>
      <c r="B105" s="167"/>
      <c r="C105" s="168" t="s">
        <v>252</v>
      </c>
      <c r="D105" s="169">
        <v>13084.04263</v>
      </c>
      <c r="E105" s="121">
        <v>0</v>
      </c>
      <c r="F105" s="121">
        <v>13084.04263</v>
      </c>
      <c r="G105" s="121">
        <v>0</v>
      </c>
      <c r="H105" s="121">
        <v>0</v>
      </c>
      <c r="I105" s="121">
        <v>0</v>
      </c>
      <c r="J105" s="121">
        <v>854.14973999999995</v>
      </c>
      <c r="K105" s="121">
        <v>0.28993000000000002</v>
      </c>
      <c r="L105" s="121">
        <v>854.43967000000009</v>
      </c>
      <c r="M105" s="121">
        <v>253.78339000000003</v>
      </c>
      <c r="N105" s="121">
        <v>0</v>
      </c>
      <c r="O105" s="121">
        <v>253.78339000000003</v>
      </c>
      <c r="P105" s="121">
        <v>1E-3</v>
      </c>
      <c r="Q105" s="121">
        <v>0.28993000000000002</v>
      </c>
      <c r="R105" s="170">
        <v>1108.22306</v>
      </c>
    </row>
    <row r="106" spans="1:18" ht="13.2">
      <c r="A106" s="167"/>
      <c r="B106" s="163" t="s">
        <v>253</v>
      </c>
      <c r="C106" s="163" t="s">
        <v>253</v>
      </c>
      <c r="D106" s="164">
        <v>14832.54645</v>
      </c>
      <c r="E106" s="165">
        <v>0</v>
      </c>
      <c r="F106" s="165">
        <v>14832.54645</v>
      </c>
      <c r="G106" s="165">
        <v>0</v>
      </c>
      <c r="H106" s="165">
        <v>0</v>
      </c>
      <c r="I106" s="165">
        <v>0</v>
      </c>
      <c r="J106" s="165">
        <v>1560.0511299999998</v>
      </c>
      <c r="K106" s="165">
        <v>7.7574899999999998</v>
      </c>
      <c r="L106" s="165">
        <v>1567.80862</v>
      </c>
      <c r="M106" s="165">
        <v>2278.57222</v>
      </c>
      <c r="N106" s="165">
        <v>0</v>
      </c>
      <c r="O106" s="165">
        <v>2278.57222</v>
      </c>
      <c r="P106" s="165">
        <v>1E-3</v>
      </c>
      <c r="Q106" s="165">
        <v>7.7574899999999998</v>
      </c>
      <c r="R106" s="166">
        <v>3846.3808399999998</v>
      </c>
    </row>
    <row r="107" spans="1:18" ht="13.2">
      <c r="A107" s="167"/>
      <c r="B107" s="163" t="s">
        <v>254</v>
      </c>
      <c r="C107" s="163" t="s">
        <v>254</v>
      </c>
      <c r="D107" s="164">
        <v>11345.71838</v>
      </c>
      <c r="E107" s="165">
        <v>8.5236000000000001</v>
      </c>
      <c r="F107" s="165">
        <v>11354.241980000001</v>
      </c>
      <c r="G107" s="165">
        <v>0</v>
      </c>
      <c r="H107" s="165">
        <v>0</v>
      </c>
      <c r="I107" s="165">
        <v>0</v>
      </c>
      <c r="J107" s="165">
        <v>643.36747000000003</v>
      </c>
      <c r="K107" s="165">
        <v>0.63527</v>
      </c>
      <c r="L107" s="165">
        <v>644.00274000000002</v>
      </c>
      <c r="M107" s="165">
        <v>1372.75767</v>
      </c>
      <c r="N107" s="165">
        <v>0</v>
      </c>
      <c r="O107" s="165">
        <v>1372.75767</v>
      </c>
      <c r="P107" s="165">
        <v>1E-3</v>
      </c>
      <c r="Q107" s="165">
        <v>0.63527</v>
      </c>
      <c r="R107" s="166">
        <v>2016.7604099999999</v>
      </c>
    </row>
    <row r="108" spans="1:18" ht="13.2">
      <c r="A108" s="167"/>
      <c r="B108" s="163" t="s">
        <v>123</v>
      </c>
      <c r="C108" s="163" t="s">
        <v>255</v>
      </c>
      <c r="D108" s="164">
        <v>26344.51323</v>
      </c>
      <c r="E108" s="165">
        <v>0</v>
      </c>
      <c r="F108" s="165">
        <v>26344.51323</v>
      </c>
      <c r="G108" s="165">
        <v>0</v>
      </c>
      <c r="H108" s="165">
        <v>0</v>
      </c>
      <c r="I108" s="165">
        <v>0</v>
      </c>
      <c r="J108" s="165">
        <v>2449.0158199999996</v>
      </c>
      <c r="K108" s="165">
        <v>2.2348499999999998</v>
      </c>
      <c r="L108" s="165">
        <v>2451.2506699999999</v>
      </c>
      <c r="M108" s="165">
        <v>4303.7798400000001</v>
      </c>
      <c r="N108" s="165">
        <v>18.770849999999999</v>
      </c>
      <c r="O108" s="165">
        <v>4322.5506899999991</v>
      </c>
      <c r="P108" s="165">
        <v>2E-3</v>
      </c>
      <c r="Q108" s="165">
        <v>21.005699999999997</v>
      </c>
      <c r="R108" s="166">
        <v>6773.8013599999995</v>
      </c>
    </row>
    <row r="109" spans="1:18" ht="13.2">
      <c r="A109" s="167"/>
      <c r="B109" s="167"/>
      <c r="C109" s="168" t="s">
        <v>124</v>
      </c>
      <c r="D109" s="169">
        <v>44839.640650000001</v>
      </c>
      <c r="E109" s="121">
        <v>0</v>
      </c>
      <c r="F109" s="121">
        <v>44839.640650000001</v>
      </c>
      <c r="G109" s="121">
        <v>0.70205999999999991</v>
      </c>
      <c r="H109" s="121">
        <v>0</v>
      </c>
      <c r="I109" s="121">
        <v>0.70205999999999991</v>
      </c>
      <c r="J109" s="121">
        <v>4776.2269099999994</v>
      </c>
      <c r="K109" s="121">
        <v>16.65841</v>
      </c>
      <c r="L109" s="121">
        <v>4792.8853200000003</v>
      </c>
      <c r="M109" s="121">
        <v>14517.957920000003</v>
      </c>
      <c r="N109" s="121">
        <v>44.297930000000001</v>
      </c>
      <c r="O109" s="121">
        <v>14562.25585</v>
      </c>
      <c r="P109" s="121">
        <v>6.0000000000000001E-3</v>
      </c>
      <c r="Q109" s="121">
        <v>60.956339999999997</v>
      </c>
      <c r="R109" s="170">
        <v>19355.843230000002</v>
      </c>
    </row>
    <row r="110" spans="1:18" ht="13.2">
      <c r="A110" s="167"/>
      <c r="B110" s="167"/>
      <c r="C110" s="168" t="s">
        <v>123</v>
      </c>
      <c r="D110" s="169">
        <v>186859.08429999999</v>
      </c>
      <c r="E110" s="121">
        <v>5.4706800000000007</v>
      </c>
      <c r="F110" s="121">
        <v>186864.55497999999</v>
      </c>
      <c r="G110" s="121">
        <v>3.2350000000000004E-2</v>
      </c>
      <c r="H110" s="121">
        <v>0</v>
      </c>
      <c r="I110" s="121">
        <v>3.2350000000000004E-2</v>
      </c>
      <c r="J110" s="121">
        <v>14206.508599999999</v>
      </c>
      <c r="K110" s="121">
        <v>458.06745999999998</v>
      </c>
      <c r="L110" s="121">
        <v>14664.576060000001</v>
      </c>
      <c r="M110" s="121">
        <v>52185.142310000003</v>
      </c>
      <c r="N110" s="121">
        <v>405.69662</v>
      </c>
      <c r="O110" s="121">
        <v>52590.838929999998</v>
      </c>
      <c r="P110" s="121">
        <v>1.0999999999999999E-2</v>
      </c>
      <c r="Q110" s="121">
        <v>863.76407999999992</v>
      </c>
      <c r="R110" s="170">
        <v>67255.447339999984</v>
      </c>
    </row>
    <row r="111" spans="1:18" ht="13.2">
      <c r="A111" s="167"/>
      <c r="B111" s="163" t="s">
        <v>256</v>
      </c>
      <c r="C111" s="163" t="s">
        <v>256</v>
      </c>
      <c r="D111" s="164">
        <v>16813.925329999998</v>
      </c>
      <c r="E111" s="165">
        <v>0</v>
      </c>
      <c r="F111" s="165">
        <v>16813.925329999998</v>
      </c>
      <c r="G111" s="165">
        <v>0</v>
      </c>
      <c r="H111" s="165">
        <v>0</v>
      </c>
      <c r="I111" s="165">
        <v>0</v>
      </c>
      <c r="J111" s="165">
        <v>3583.37057</v>
      </c>
      <c r="K111" s="165">
        <v>13.037420000000001</v>
      </c>
      <c r="L111" s="165">
        <v>3596.4079900000002</v>
      </c>
      <c r="M111" s="165">
        <v>7893.4146100000007</v>
      </c>
      <c r="N111" s="165">
        <v>0</v>
      </c>
      <c r="O111" s="165">
        <v>7893.4146100000007</v>
      </c>
      <c r="P111" s="165">
        <v>1E-3</v>
      </c>
      <c r="Q111" s="165">
        <v>13.037420000000001</v>
      </c>
      <c r="R111" s="166">
        <v>11489.8226</v>
      </c>
    </row>
    <row r="112" spans="1:18" ht="13.2">
      <c r="A112" s="167"/>
      <c r="B112" s="163" t="s">
        <v>257</v>
      </c>
      <c r="C112" s="163" t="s">
        <v>258</v>
      </c>
      <c r="D112" s="164">
        <v>27472.92914</v>
      </c>
      <c r="E112" s="165">
        <v>0</v>
      </c>
      <c r="F112" s="165">
        <v>27472.92914</v>
      </c>
      <c r="G112" s="165">
        <v>0</v>
      </c>
      <c r="H112" s="165">
        <v>0</v>
      </c>
      <c r="I112" s="165">
        <v>0</v>
      </c>
      <c r="J112" s="165">
        <v>3408.76206</v>
      </c>
      <c r="K112" s="165">
        <v>0.44207000000000002</v>
      </c>
      <c r="L112" s="165">
        <v>3409.2041300000001</v>
      </c>
      <c r="M112" s="165">
        <v>748.87918999999999</v>
      </c>
      <c r="N112" s="165">
        <v>0</v>
      </c>
      <c r="O112" s="165">
        <v>748.87918999999999</v>
      </c>
      <c r="P112" s="165">
        <v>2E-3</v>
      </c>
      <c r="Q112" s="165">
        <v>0.44207000000000002</v>
      </c>
      <c r="R112" s="166">
        <v>4158.0833199999997</v>
      </c>
    </row>
    <row r="113" spans="1:18" ht="13.2">
      <c r="A113" s="167"/>
      <c r="B113" s="167"/>
      <c r="C113" s="168" t="s">
        <v>257</v>
      </c>
      <c r="D113" s="169">
        <v>33478.457159999998</v>
      </c>
      <c r="E113" s="121">
        <v>0</v>
      </c>
      <c r="F113" s="121">
        <v>33478.457159999998</v>
      </c>
      <c r="G113" s="121">
        <v>0</v>
      </c>
      <c r="H113" s="121">
        <v>0</v>
      </c>
      <c r="I113" s="121">
        <v>0</v>
      </c>
      <c r="J113" s="121">
        <v>2613.18388</v>
      </c>
      <c r="K113" s="121">
        <v>17.525599999999997</v>
      </c>
      <c r="L113" s="121">
        <v>2630.70948</v>
      </c>
      <c r="M113" s="121">
        <v>2048.6736800000003</v>
      </c>
      <c r="N113" s="121">
        <v>37.296489999999999</v>
      </c>
      <c r="O113" s="121">
        <v>2085.9701700000001</v>
      </c>
      <c r="P113" s="121">
        <v>3.0000000000000001E-3</v>
      </c>
      <c r="Q113" s="121">
        <v>54.822089999999996</v>
      </c>
      <c r="R113" s="170">
        <v>4716.6796499999991</v>
      </c>
    </row>
    <row r="114" spans="1:18" ht="13.2">
      <c r="A114" s="167"/>
      <c r="B114" s="167"/>
      <c r="C114" s="168" t="s">
        <v>316</v>
      </c>
      <c r="D114" s="169">
        <v>6261.7394100000001</v>
      </c>
      <c r="E114" s="121">
        <v>0</v>
      </c>
      <c r="F114" s="121">
        <v>6261.7394100000001</v>
      </c>
      <c r="G114" s="121">
        <v>0</v>
      </c>
      <c r="H114" s="121">
        <v>0</v>
      </c>
      <c r="I114" s="121">
        <v>0</v>
      </c>
      <c r="J114" s="121">
        <v>51.22804</v>
      </c>
      <c r="K114" s="121">
        <v>0</v>
      </c>
      <c r="L114" s="121">
        <v>51.22804</v>
      </c>
      <c r="M114" s="121">
        <v>121.21695</v>
      </c>
      <c r="N114" s="121">
        <v>0</v>
      </c>
      <c r="O114" s="121">
        <v>121.21695</v>
      </c>
      <c r="P114" s="121">
        <v>1E-3</v>
      </c>
      <c r="Q114" s="121">
        <v>0</v>
      </c>
      <c r="R114" s="170">
        <v>172.44498999999999</v>
      </c>
    </row>
    <row r="115" spans="1:18" ht="13.2">
      <c r="A115" s="167"/>
      <c r="B115" s="163" t="s">
        <v>125</v>
      </c>
      <c r="C115" s="163" t="s">
        <v>125</v>
      </c>
      <c r="D115" s="164">
        <v>34872.253400000001</v>
      </c>
      <c r="E115" s="165">
        <v>0</v>
      </c>
      <c r="F115" s="165">
        <v>34872.253400000001</v>
      </c>
      <c r="G115" s="165">
        <v>0</v>
      </c>
      <c r="H115" s="165">
        <v>0</v>
      </c>
      <c r="I115" s="165">
        <v>0</v>
      </c>
      <c r="J115" s="165">
        <v>4493.54666</v>
      </c>
      <c r="K115" s="165">
        <v>21.438509999999997</v>
      </c>
      <c r="L115" s="165">
        <v>4514.9851699999999</v>
      </c>
      <c r="M115" s="165">
        <v>8617.2258000000002</v>
      </c>
      <c r="N115" s="165">
        <v>25.372949999999999</v>
      </c>
      <c r="O115" s="165">
        <v>8642.5987499999992</v>
      </c>
      <c r="P115" s="165">
        <v>5.0000000000000001E-3</v>
      </c>
      <c r="Q115" s="165">
        <v>46.811459999999997</v>
      </c>
      <c r="R115" s="166">
        <v>13157.583919999999</v>
      </c>
    </row>
    <row r="116" spans="1:18" ht="13.2">
      <c r="A116" s="167"/>
      <c r="B116" s="163" t="s">
        <v>259</v>
      </c>
      <c r="C116" s="163" t="s">
        <v>260</v>
      </c>
      <c r="D116" s="164">
        <v>13672.10556</v>
      </c>
      <c r="E116" s="165">
        <v>0</v>
      </c>
      <c r="F116" s="165">
        <v>13672.10556</v>
      </c>
      <c r="G116" s="165">
        <v>0</v>
      </c>
      <c r="H116" s="165">
        <v>0</v>
      </c>
      <c r="I116" s="165">
        <v>0</v>
      </c>
      <c r="J116" s="165">
        <v>908.35818000000006</v>
      </c>
      <c r="K116" s="165">
        <v>1.4745599999999999</v>
      </c>
      <c r="L116" s="165">
        <v>909.83273999999994</v>
      </c>
      <c r="M116" s="165">
        <v>5603.19571</v>
      </c>
      <c r="N116" s="165">
        <v>116.71678</v>
      </c>
      <c r="O116" s="165">
        <v>5719.9124900000006</v>
      </c>
      <c r="P116" s="165">
        <v>1E-3</v>
      </c>
      <c r="Q116" s="165">
        <v>118.19134</v>
      </c>
      <c r="R116" s="166">
        <v>6629.7452300000004</v>
      </c>
    </row>
    <row r="117" spans="1:18" ht="13.2">
      <c r="A117" s="163" t="s">
        <v>846</v>
      </c>
      <c r="B117" s="832"/>
      <c r="C117" s="832"/>
      <c r="D117" s="164">
        <v>524502.32479999994</v>
      </c>
      <c r="E117" s="165">
        <v>13.99428</v>
      </c>
      <c r="F117" s="165">
        <v>524516.31907999993</v>
      </c>
      <c r="G117" s="165">
        <v>32.734220000000001</v>
      </c>
      <c r="H117" s="165">
        <v>0</v>
      </c>
      <c r="I117" s="165">
        <v>32.734220000000001</v>
      </c>
      <c r="J117" s="165">
        <v>47794.012530000007</v>
      </c>
      <c r="K117" s="165">
        <v>565.49018999999998</v>
      </c>
      <c r="L117" s="165">
        <v>48359.502720000004</v>
      </c>
      <c r="M117" s="165">
        <v>108049.01286</v>
      </c>
      <c r="N117" s="165">
        <v>648.37043999999992</v>
      </c>
      <c r="O117" s="165">
        <v>108697.3833</v>
      </c>
      <c r="P117" s="165">
        <v>4.4999999999999998E-2</v>
      </c>
      <c r="Q117" s="165">
        <v>1213.8606300000001</v>
      </c>
      <c r="R117" s="166">
        <v>157089.62023999996</v>
      </c>
    </row>
    <row r="118" spans="1:18" ht="13.2">
      <c r="A118" s="163" t="s">
        <v>14</v>
      </c>
      <c r="B118" s="163" t="s">
        <v>126</v>
      </c>
      <c r="C118" s="163" t="s">
        <v>261</v>
      </c>
      <c r="D118" s="164">
        <v>15147.37493</v>
      </c>
      <c r="E118" s="165">
        <v>0</v>
      </c>
      <c r="F118" s="165">
        <v>15147.37493</v>
      </c>
      <c r="G118" s="165">
        <v>0</v>
      </c>
      <c r="H118" s="165">
        <v>0</v>
      </c>
      <c r="I118" s="165">
        <v>0</v>
      </c>
      <c r="J118" s="165">
        <v>623.45060999999998</v>
      </c>
      <c r="K118" s="165">
        <v>1.5233800000000002</v>
      </c>
      <c r="L118" s="165">
        <v>624.97398999999996</v>
      </c>
      <c r="M118" s="165">
        <v>2633.54295</v>
      </c>
      <c r="N118" s="165">
        <v>0</v>
      </c>
      <c r="O118" s="165">
        <v>2633.54295</v>
      </c>
      <c r="P118" s="165">
        <v>2E-3</v>
      </c>
      <c r="Q118" s="165">
        <v>1.5233800000000002</v>
      </c>
      <c r="R118" s="166">
        <v>3258.51694</v>
      </c>
    </row>
    <row r="119" spans="1:18" ht="13.2">
      <c r="A119" s="167"/>
      <c r="B119" s="167"/>
      <c r="C119" s="168" t="s">
        <v>127</v>
      </c>
      <c r="D119" s="169">
        <v>22729.956710000002</v>
      </c>
      <c r="E119" s="121">
        <v>0</v>
      </c>
      <c r="F119" s="121">
        <v>22729.956710000002</v>
      </c>
      <c r="G119" s="121">
        <v>3.0200000000000001E-3</v>
      </c>
      <c r="H119" s="121">
        <v>0</v>
      </c>
      <c r="I119" s="121">
        <v>3.0200000000000001E-3</v>
      </c>
      <c r="J119" s="121">
        <v>2624.2099500000004</v>
      </c>
      <c r="K119" s="121">
        <v>45.786709999999999</v>
      </c>
      <c r="L119" s="121">
        <v>2669.9966600000002</v>
      </c>
      <c r="M119" s="121">
        <v>4623.1639500000001</v>
      </c>
      <c r="N119" s="121">
        <v>138.97884999999999</v>
      </c>
      <c r="O119" s="121">
        <v>4762.1428000000005</v>
      </c>
      <c r="P119" s="121">
        <v>2E-3</v>
      </c>
      <c r="Q119" s="121">
        <v>184.76555999999999</v>
      </c>
      <c r="R119" s="170">
        <v>7432.1424800000004</v>
      </c>
    </row>
    <row r="120" spans="1:18" ht="13.2">
      <c r="A120" s="167"/>
      <c r="B120" s="163" t="s">
        <v>128</v>
      </c>
      <c r="C120" s="163" t="s">
        <v>128</v>
      </c>
      <c r="D120" s="164">
        <v>77727.179519999991</v>
      </c>
      <c r="E120" s="165">
        <v>0</v>
      </c>
      <c r="F120" s="165">
        <v>77727.179519999991</v>
      </c>
      <c r="G120" s="165">
        <v>1.0300000000000001E-3</v>
      </c>
      <c r="H120" s="165">
        <v>0</v>
      </c>
      <c r="I120" s="165">
        <v>1.0300000000000001E-3</v>
      </c>
      <c r="J120" s="165">
        <v>7093.7103699999998</v>
      </c>
      <c r="K120" s="165">
        <v>116.43156</v>
      </c>
      <c r="L120" s="165">
        <v>7210.1419300000007</v>
      </c>
      <c r="M120" s="165">
        <v>13345.846240000001</v>
      </c>
      <c r="N120" s="165">
        <v>48.879179999999991</v>
      </c>
      <c r="O120" s="165">
        <v>13394.725420000002</v>
      </c>
      <c r="P120" s="165">
        <v>5.0000000000000001E-3</v>
      </c>
      <c r="Q120" s="165">
        <v>165.31073999999998</v>
      </c>
      <c r="R120" s="166">
        <v>20604.868380000004</v>
      </c>
    </row>
    <row r="121" spans="1:18" ht="13.2">
      <c r="A121" s="167"/>
      <c r="B121" s="163" t="s">
        <v>262</v>
      </c>
      <c r="C121" s="163" t="s">
        <v>262</v>
      </c>
      <c r="D121" s="164">
        <v>19397.09345</v>
      </c>
      <c r="E121" s="165">
        <v>0</v>
      </c>
      <c r="F121" s="165">
        <v>19397.09345</v>
      </c>
      <c r="G121" s="165">
        <v>0</v>
      </c>
      <c r="H121" s="165">
        <v>0</v>
      </c>
      <c r="I121" s="165">
        <v>0</v>
      </c>
      <c r="J121" s="165">
        <v>373.73757000000001</v>
      </c>
      <c r="K121" s="165">
        <v>0</v>
      </c>
      <c r="L121" s="165">
        <v>373.73757000000001</v>
      </c>
      <c r="M121" s="165">
        <v>485.20416</v>
      </c>
      <c r="N121" s="165">
        <v>0</v>
      </c>
      <c r="O121" s="165">
        <v>485.20416</v>
      </c>
      <c r="P121" s="165">
        <v>1E-3</v>
      </c>
      <c r="Q121" s="165">
        <v>0</v>
      </c>
      <c r="R121" s="166">
        <v>858.94173000000001</v>
      </c>
    </row>
    <row r="122" spans="1:18" ht="13.2">
      <c r="A122" s="167"/>
      <c r="B122" s="163" t="s">
        <v>204</v>
      </c>
      <c r="C122" s="163" t="s">
        <v>205</v>
      </c>
      <c r="D122" s="164">
        <v>106864.24820000002</v>
      </c>
      <c r="E122" s="165">
        <v>0</v>
      </c>
      <c r="F122" s="165">
        <v>106864.24820000002</v>
      </c>
      <c r="G122" s="165">
        <v>0</v>
      </c>
      <c r="H122" s="165">
        <v>0</v>
      </c>
      <c r="I122" s="165">
        <v>0</v>
      </c>
      <c r="J122" s="165">
        <v>7474.9426199999989</v>
      </c>
      <c r="K122" s="165">
        <v>66.513990000000007</v>
      </c>
      <c r="L122" s="165">
        <v>7541.4566099999993</v>
      </c>
      <c r="M122" s="165">
        <v>22157.750099999997</v>
      </c>
      <c r="N122" s="165">
        <v>55.210920000000002</v>
      </c>
      <c r="O122" s="165">
        <v>22212.961020000002</v>
      </c>
      <c r="P122" s="165">
        <v>6.0000000000000001E-3</v>
      </c>
      <c r="Q122" s="165">
        <v>121.72491000000001</v>
      </c>
      <c r="R122" s="166">
        <v>29754.41763</v>
      </c>
    </row>
    <row r="123" spans="1:18" ht="13.2">
      <c r="A123" s="167"/>
      <c r="B123" s="163" t="s">
        <v>129</v>
      </c>
      <c r="C123" s="163" t="s">
        <v>130</v>
      </c>
      <c r="D123" s="164">
        <v>65527.773609999997</v>
      </c>
      <c r="E123" s="165">
        <v>0</v>
      </c>
      <c r="F123" s="165">
        <v>65527.773609999997</v>
      </c>
      <c r="G123" s="165">
        <v>1.14E-3</v>
      </c>
      <c r="H123" s="165">
        <v>0</v>
      </c>
      <c r="I123" s="165">
        <v>1.14E-3</v>
      </c>
      <c r="J123" s="165">
        <v>6429.1309900000006</v>
      </c>
      <c r="K123" s="165">
        <v>102.52007</v>
      </c>
      <c r="L123" s="165">
        <v>6531.6510600000001</v>
      </c>
      <c r="M123" s="165">
        <v>17231.055820000001</v>
      </c>
      <c r="N123" s="165">
        <v>14.257779999999999</v>
      </c>
      <c r="O123" s="165">
        <v>17245.313599999998</v>
      </c>
      <c r="P123" s="165">
        <v>7.0000000000000001E-3</v>
      </c>
      <c r="Q123" s="165">
        <v>116.77785</v>
      </c>
      <c r="R123" s="166">
        <v>23776.965800000002</v>
      </c>
    </row>
    <row r="124" spans="1:18" ht="13.2">
      <c r="A124" s="167"/>
      <c r="B124" s="167"/>
      <c r="C124" s="168" t="s">
        <v>206</v>
      </c>
      <c r="D124" s="169">
        <v>43551.834860000003</v>
      </c>
      <c r="E124" s="121">
        <v>0</v>
      </c>
      <c r="F124" s="121">
        <v>43551.834860000003</v>
      </c>
      <c r="G124" s="121">
        <v>0</v>
      </c>
      <c r="H124" s="121">
        <v>0</v>
      </c>
      <c r="I124" s="121">
        <v>0</v>
      </c>
      <c r="J124" s="121">
        <v>4785.3354200000003</v>
      </c>
      <c r="K124" s="121">
        <v>283.31591000000003</v>
      </c>
      <c r="L124" s="121">
        <v>5068.6513299999997</v>
      </c>
      <c r="M124" s="121">
        <v>16849.029259999999</v>
      </c>
      <c r="N124" s="121">
        <v>18.58455</v>
      </c>
      <c r="O124" s="121">
        <v>16867.613810000003</v>
      </c>
      <c r="P124" s="121">
        <v>2E-3</v>
      </c>
      <c r="Q124" s="121">
        <v>301.90045999999995</v>
      </c>
      <c r="R124" s="170">
        <v>21936.26514</v>
      </c>
    </row>
    <row r="125" spans="1:18" ht="13.2">
      <c r="A125" s="167"/>
      <c r="B125" s="167"/>
      <c r="C125" s="168" t="s">
        <v>129</v>
      </c>
      <c r="D125" s="169">
        <v>304958.40348999994</v>
      </c>
      <c r="E125" s="121">
        <v>40.255300000000005</v>
      </c>
      <c r="F125" s="121">
        <v>304998.65879000002</v>
      </c>
      <c r="G125" s="121">
        <v>7.9950000000000007E-2</v>
      </c>
      <c r="H125" s="121">
        <v>0</v>
      </c>
      <c r="I125" s="121">
        <v>7.9950000000000007E-2</v>
      </c>
      <c r="J125" s="121">
        <v>31364.2372</v>
      </c>
      <c r="K125" s="121">
        <v>1547.9496099999999</v>
      </c>
      <c r="L125" s="121">
        <v>32912.186809999999</v>
      </c>
      <c r="M125" s="121">
        <v>173312.95333999998</v>
      </c>
      <c r="N125" s="121">
        <v>2696.4150199999999</v>
      </c>
      <c r="O125" s="121">
        <v>176009.36836000002</v>
      </c>
      <c r="P125" s="121">
        <v>1.4E-2</v>
      </c>
      <c r="Q125" s="121">
        <v>4244.36463</v>
      </c>
      <c r="R125" s="170">
        <v>208921.63511999999</v>
      </c>
    </row>
    <row r="126" spans="1:18" ht="13.2">
      <c r="A126" s="167"/>
      <c r="B126" s="167"/>
      <c r="C126" s="168" t="s">
        <v>290</v>
      </c>
      <c r="D126" s="169">
        <v>4711.2187199999998</v>
      </c>
      <c r="E126" s="121">
        <v>0</v>
      </c>
      <c r="F126" s="121">
        <v>4711.2187199999998</v>
      </c>
      <c r="G126" s="121">
        <v>0</v>
      </c>
      <c r="H126" s="121">
        <v>0</v>
      </c>
      <c r="I126" s="121">
        <v>0</v>
      </c>
      <c r="J126" s="121">
        <v>0</v>
      </c>
      <c r="K126" s="121">
        <v>0</v>
      </c>
      <c r="L126" s="121">
        <v>0</v>
      </c>
      <c r="M126" s="121">
        <v>0</v>
      </c>
      <c r="N126" s="121">
        <v>0</v>
      </c>
      <c r="O126" s="121">
        <v>0</v>
      </c>
      <c r="P126" s="121">
        <v>1E-3</v>
      </c>
      <c r="Q126" s="121">
        <v>0</v>
      </c>
      <c r="R126" s="170">
        <v>0</v>
      </c>
    </row>
    <row r="127" spans="1:18" ht="13.2">
      <c r="A127" s="167"/>
      <c r="B127" s="167"/>
      <c r="C127" s="168" t="s">
        <v>207</v>
      </c>
      <c r="D127" s="169">
        <v>5848.7930099999994</v>
      </c>
      <c r="E127" s="121">
        <v>0</v>
      </c>
      <c r="F127" s="121">
        <v>5848.7930099999994</v>
      </c>
      <c r="G127" s="121">
        <v>0</v>
      </c>
      <c r="H127" s="121">
        <v>0</v>
      </c>
      <c r="I127" s="121">
        <v>0</v>
      </c>
      <c r="J127" s="121">
        <v>723.62662</v>
      </c>
      <c r="K127" s="121">
        <v>0</v>
      </c>
      <c r="L127" s="121">
        <v>723.62662</v>
      </c>
      <c r="M127" s="121">
        <v>0</v>
      </c>
      <c r="N127" s="121">
        <v>0</v>
      </c>
      <c r="O127" s="121">
        <v>0</v>
      </c>
      <c r="P127" s="121">
        <v>1E-3</v>
      </c>
      <c r="Q127" s="121">
        <v>0</v>
      </c>
      <c r="R127" s="170">
        <v>723.62662</v>
      </c>
    </row>
    <row r="128" spans="1:18" ht="13.2">
      <c r="A128" s="167"/>
      <c r="B128" s="163" t="s">
        <v>131</v>
      </c>
      <c r="C128" s="163" t="s">
        <v>131</v>
      </c>
      <c r="D128" s="164">
        <v>48922.107100000001</v>
      </c>
      <c r="E128" s="165">
        <v>0</v>
      </c>
      <c r="F128" s="165">
        <v>48922.107100000001</v>
      </c>
      <c r="G128" s="165">
        <v>5.4549999999999994E-2</v>
      </c>
      <c r="H128" s="165">
        <v>0</v>
      </c>
      <c r="I128" s="165">
        <v>5.4549999999999994E-2</v>
      </c>
      <c r="J128" s="165">
        <v>8223.83115</v>
      </c>
      <c r="K128" s="165">
        <v>5.2846400000000004</v>
      </c>
      <c r="L128" s="165">
        <v>8229.1157899999998</v>
      </c>
      <c r="M128" s="165">
        <v>6609.5595400000002</v>
      </c>
      <c r="N128" s="165">
        <v>69.536479999999997</v>
      </c>
      <c r="O128" s="165">
        <v>6679.09602</v>
      </c>
      <c r="P128" s="165">
        <v>5.0000000000000001E-3</v>
      </c>
      <c r="Q128" s="165">
        <v>74.821119999999993</v>
      </c>
      <c r="R128" s="166">
        <v>14908.266360000001</v>
      </c>
    </row>
    <row r="129" spans="1:18" ht="13.2">
      <c r="A129" s="167"/>
      <c r="B129" s="163" t="s">
        <v>291</v>
      </c>
      <c r="C129" s="163" t="s">
        <v>291</v>
      </c>
      <c r="D129" s="164">
        <v>2947.0254399999999</v>
      </c>
      <c r="E129" s="165">
        <v>0</v>
      </c>
      <c r="F129" s="165">
        <v>2947.0254399999999</v>
      </c>
      <c r="G129" s="165">
        <v>0</v>
      </c>
      <c r="H129" s="165">
        <v>0</v>
      </c>
      <c r="I129" s="165">
        <v>0</v>
      </c>
      <c r="J129" s="165">
        <v>0</v>
      </c>
      <c r="K129" s="165">
        <v>0</v>
      </c>
      <c r="L129" s="165">
        <v>0</v>
      </c>
      <c r="M129" s="165">
        <v>0</v>
      </c>
      <c r="N129" s="165">
        <v>0</v>
      </c>
      <c r="O129" s="165">
        <v>0</v>
      </c>
      <c r="P129" s="165">
        <v>1E-3</v>
      </c>
      <c r="Q129" s="165">
        <v>0</v>
      </c>
      <c r="R129" s="166">
        <v>0</v>
      </c>
    </row>
    <row r="130" spans="1:18" ht="13.2">
      <c r="A130" s="167"/>
      <c r="B130" s="163" t="s">
        <v>263</v>
      </c>
      <c r="C130" s="163" t="s">
        <v>263</v>
      </c>
      <c r="D130" s="164">
        <v>9630.9539399999994</v>
      </c>
      <c r="E130" s="165">
        <v>0</v>
      </c>
      <c r="F130" s="165">
        <v>9630.9539399999994</v>
      </c>
      <c r="G130" s="165">
        <v>0</v>
      </c>
      <c r="H130" s="165">
        <v>0</v>
      </c>
      <c r="I130" s="165">
        <v>0</v>
      </c>
      <c r="J130" s="165">
        <v>766.15273000000002</v>
      </c>
      <c r="K130" s="165">
        <v>0.13471</v>
      </c>
      <c r="L130" s="165">
        <v>766.28743999999995</v>
      </c>
      <c r="M130" s="165">
        <v>2786.27882</v>
      </c>
      <c r="N130" s="165">
        <v>37.128929999999997</v>
      </c>
      <c r="O130" s="165">
        <v>2823.4077499999999</v>
      </c>
      <c r="P130" s="165">
        <v>1E-3</v>
      </c>
      <c r="Q130" s="165">
        <v>37.263640000000002</v>
      </c>
      <c r="R130" s="166">
        <v>3589.6951899999999</v>
      </c>
    </row>
    <row r="131" spans="1:18" ht="13.2">
      <c r="A131" s="167"/>
      <c r="B131" s="163" t="s">
        <v>264</v>
      </c>
      <c r="C131" s="163" t="s">
        <v>265</v>
      </c>
      <c r="D131" s="164">
        <v>31185.667100000002</v>
      </c>
      <c r="E131" s="165">
        <v>0</v>
      </c>
      <c r="F131" s="165">
        <v>31185.667100000002</v>
      </c>
      <c r="G131" s="165">
        <v>0</v>
      </c>
      <c r="H131" s="165">
        <v>0</v>
      </c>
      <c r="I131" s="165">
        <v>0</v>
      </c>
      <c r="J131" s="165">
        <v>1271.69408</v>
      </c>
      <c r="K131" s="165">
        <v>2.6932399999999999</v>
      </c>
      <c r="L131" s="165">
        <v>1274.38732</v>
      </c>
      <c r="M131" s="165">
        <v>1351.7846100000002</v>
      </c>
      <c r="N131" s="165">
        <v>0</v>
      </c>
      <c r="O131" s="165">
        <v>1351.7846100000002</v>
      </c>
      <c r="P131" s="165">
        <v>1E-3</v>
      </c>
      <c r="Q131" s="165">
        <v>2.6932399999999999</v>
      </c>
      <c r="R131" s="166">
        <v>2626.17193</v>
      </c>
    </row>
    <row r="132" spans="1:18" ht="13.2">
      <c r="A132" s="167"/>
      <c r="B132" s="167"/>
      <c r="C132" s="168" t="s">
        <v>266</v>
      </c>
      <c r="D132" s="169">
        <v>14791.9004</v>
      </c>
      <c r="E132" s="121">
        <v>0</v>
      </c>
      <c r="F132" s="121">
        <v>14791.9004</v>
      </c>
      <c r="G132" s="121">
        <v>0</v>
      </c>
      <c r="H132" s="121">
        <v>0</v>
      </c>
      <c r="I132" s="121">
        <v>0</v>
      </c>
      <c r="J132" s="121">
        <v>461.14145000000002</v>
      </c>
      <c r="K132" s="121">
        <v>0</v>
      </c>
      <c r="L132" s="121">
        <v>461.14145000000002</v>
      </c>
      <c r="M132" s="121">
        <v>973.07798000000003</v>
      </c>
      <c r="N132" s="121">
        <v>0</v>
      </c>
      <c r="O132" s="121">
        <v>973.07798000000003</v>
      </c>
      <c r="P132" s="121">
        <v>1E-3</v>
      </c>
      <c r="Q132" s="121">
        <v>0</v>
      </c>
      <c r="R132" s="170">
        <v>1434.2194299999999</v>
      </c>
    </row>
    <row r="133" spans="1:18" ht="13.2">
      <c r="A133" s="163" t="s">
        <v>847</v>
      </c>
      <c r="B133" s="832"/>
      <c r="C133" s="832"/>
      <c r="D133" s="164">
        <v>773941.53048000019</v>
      </c>
      <c r="E133" s="165">
        <v>40.255300000000005</v>
      </c>
      <c r="F133" s="165">
        <v>773981.78578000027</v>
      </c>
      <c r="G133" s="165">
        <v>0.13969000000000001</v>
      </c>
      <c r="H133" s="165">
        <v>0</v>
      </c>
      <c r="I133" s="165">
        <v>0.13969000000000001</v>
      </c>
      <c r="J133" s="165">
        <v>72215.200760000007</v>
      </c>
      <c r="K133" s="165">
        <v>2172.1538200000005</v>
      </c>
      <c r="L133" s="165">
        <v>74387.354579999985</v>
      </c>
      <c r="M133" s="165">
        <v>262359.24676999997</v>
      </c>
      <c r="N133" s="165">
        <v>3078.9917099999998</v>
      </c>
      <c r="O133" s="165">
        <v>265438.23848</v>
      </c>
      <c r="P133" s="165">
        <v>0.05</v>
      </c>
      <c r="Q133" s="165">
        <v>5251.1455299999998</v>
      </c>
      <c r="R133" s="166">
        <v>339825.73275000008</v>
      </c>
    </row>
    <row r="134" spans="1:18" ht="13.2">
      <c r="A134" s="163" t="s">
        <v>15</v>
      </c>
      <c r="B134" s="163" t="s">
        <v>132</v>
      </c>
      <c r="C134" s="163" t="s">
        <v>132</v>
      </c>
      <c r="D134" s="164">
        <v>314821.43776000006</v>
      </c>
      <c r="E134" s="165">
        <v>7.7933599999999998</v>
      </c>
      <c r="F134" s="165">
        <v>314829.23112000001</v>
      </c>
      <c r="G134" s="165">
        <v>131.09888000000001</v>
      </c>
      <c r="H134" s="165">
        <v>0</v>
      </c>
      <c r="I134" s="165">
        <v>131.09888000000001</v>
      </c>
      <c r="J134" s="165">
        <v>14595.655500000001</v>
      </c>
      <c r="K134" s="165">
        <v>356.85771</v>
      </c>
      <c r="L134" s="165">
        <v>14952.513210000001</v>
      </c>
      <c r="M134" s="165">
        <v>30899.02332</v>
      </c>
      <c r="N134" s="165">
        <v>584.85086999999999</v>
      </c>
      <c r="O134" s="165">
        <v>31483.874189999999</v>
      </c>
      <c r="P134" s="165">
        <v>1.9E-2</v>
      </c>
      <c r="Q134" s="165">
        <v>941.7085800000001</v>
      </c>
      <c r="R134" s="166">
        <v>46567.486280000005</v>
      </c>
    </row>
    <row r="135" spans="1:18" ht="13.2">
      <c r="A135" s="167"/>
      <c r="B135" s="167"/>
      <c r="C135" s="168" t="s">
        <v>133</v>
      </c>
      <c r="D135" s="169">
        <v>90478.243360000008</v>
      </c>
      <c r="E135" s="121">
        <v>0</v>
      </c>
      <c r="F135" s="121">
        <v>90478.243360000008</v>
      </c>
      <c r="G135" s="121">
        <v>0.11921</v>
      </c>
      <c r="H135" s="121">
        <v>0</v>
      </c>
      <c r="I135" s="121">
        <v>0.11921</v>
      </c>
      <c r="J135" s="121">
        <v>4915.0261300000002</v>
      </c>
      <c r="K135" s="121">
        <v>11.358120000000001</v>
      </c>
      <c r="L135" s="121">
        <v>4926.3842500000001</v>
      </c>
      <c r="M135" s="121">
        <v>2501.0559600000001</v>
      </c>
      <c r="N135" s="121">
        <v>67.155339999999995</v>
      </c>
      <c r="O135" s="121">
        <v>2568.2112999999999</v>
      </c>
      <c r="P135" s="121">
        <v>4.0000000000000001E-3</v>
      </c>
      <c r="Q135" s="121">
        <v>78.513460000000009</v>
      </c>
      <c r="R135" s="170">
        <v>7494.7147600000008</v>
      </c>
    </row>
    <row r="136" spans="1:18" ht="13.2">
      <c r="A136" s="167"/>
      <c r="B136" s="167"/>
      <c r="C136" s="168" t="s">
        <v>144</v>
      </c>
      <c r="D136" s="169">
        <v>12805.439</v>
      </c>
      <c r="E136" s="121">
        <v>0</v>
      </c>
      <c r="F136" s="121">
        <v>12805.439</v>
      </c>
      <c r="G136" s="121">
        <v>0</v>
      </c>
      <c r="H136" s="121">
        <v>0</v>
      </c>
      <c r="I136" s="121">
        <v>0</v>
      </c>
      <c r="J136" s="121">
        <v>1196.6301899999999</v>
      </c>
      <c r="K136" s="121">
        <v>0</v>
      </c>
      <c r="L136" s="121">
        <v>1196.6301899999999</v>
      </c>
      <c r="M136" s="121">
        <v>60.059489999999997</v>
      </c>
      <c r="N136" s="121">
        <v>0</v>
      </c>
      <c r="O136" s="121">
        <v>60.059489999999997</v>
      </c>
      <c r="P136" s="121">
        <v>1E-3</v>
      </c>
      <c r="Q136" s="121">
        <v>0</v>
      </c>
      <c r="R136" s="170">
        <v>1256.68968</v>
      </c>
    </row>
    <row r="137" spans="1:18" ht="13.2">
      <c r="A137" s="167"/>
      <c r="B137" s="163" t="s">
        <v>15</v>
      </c>
      <c r="C137" s="163" t="s">
        <v>15</v>
      </c>
      <c r="D137" s="164">
        <v>24621.605210000002</v>
      </c>
      <c r="E137" s="165">
        <v>0</v>
      </c>
      <c r="F137" s="165">
        <v>24621.605210000002</v>
      </c>
      <c r="G137" s="165">
        <v>3.7400000000000003E-3</v>
      </c>
      <c r="H137" s="165">
        <v>0</v>
      </c>
      <c r="I137" s="165">
        <v>3.7400000000000003E-3</v>
      </c>
      <c r="J137" s="165">
        <v>1546.7326900000003</v>
      </c>
      <c r="K137" s="165">
        <v>4.2000000000000006E-3</v>
      </c>
      <c r="L137" s="165">
        <v>1546.7368900000001</v>
      </c>
      <c r="M137" s="165">
        <v>1245.7756200000001</v>
      </c>
      <c r="N137" s="165">
        <v>3.3900000000000002E-3</v>
      </c>
      <c r="O137" s="165">
        <v>1245.77901</v>
      </c>
      <c r="P137" s="165">
        <v>3.0000000000000001E-3</v>
      </c>
      <c r="Q137" s="165">
        <v>7.5899999999999995E-3</v>
      </c>
      <c r="R137" s="166">
        <v>2792.51964</v>
      </c>
    </row>
    <row r="138" spans="1:18" ht="13.2">
      <c r="A138" s="167"/>
      <c r="B138" s="167"/>
      <c r="C138" s="168" t="s">
        <v>208</v>
      </c>
      <c r="D138" s="169">
        <v>25283.421309999998</v>
      </c>
      <c r="E138" s="121">
        <v>0</v>
      </c>
      <c r="F138" s="121">
        <v>25283.421309999998</v>
      </c>
      <c r="G138" s="121">
        <v>0</v>
      </c>
      <c r="H138" s="121">
        <v>0</v>
      </c>
      <c r="I138" s="121">
        <v>0</v>
      </c>
      <c r="J138" s="121">
        <v>1694.94976</v>
      </c>
      <c r="K138" s="121">
        <v>3.7620000000000001E-2</v>
      </c>
      <c r="L138" s="121">
        <v>1694.9873799999998</v>
      </c>
      <c r="M138" s="121">
        <v>1107.5030800000002</v>
      </c>
      <c r="N138" s="121">
        <v>0</v>
      </c>
      <c r="O138" s="121">
        <v>1107.5030800000002</v>
      </c>
      <c r="P138" s="121">
        <v>2E-3</v>
      </c>
      <c r="Q138" s="121">
        <v>3.7620000000000001E-2</v>
      </c>
      <c r="R138" s="170">
        <v>2802.49046</v>
      </c>
    </row>
    <row r="139" spans="1:18" ht="13.2">
      <c r="A139" s="167"/>
      <c r="B139" s="167"/>
      <c r="C139" s="168" t="s">
        <v>292</v>
      </c>
      <c r="D139" s="169">
        <v>1328.73966</v>
      </c>
      <c r="E139" s="121">
        <v>0</v>
      </c>
      <c r="F139" s="121">
        <v>1328.73966</v>
      </c>
      <c r="G139" s="121">
        <v>0</v>
      </c>
      <c r="H139" s="121">
        <v>0</v>
      </c>
      <c r="I139" s="121">
        <v>0</v>
      </c>
      <c r="J139" s="121">
        <v>0</v>
      </c>
      <c r="K139" s="121">
        <v>0</v>
      </c>
      <c r="L139" s="121">
        <v>0</v>
      </c>
      <c r="M139" s="121">
        <v>0</v>
      </c>
      <c r="N139" s="121">
        <v>0</v>
      </c>
      <c r="O139" s="121">
        <v>0</v>
      </c>
      <c r="P139" s="121">
        <v>1E-3</v>
      </c>
      <c r="Q139" s="121">
        <v>0</v>
      </c>
      <c r="R139" s="170">
        <v>0</v>
      </c>
    </row>
    <row r="140" spans="1:18" ht="13.2">
      <c r="A140" s="167"/>
      <c r="B140" s="167"/>
      <c r="C140" s="168" t="s">
        <v>267</v>
      </c>
      <c r="D140" s="169">
        <v>8270.8045499999989</v>
      </c>
      <c r="E140" s="121">
        <v>0</v>
      </c>
      <c r="F140" s="121">
        <v>8270.8045499999989</v>
      </c>
      <c r="G140" s="121">
        <v>0</v>
      </c>
      <c r="H140" s="121">
        <v>0</v>
      </c>
      <c r="I140" s="121">
        <v>0</v>
      </c>
      <c r="J140" s="121">
        <v>238.79354999999998</v>
      </c>
      <c r="K140" s="121">
        <v>3.6999999999999999E-4</v>
      </c>
      <c r="L140" s="121">
        <v>238.79392000000001</v>
      </c>
      <c r="M140" s="121">
        <v>462.24551000000002</v>
      </c>
      <c r="N140" s="121">
        <v>0</v>
      </c>
      <c r="O140" s="121">
        <v>462.24551000000002</v>
      </c>
      <c r="P140" s="121">
        <v>1E-3</v>
      </c>
      <c r="Q140" s="121">
        <v>3.6999999999999999E-4</v>
      </c>
      <c r="R140" s="170">
        <v>701.03943000000004</v>
      </c>
    </row>
    <row r="141" spans="1:18" ht="13.2">
      <c r="A141" s="167"/>
      <c r="B141" s="163" t="s">
        <v>209</v>
      </c>
      <c r="C141" s="163" t="s">
        <v>203</v>
      </c>
      <c r="D141" s="164">
        <v>3989.9952999999996</v>
      </c>
      <c r="E141" s="165">
        <v>0</v>
      </c>
      <c r="F141" s="165">
        <v>3989.9952999999996</v>
      </c>
      <c r="G141" s="165">
        <v>0</v>
      </c>
      <c r="H141" s="165">
        <v>0</v>
      </c>
      <c r="I141" s="165">
        <v>0</v>
      </c>
      <c r="J141" s="165">
        <v>0</v>
      </c>
      <c r="K141" s="165">
        <v>0</v>
      </c>
      <c r="L141" s="165">
        <v>0</v>
      </c>
      <c r="M141" s="165">
        <v>0</v>
      </c>
      <c r="N141" s="165">
        <v>0</v>
      </c>
      <c r="O141" s="165">
        <v>0</v>
      </c>
      <c r="P141" s="165">
        <v>1E-3</v>
      </c>
      <c r="Q141" s="165">
        <v>0</v>
      </c>
      <c r="R141" s="166">
        <v>0</v>
      </c>
    </row>
    <row r="142" spans="1:18" ht="13.2">
      <c r="A142" s="167"/>
      <c r="B142" s="167"/>
      <c r="C142" s="168" t="s">
        <v>209</v>
      </c>
      <c r="D142" s="169">
        <v>10844.916810000001</v>
      </c>
      <c r="E142" s="121">
        <v>0</v>
      </c>
      <c r="F142" s="121">
        <v>10844.916810000001</v>
      </c>
      <c r="G142" s="121">
        <v>0</v>
      </c>
      <c r="H142" s="121">
        <v>0</v>
      </c>
      <c r="I142" s="121">
        <v>0</v>
      </c>
      <c r="J142" s="121">
        <v>1568.12004</v>
      </c>
      <c r="K142" s="121">
        <v>0</v>
      </c>
      <c r="L142" s="121">
        <v>1568.12004</v>
      </c>
      <c r="M142" s="121">
        <v>375.03335999999996</v>
      </c>
      <c r="N142" s="121">
        <v>3.1370000000000002E-2</v>
      </c>
      <c r="O142" s="121">
        <v>375.06473</v>
      </c>
      <c r="P142" s="121">
        <v>1E-3</v>
      </c>
      <c r="Q142" s="121">
        <v>3.1370000000000002E-2</v>
      </c>
      <c r="R142" s="170">
        <v>1943.1847700000001</v>
      </c>
    </row>
    <row r="143" spans="1:18" ht="13.2">
      <c r="A143" s="163" t="s">
        <v>848</v>
      </c>
      <c r="B143" s="832"/>
      <c r="C143" s="832"/>
      <c r="D143" s="164">
        <v>492444.60296000011</v>
      </c>
      <c r="E143" s="165">
        <v>7.7933599999999998</v>
      </c>
      <c r="F143" s="165">
        <v>492452.39632000006</v>
      </c>
      <c r="G143" s="165">
        <v>131.22182999999998</v>
      </c>
      <c r="H143" s="165">
        <v>0</v>
      </c>
      <c r="I143" s="165">
        <v>131.22182999999998</v>
      </c>
      <c r="J143" s="165">
        <v>25755.907860000003</v>
      </c>
      <c r="K143" s="165">
        <v>368.25802000000004</v>
      </c>
      <c r="L143" s="165">
        <v>26124.165880000004</v>
      </c>
      <c r="M143" s="165">
        <v>36650.696339999995</v>
      </c>
      <c r="N143" s="165">
        <v>652.04097000000002</v>
      </c>
      <c r="O143" s="165">
        <v>37302.73730999999</v>
      </c>
      <c r="P143" s="165">
        <v>3.3000000000000002E-2</v>
      </c>
      <c r="Q143" s="165">
        <v>1020.29899</v>
      </c>
      <c r="R143" s="166">
        <v>63558.125020000007</v>
      </c>
    </row>
    <row r="144" spans="1:18" ht="13.2">
      <c r="A144" s="163" t="s">
        <v>16</v>
      </c>
      <c r="B144" s="163" t="s">
        <v>134</v>
      </c>
      <c r="C144" s="163" t="s">
        <v>134</v>
      </c>
      <c r="D144" s="164">
        <v>49561.797930000001</v>
      </c>
      <c r="E144" s="165">
        <v>0</v>
      </c>
      <c r="F144" s="165">
        <v>49561.797930000001</v>
      </c>
      <c r="G144" s="165">
        <v>1.9499999999999999E-3</v>
      </c>
      <c r="H144" s="165">
        <v>0</v>
      </c>
      <c r="I144" s="165">
        <v>1.9499999999999999E-3</v>
      </c>
      <c r="J144" s="165">
        <v>1899.5062600000001</v>
      </c>
      <c r="K144" s="165">
        <v>81.074939999999998</v>
      </c>
      <c r="L144" s="165">
        <v>1980.5811999999999</v>
      </c>
      <c r="M144" s="165">
        <v>3383.2493699999995</v>
      </c>
      <c r="N144" s="165">
        <v>74.85436</v>
      </c>
      <c r="O144" s="165">
        <v>3458.1037299999998</v>
      </c>
      <c r="P144" s="165">
        <v>5.0000000000000001E-3</v>
      </c>
      <c r="Q144" s="165">
        <v>155.92929999999998</v>
      </c>
      <c r="R144" s="166">
        <v>5438.6868800000002</v>
      </c>
    </row>
    <row r="145" spans="1:18" ht="13.2">
      <c r="A145" s="167"/>
      <c r="B145" s="163" t="s">
        <v>135</v>
      </c>
      <c r="C145" s="163" t="s">
        <v>268</v>
      </c>
      <c r="D145" s="164">
        <v>36465.215830000001</v>
      </c>
      <c r="E145" s="165">
        <v>0</v>
      </c>
      <c r="F145" s="165">
        <v>36465.215830000001</v>
      </c>
      <c r="G145" s="165">
        <v>0</v>
      </c>
      <c r="H145" s="165">
        <v>0</v>
      </c>
      <c r="I145" s="165">
        <v>0</v>
      </c>
      <c r="J145" s="165">
        <v>3405.0402599999998</v>
      </c>
      <c r="K145" s="165">
        <v>45.820800000000006</v>
      </c>
      <c r="L145" s="165">
        <v>3450.8610599999997</v>
      </c>
      <c r="M145" s="165">
        <v>5681.9213399999999</v>
      </c>
      <c r="N145" s="165">
        <v>24.93141</v>
      </c>
      <c r="O145" s="165">
        <v>5706.85275</v>
      </c>
      <c r="P145" s="165">
        <v>3.0000000000000001E-3</v>
      </c>
      <c r="Q145" s="165">
        <v>70.752209999999991</v>
      </c>
      <c r="R145" s="166">
        <v>9157.7138100000011</v>
      </c>
    </row>
    <row r="146" spans="1:18" ht="13.2">
      <c r="A146" s="167"/>
      <c r="B146" s="167"/>
      <c r="C146" s="168" t="s">
        <v>210</v>
      </c>
      <c r="D146" s="169">
        <v>16862.413390000002</v>
      </c>
      <c r="E146" s="121">
        <v>0</v>
      </c>
      <c r="F146" s="121">
        <v>16862.413390000002</v>
      </c>
      <c r="G146" s="121">
        <v>0</v>
      </c>
      <c r="H146" s="121">
        <v>0</v>
      </c>
      <c r="I146" s="121">
        <v>0</v>
      </c>
      <c r="J146" s="121">
        <v>2883.0478599999997</v>
      </c>
      <c r="K146" s="121">
        <v>56.774940000000001</v>
      </c>
      <c r="L146" s="121">
        <v>2939.8228000000004</v>
      </c>
      <c r="M146" s="121">
        <v>5425.3997900000004</v>
      </c>
      <c r="N146" s="121">
        <v>155.94607000000002</v>
      </c>
      <c r="O146" s="121">
        <v>5581.3458600000004</v>
      </c>
      <c r="P146" s="121">
        <v>2E-3</v>
      </c>
      <c r="Q146" s="121">
        <v>212.72101000000001</v>
      </c>
      <c r="R146" s="170">
        <v>8521.1686599999994</v>
      </c>
    </row>
    <row r="147" spans="1:18" ht="13.2">
      <c r="A147" s="167"/>
      <c r="B147" s="167"/>
      <c r="C147" s="168" t="s">
        <v>136</v>
      </c>
      <c r="D147" s="169">
        <v>60290.576089999995</v>
      </c>
      <c r="E147" s="121">
        <v>0</v>
      </c>
      <c r="F147" s="121">
        <v>60290.576089999995</v>
      </c>
      <c r="G147" s="121">
        <v>3.5E-4</v>
      </c>
      <c r="H147" s="121">
        <v>0</v>
      </c>
      <c r="I147" s="121">
        <v>3.5E-4</v>
      </c>
      <c r="J147" s="121">
        <v>6012.2364699999998</v>
      </c>
      <c r="K147" s="121">
        <v>540.84662000000003</v>
      </c>
      <c r="L147" s="121">
        <v>6553.0830900000001</v>
      </c>
      <c r="M147" s="121">
        <v>10027.080749999999</v>
      </c>
      <c r="N147" s="121">
        <v>302.80439000000001</v>
      </c>
      <c r="O147" s="121">
        <v>10329.88514</v>
      </c>
      <c r="P147" s="121">
        <v>4.0000000000000001E-3</v>
      </c>
      <c r="Q147" s="121">
        <v>843.65100999999993</v>
      </c>
      <c r="R147" s="170">
        <v>16882.968579999997</v>
      </c>
    </row>
    <row r="148" spans="1:18" ht="13.2">
      <c r="A148" s="167"/>
      <c r="B148" s="163" t="s">
        <v>137</v>
      </c>
      <c r="C148" s="163" t="s">
        <v>137</v>
      </c>
      <c r="D148" s="164">
        <v>59545.745999999999</v>
      </c>
      <c r="E148" s="165">
        <v>0</v>
      </c>
      <c r="F148" s="165">
        <v>59545.745999999999</v>
      </c>
      <c r="G148" s="165">
        <v>9.8999999999999999E-4</v>
      </c>
      <c r="H148" s="165">
        <v>0</v>
      </c>
      <c r="I148" s="165">
        <v>9.8999999999999999E-4</v>
      </c>
      <c r="J148" s="165">
        <v>5300.445310000001</v>
      </c>
      <c r="K148" s="165">
        <v>103.26498000000001</v>
      </c>
      <c r="L148" s="165">
        <v>5403.71029</v>
      </c>
      <c r="M148" s="165">
        <v>4719.8781799999997</v>
      </c>
      <c r="N148" s="165">
        <v>342.18551000000002</v>
      </c>
      <c r="O148" s="165">
        <v>5062.063689999999</v>
      </c>
      <c r="P148" s="165">
        <v>6.0000000000000001E-3</v>
      </c>
      <c r="Q148" s="165">
        <v>445.45048999999995</v>
      </c>
      <c r="R148" s="166">
        <v>10465.774969999999</v>
      </c>
    </row>
    <row r="149" spans="1:18" ht="13.2">
      <c r="A149" s="167"/>
      <c r="B149" s="167"/>
      <c r="C149" s="168" t="s">
        <v>293</v>
      </c>
      <c r="D149" s="169">
        <v>47.443559999999998</v>
      </c>
      <c r="E149" s="121">
        <v>0</v>
      </c>
      <c r="F149" s="121">
        <v>47.443559999999998</v>
      </c>
      <c r="G149" s="121">
        <v>0</v>
      </c>
      <c r="H149" s="121">
        <v>0</v>
      </c>
      <c r="I149" s="121">
        <v>0</v>
      </c>
      <c r="J149" s="121">
        <v>0</v>
      </c>
      <c r="K149" s="121">
        <v>0</v>
      </c>
      <c r="L149" s="121">
        <v>0</v>
      </c>
      <c r="M149" s="121">
        <v>0</v>
      </c>
      <c r="N149" s="121">
        <v>0</v>
      </c>
      <c r="O149" s="121">
        <v>0</v>
      </c>
      <c r="P149" s="121">
        <v>1E-3</v>
      </c>
      <c r="Q149" s="121">
        <v>0</v>
      </c>
      <c r="R149" s="170">
        <v>0</v>
      </c>
    </row>
    <row r="150" spans="1:18" ht="13.2">
      <c r="A150" s="167"/>
      <c r="B150" s="163" t="s">
        <v>138</v>
      </c>
      <c r="C150" s="163" t="s">
        <v>139</v>
      </c>
      <c r="D150" s="164">
        <v>86099.149509999988</v>
      </c>
      <c r="E150" s="165">
        <v>0</v>
      </c>
      <c r="F150" s="165">
        <v>86099.149509999988</v>
      </c>
      <c r="G150" s="165">
        <v>0.38827</v>
      </c>
      <c r="H150" s="165">
        <v>0</v>
      </c>
      <c r="I150" s="165">
        <v>0.38827</v>
      </c>
      <c r="J150" s="165">
        <v>5637.0370300000004</v>
      </c>
      <c r="K150" s="165">
        <v>153.13889</v>
      </c>
      <c r="L150" s="165">
        <v>5790.1759199999997</v>
      </c>
      <c r="M150" s="165">
        <v>13938.64018</v>
      </c>
      <c r="N150" s="165">
        <v>188.44795999999999</v>
      </c>
      <c r="O150" s="165">
        <v>14127.088139999998</v>
      </c>
      <c r="P150" s="165">
        <v>7.0000000000000001E-3</v>
      </c>
      <c r="Q150" s="165">
        <v>341.58684999999997</v>
      </c>
      <c r="R150" s="166">
        <v>19917.652330000001</v>
      </c>
    </row>
    <row r="151" spans="1:18" ht="13.2">
      <c r="A151" s="167"/>
      <c r="B151" s="163" t="s">
        <v>16</v>
      </c>
      <c r="C151" s="163" t="s">
        <v>140</v>
      </c>
      <c r="D151" s="164">
        <v>432105.37163000013</v>
      </c>
      <c r="E151" s="165">
        <v>218.50030999999998</v>
      </c>
      <c r="F151" s="165">
        <v>432323.8719400001</v>
      </c>
      <c r="G151" s="165">
        <v>0.43469999999999998</v>
      </c>
      <c r="H151" s="165">
        <v>0</v>
      </c>
      <c r="I151" s="165">
        <v>0.43469999999999998</v>
      </c>
      <c r="J151" s="165">
        <v>27044.32586999999</v>
      </c>
      <c r="K151" s="165">
        <v>248.76601000000002</v>
      </c>
      <c r="L151" s="165">
        <v>27293.091879999996</v>
      </c>
      <c r="M151" s="165">
        <v>67558.880359999996</v>
      </c>
      <c r="N151" s="165">
        <v>633.68975</v>
      </c>
      <c r="O151" s="165">
        <v>68192.570110000001</v>
      </c>
      <c r="P151" s="165">
        <v>2.4E-2</v>
      </c>
      <c r="Q151" s="165">
        <v>882.45576000000005</v>
      </c>
      <c r="R151" s="166">
        <v>95486.096690000006</v>
      </c>
    </row>
    <row r="152" spans="1:18" ht="13.2">
      <c r="A152" s="167"/>
      <c r="B152" s="167"/>
      <c r="C152" s="168" t="s">
        <v>141</v>
      </c>
      <c r="D152" s="169">
        <v>87352.43164000001</v>
      </c>
      <c r="E152" s="121">
        <v>0</v>
      </c>
      <c r="F152" s="121">
        <v>87352.43164000001</v>
      </c>
      <c r="G152" s="121">
        <v>1.4489999999999998E-2</v>
      </c>
      <c r="H152" s="121">
        <v>0</v>
      </c>
      <c r="I152" s="121">
        <v>1.4489999999999998E-2</v>
      </c>
      <c r="J152" s="121">
        <v>5479.25</v>
      </c>
      <c r="K152" s="121">
        <v>273.33190000000002</v>
      </c>
      <c r="L152" s="121">
        <v>5752.5818999999992</v>
      </c>
      <c r="M152" s="121">
        <v>15278.018339999999</v>
      </c>
      <c r="N152" s="121">
        <v>3.7139999999999999E-2</v>
      </c>
      <c r="O152" s="121">
        <v>15278.055480000001</v>
      </c>
      <c r="P152" s="121">
        <v>6.0000000000000001E-3</v>
      </c>
      <c r="Q152" s="121">
        <v>273.36903999999998</v>
      </c>
      <c r="R152" s="170">
        <v>21030.651870000002</v>
      </c>
    </row>
    <row r="153" spans="1:18" ht="13.2">
      <c r="A153" s="167"/>
      <c r="B153" s="167"/>
      <c r="C153" s="168" t="s">
        <v>142</v>
      </c>
      <c r="D153" s="169">
        <v>248565.21558000005</v>
      </c>
      <c r="E153" s="121">
        <v>0</v>
      </c>
      <c r="F153" s="121">
        <v>248565.21558000005</v>
      </c>
      <c r="G153" s="121">
        <v>1.3949999999999999E-2</v>
      </c>
      <c r="H153" s="121">
        <v>0</v>
      </c>
      <c r="I153" s="121">
        <v>1.3949999999999999E-2</v>
      </c>
      <c r="J153" s="121">
        <v>23282.600440000002</v>
      </c>
      <c r="K153" s="121">
        <v>389.7133</v>
      </c>
      <c r="L153" s="121">
        <v>23672.313739999998</v>
      </c>
      <c r="M153" s="121">
        <v>64388.98616</v>
      </c>
      <c r="N153" s="121">
        <v>596.44157000000007</v>
      </c>
      <c r="O153" s="121">
        <v>64985.427730000003</v>
      </c>
      <c r="P153" s="121">
        <v>1.0999999999999999E-2</v>
      </c>
      <c r="Q153" s="121">
        <v>986.15486999999996</v>
      </c>
      <c r="R153" s="170">
        <v>88657.755420000001</v>
      </c>
    </row>
    <row r="154" spans="1:18" ht="13.2">
      <c r="A154" s="167"/>
      <c r="B154" s="167"/>
      <c r="C154" s="168" t="s">
        <v>143</v>
      </c>
      <c r="D154" s="169">
        <v>98818.496620000005</v>
      </c>
      <c r="E154" s="121">
        <v>0</v>
      </c>
      <c r="F154" s="121">
        <v>98818.496620000005</v>
      </c>
      <c r="G154" s="121">
        <v>1.22725</v>
      </c>
      <c r="H154" s="121">
        <v>0</v>
      </c>
      <c r="I154" s="121">
        <v>1.22725</v>
      </c>
      <c r="J154" s="121">
        <v>10927.318969999998</v>
      </c>
      <c r="K154" s="121">
        <v>386.16410999999999</v>
      </c>
      <c r="L154" s="121">
        <v>11313.48308</v>
      </c>
      <c r="M154" s="121">
        <v>25441.261050000001</v>
      </c>
      <c r="N154" s="121">
        <v>2294.6489899999997</v>
      </c>
      <c r="O154" s="121">
        <v>27735.910040000002</v>
      </c>
      <c r="P154" s="121">
        <v>4.0000000000000001E-3</v>
      </c>
      <c r="Q154" s="121">
        <v>2680.8131000000003</v>
      </c>
      <c r="R154" s="170">
        <v>39050.620369999997</v>
      </c>
    </row>
    <row r="155" spans="1:18" ht="13.2">
      <c r="A155" s="167"/>
      <c r="B155" s="167"/>
      <c r="C155" s="168" t="s">
        <v>300</v>
      </c>
      <c r="D155" s="169">
        <v>8026.1366100000005</v>
      </c>
      <c r="E155" s="121">
        <v>0</v>
      </c>
      <c r="F155" s="121">
        <v>8026.1366100000005</v>
      </c>
      <c r="G155" s="121">
        <v>0</v>
      </c>
      <c r="H155" s="121">
        <v>0</v>
      </c>
      <c r="I155" s="121">
        <v>0</v>
      </c>
      <c r="J155" s="121">
        <v>6307.58007</v>
      </c>
      <c r="K155" s="121">
        <v>3.8249999999999999E-2</v>
      </c>
      <c r="L155" s="121">
        <v>6307.6183200000005</v>
      </c>
      <c r="M155" s="121">
        <v>1187.5459900000001</v>
      </c>
      <c r="N155" s="121">
        <v>364.53730000000002</v>
      </c>
      <c r="O155" s="121">
        <v>1552.08329</v>
      </c>
      <c r="P155" s="121">
        <v>2E-3</v>
      </c>
      <c r="Q155" s="121">
        <v>364.57554999999996</v>
      </c>
      <c r="R155" s="170">
        <v>7859.7016100000001</v>
      </c>
    </row>
    <row r="156" spans="1:18" ht="13.2">
      <c r="A156" s="167"/>
      <c r="B156" s="167"/>
      <c r="C156" s="168" t="s">
        <v>144</v>
      </c>
      <c r="D156" s="169">
        <v>10489.27072</v>
      </c>
      <c r="E156" s="121">
        <v>0</v>
      </c>
      <c r="F156" s="121">
        <v>10489.27072</v>
      </c>
      <c r="G156" s="121">
        <v>9.9690000000000001E-2</v>
      </c>
      <c r="H156" s="121">
        <v>0</v>
      </c>
      <c r="I156" s="121">
        <v>9.9690000000000001E-2</v>
      </c>
      <c r="J156" s="121">
        <v>1189.0087800000001</v>
      </c>
      <c r="K156" s="121">
        <v>135.97113000000002</v>
      </c>
      <c r="L156" s="121">
        <v>1324.97991</v>
      </c>
      <c r="M156" s="121">
        <v>1544.34025</v>
      </c>
      <c r="N156" s="121">
        <v>17.520490000000002</v>
      </c>
      <c r="O156" s="121">
        <v>1561.8607400000001</v>
      </c>
      <c r="P156" s="121">
        <v>1E-3</v>
      </c>
      <c r="Q156" s="121">
        <v>153.49161999999998</v>
      </c>
      <c r="R156" s="170">
        <v>2886.9403399999997</v>
      </c>
    </row>
    <row r="157" spans="1:18" ht="13.2">
      <c r="A157" s="167"/>
      <c r="B157" s="167"/>
      <c r="C157" s="168" t="s">
        <v>16</v>
      </c>
      <c r="D157" s="169">
        <v>225696.5257</v>
      </c>
      <c r="E157" s="121">
        <v>0</v>
      </c>
      <c r="F157" s="121">
        <v>225696.5257</v>
      </c>
      <c r="G157" s="121">
        <v>7.3139999999999997E-2</v>
      </c>
      <c r="H157" s="121">
        <v>0</v>
      </c>
      <c r="I157" s="121">
        <v>7.3139999999999997E-2</v>
      </c>
      <c r="J157" s="121">
        <v>18402.951939999999</v>
      </c>
      <c r="K157" s="121">
        <v>259.96075000000002</v>
      </c>
      <c r="L157" s="121">
        <v>18662.912690000001</v>
      </c>
      <c r="M157" s="121">
        <v>144122.84714</v>
      </c>
      <c r="N157" s="121">
        <v>2882.14075</v>
      </c>
      <c r="O157" s="121">
        <v>147004.98788999999</v>
      </c>
      <c r="P157" s="121">
        <v>8.9999999999999993E-3</v>
      </c>
      <c r="Q157" s="121">
        <v>3142.1014999999998</v>
      </c>
      <c r="R157" s="170">
        <v>165667.97372000001</v>
      </c>
    </row>
    <row r="158" spans="1:18" ht="13.2">
      <c r="A158" s="167"/>
      <c r="B158" s="167"/>
      <c r="C158" s="168" t="s">
        <v>145</v>
      </c>
      <c r="D158" s="169">
        <v>239271.24298000001</v>
      </c>
      <c r="E158" s="121">
        <v>0</v>
      </c>
      <c r="F158" s="121">
        <v>239271.24298000001</v>
      </c>
      <c r="G158" s="121">
        <v>0.61114999999999997</v>
      </c>
      <c r="H158" s="121">
        <v>0</v>
      </c>
      <c r="I158" s="121">
        <v>0.61114999999999997</v>
      </c>
      <c r="J158" s="121">
        <v>50889.454180000001</v>
      </c>
      <c r="K158" s="121">
        <v>376.77800000000002</v>
      </c>
      <c r="L158" s="121">
        <v>51266.232179999999</v>
      </c>
      <c r="M158" s="121">
        <v>145935.70669999998</v>
      </c>
      <c r="N158" s="121">
        <v>1462.3478400000001</v>
      </c>
      <c r="O158" s="121">
        <v>147398.05454000001</v>
      </c>
      <c r="P158" s="121">
        <v>8.9999999999999993E-3</v>
      </c>
      <c r="Q158" s="121">
        <v>1839.1258400000002</v>
      </c>
      <c r="R158" s="170">
        <v>198664.89787000002</v>
      </c>
    </row>
    <row r="159" spans="1:18" ht="13.2">
      <c r="A159" s="167"/>
      <c r="B159" s="167"/>
      <c r="C159" s="168" t="s">
        <v>146</v>
      </c>
      <c r="D159" s="169">
        <v>56536.270099999994</v>
      </c>
      <c r="E159" s="121">
        <v>0</v>
      </c>
      <c r="F159" s="121">
        <v>56536.270099999994</v>
      </c>
      <c r="G159" s="121">
        <v>5.8999999999999992E-4</v>
      </c>
      <c r="H159" s="121">
        <v>0</v>
      </c>
      <c r="I159" s="121">
        <v>5.8999999999999992E-4</v>
      </c>
      <c r="J159" s="121">
        <v>3426.4995700000004</v>
      </c>
      <c r="K159" s="121">
        <v>139.15054000000001</v>
      </c>
      <c r="L159" s="121">
        <v>3565.6501100000005</v>
      </c>
      <c r="M159" s="121">
        <v>20378.60368</v>
      </c>
      <c r="N159" s="121">
        <v>64.267079999999993</v>
      </c>
      <c r="O159" s="121">
        <v>20442.870759999998</v>
      </c>
      <c r="P159" s="121">
        <v>6.0000000000000001E-3</v>
      </c>
      <c r="Q159" s="121">
        <v>203.41762</v>
      </c>
      <c r="R159" s="170">
        <v>24008.52146</v>
      </c>
    </row>
    <row r="160" spans="1:18" ht="13.2">
      <c r="A160" s="167"/>
      <c r="B160" s="167"/>
      <c r="C160" s="168" t="s">
        <v>147</v>
      </c>
      <c r="D160" s="169">
        <v>85052.953890000004</v>
      </c>
      <c r="E160" s="121">
        <v>0</v>
      </c>
      <c r="F160" s="121">
        <v>85052.953890000004</v>
      </c>
      <c r="G160" s="121">
        <v>1.41E-3</v>
      </c>
      <c r="H160" s="121">
        <v>0</v>
      </c>
      <c r="I160" s="121">
        <v>1.41E-3</v>
      </c>
      <c r="J160" s="121">
        <v>6826.0597099999995</v>
      </c>
      <c r="K160" s="121">
        <v>121.47241</v>
      </c>
      <c r="L160" s="121">
        <v>6947.5321199999998</v>
      </c>
      <c r="M160" s="121">
        <v>16046.143459999999</v>
      </c>
      <c r="N160" s="121">
        <v>0.23923000000000003</v>
      </c>
      <c r="O160" s="121">
        <v>16046.38269</v>
      </c>
      <c r="P160" s="121">
        <v>5.0000000000000001E-3</v>
      </c>
      <c r="Q160" s="121">
        <v>121.71164000000002</v>
      </c>
      <c r="R160" s="170">
        <v>22993.916219999999</v>
      </c>
    </row>
    <row r="161" spans="1:18" ht="13.2">
      <c r="A161" s="167"/>
      <c r="B161" s="167"/>
      <c r="C161" s="168" t="s">
        <v>148</v>
      </c>
      <c r="D161" s="169">
        <v>120430.20292</v>
      </c>
      <c r="E161" s="121">
        <v>0</v>
      </c>
      <c r="F161" s="121">
        <v>120430.20292</v>
      </c>
      <c r="G161" s="121">
        <v>1.304E-2</v>
      </c>
      <c r="H161" s="121">
        <v>0</v>
      </c>
      <c r="I161" s="121">
        <v>1.304E-2</v>
      </c>
      <c r="J161" s="121">
        <v>28978.972040000001</v>
      </c>
      <c r="K161" s="121">
        <v>295.72156000000001</v>
      </c>
      <c r="L161" s="121">
        <v>29274.693600000002</v>
      </c>
      <c r="M161" s="121">
        <v>1176893.27308</v>
      </c>
      <c r="N161" s="121">
        <v>32996.69543</v>
      </c>
      <c r="O161" s="121">
        <v>1209889.96851</v>
      </c>
      <c r="P161" s="121">
        <v>5.0000000000000001E-3</v>
      </c>
      <c r="Q161" s="121">
        <v>33292.416989999998</v>
      </c>
      <c r="R161" s="170">
        <v>1239164.67515</v>
      </c>
    </row>
    <row r="162" spans="1:18" ht="13.2">
      <c r="A162" s="167"/>
      <c r="B162" s="167"/>
      <c r="C162" s="168" t="s">
        <v>149</v>
      </c>
      <c r="D162" s="169">
        <v>206061.63038999998</v>
      </c>
      <c r="E162" s="121">
        <v>85.492149999999995</v>
      </c>
      <c r="F162" s="121">
        <v>206147.12253999998</v>
      </c>
      <c r="G162" s="121">
        <v>0.45119999999999999</v>
      </c>
      <c r="H162" s="121">
        <v>0</v>
      </c>
      <c r="I162" s="121">
        <v>0.45119999999999999</v>
      </c>
      <c r="J162" s="121">
        <v>14205.69342</v>
      </c>
      <c r="K162" s="121">
        <v>237.46027000000001</v>
      </c>
      <c r="L162" s="121">
        <v>14443.153690000001</v>
      </c>
      <c r="M162" s="121">
        <v>25687.85079</v>
      </c>
      <c r="N162" s="121">
        <v>326.41866000000005</v>
      </c>
      <c r="O162" s="121">
        <v>26014.26945</v>
      </c>
      <c r="P162" s="121">
        <v>8.9999999999999993E-3</v>
      </c>
      <c r="Q162" s="121">
        <v>563.87893000000008</v>
      </c>
      <c r="R162" s="170">
        <v>40457.874339999995</v>
      </c>
    </row>
    <row r="163" spans="1:18" ht="13.2">
      <c r="A163" s="167"/>
      <c r="B163" s="167"/>
      <c r="C163" s="168" t="s">
        <v>150</v>
      </c>
      <c r="D163" s="169">
        <v>462846.65993000002</v>
      </c>
      <c r="E163" s="121">
        <v>2425.7681200000002</v>
      </c>
      <c r="F163" s="121">
        <v>465272.42804999999</v>
      </c>
      <c r="G163" s="121">
        <v>1.8502700000000001</v>
      </c>
      <c r="H163" s="121">
        <v>0</v>
      </c>
      <c r="I163" s="121">
        <v>1.8502700000000001</v>
      </c>
      <c r="J163" s="121">
        <v>672363.18174999999</v>
      </c>
      <c r="K163" s="121">
        <v>2890.3706100000004</v>
      </c>
      <c r="L163" s="121">
        <v>675253.55235999997</v>
      </c>
      <c r="M163" s="121">
        <v>859367.37367999996</v>
      </c>
      <c r="N163" s="121">
        <v>36490.243069999997</v>
      </c>
      <c r="O163" s="121">
        <v>895857.61675000004</v>
      </c>
      <c r="P163" s="121">
        <v>7.0000000000000001E-3</v>
      </c>
      <c r="Q163" s="121">
        <v>39380.613680000009</v>
      </c>
      <c r="R163" s="170">
        <v>1571113.01938</v>
      </c>
    </row>
    <row r="164" spans="1:18" ht="13.2">
      <c r="A164" s="167"/>
      <c r="B164" s="167"/>
      <c r="C164" s="168" t="s">
        <v>151</v>
      </c>
      <c r="D164" s="169">
        <v>1769956.8775599999</v>
      </c>
      <c r="E164" s="121">
        <v>350281.25650000002</v>
      </c>
      <c r="F164" s="121">
        <v>2120238.1340600001</v>
      </c>
      <c r="G164" s="121">
        <v>963.79780000000005</v>
      </c>
      <c r="H164" s="121">
        <v>46.240259999999999</v>
      </c>
      <c r="I164" s="121">
        <v>1010.0380600000001</v>
      </c>
      <c r="J164" s="121">
        <v>33393.199920000006</v>
      </c>
      <c r="K164" s="121">
        <v>6124.1032100000002</v>
      </c>
      <c r="L164" s="121">
        <v>39517.303129999993</v>
      </c>
      <c r="M164" s="121">
        <v>1182484.9633600002</v>
      </c>
      <c r="N164" s="121">
        <v>16538.533060000002</v>
      </c>
      <c r="O164" s="121">
        <v>1199023.49642</v>
      </c>
      <c r="P164" s="121">
        <v>7.0000000000000001E-3</v>
      </c>
      <c r="Q164" s="121">
        <v>22708.876529999998</v>
      </c>
      <c r="R164" s="170">
        <v>1239550.8376099998</v>
      </c>
    </row>
    <row r="165" spans="1:18" ht="13.2">
      <c r="A165" s="167"/>
      <c r="B165" s="167"/>
      <c r="C165" s="168" t="s">
        <v>152</v>
      </c>
      <c r="D165" s="169">
        <v>368008.97259000002</v>
      </c>
      <c r="E165" s="121">
        <v>0</v>
      </c>
      <c r="F165" s="121">
        <v>368008.97259000002</v>
      </c>
      <c r="G165" s="121">
        <v>7.354999999999999E-2</v>
      </c>
      <c r="H165" s="121">
        <v>0</v>
      </c>
      <c r="I165" s="121">
        <v>7.354999999999999E-2</v>
      </c>
      <c r="J165" s="121">
        <v>33715.587409999993</v>
      </c>
      <c r="K165" s="121">
        <v>917.85625000000005</v>
      </c>
      <c r="L165" s="121">
        <v>34633.44365999999</v>
      </c>
      <c r="M165" s="121">
        <v>137782.67196000001</v>
      </c>
      <c r="N165" s="121">
        <v>1716.9853700000001</v>
      </c>
      <c r="O165" s="121">
        <v>139499.65733000002</v>
      </c>
      <c r="P165" s="121">
        <v>2.3E-2</v>
      </c>
      <c r="Q165" s="121">
        <v>2634.8416200000001</v>
      </c>
      <c r="R165" s="170">
        <v>174133.17454000001</v>
      </c>
    </row>
    <row r="166" spans="1:18" ht="13.2">
      <c r="A166" s="167"/>
      <c r="B166" s="167"/>
      <c r="C166" s="168" t="s">
        <v>153</v>
      </c>
      <c r="D166" s="169">
        <v>164993.83500999998</v>
      </c>
      <c r="E166" s="121">
        <v>0</v>
      </c>
      <c r="F166" s="121">
        <v>164993.83500999998</v>
      </c>
      <c r="G166" s="121">
        <v>9.7000000000000003E-2</v>
      </c>
      <c r="H166" s="121">
        <v>0</v>
      </c>
      <c r="I166" s="121">
        <v>9.7000000000000003E-2</v>
      </c>
      <c r="J166" s="121">
        <v>13776.460300000001</v>
      </c>
      <c r="K166" s="121">
        <v>330.21145999999999</v>
      </c>
      <c r="L166" s="121">
        <v>14106.671760000003</v>
      </c>
      <c r="M166" s="121">
        <v>60035.561729999994</v>
      </c>
      <c r="N166" s="121">
        <v>1446.45234</v>
      </c>
      <c r="O166" s="121">
        <v>61482.014069999997</v>
      </c>
      <c r="P166" s="121">
        <v>1.2E-2</v>
      </c>
      <c r="Q166" s="121">
        <v>1776.6637999999998</v>
      </c>
      <c r="R166" s="170">
        <v>75588.782829999996</v>
      </c>
    </row>
    <row r="167" spans="1:18" ht="13.2">
      <c r="A167" s="167"/>
      <c r="B167" s="167"/>
      <c r="C167" s="168" t="s">
        <v>154</v>
      </c>
      <c r="D167" s="169">
        <v>135259.95381000001</v>
      </c>
      <c r="E167" s="121">
        <v>0</v>
      </c>
      <c r="F167" s="121">
        <v>135259.95381000001</v>
      </c>
      <c r="G167" s="121">
        <v>1.324E-2</v>
      </c>
      <c r="H167" s="121">
        <v>0</v>
      </c>
      <c r="I167" s="121">
        <v>1.324E-2</v>
      </c>
      <c r="J167" s="121">
        <v>12172.241010000002</v>
      </c>
      <c r="K167" s="121">
        <v>143.76319000000001</v>
      </c>
      <c r="L167" s="121">
        <v>12316.004199999999</v>
      </c>
      <c r="M167" s="121">
        <v>45576.760789999993</v>
      </c>
      <c r="N167" s="121">
        <v>767.94194999999991</v>
      </c>
      <c r="O167" s="121">
        <v>46344.702740000001</v>
      </c>
      <c r="P167" s="121">
        <v>8.9999999999999993E-3</v>
      </c>
      <c r="Q167" s="121">
        <v>911.70514000000003</v>
      </c>
      <c r="R167" s="170">
        <v>58660.720179999997</v>
      </c>
    </row>
    <row r="168" spans="1:18" ht="13.2">
      <c r="A168" s="167"/>
      <c r="B168" s="167"/>
      <c r="C168" s="168" t="s">
        <v>155</v>
      </c>
      <c r="D168" s="169">
        <v>31245.116100000003</v>
      </c>
      <c r="E168" s="121">
        <v>0</v>
      </c>
      <c r="F168" s="121">
        <v>31245.116100000003</v>
      </c>
      <c r="G168" s="121">
        <v>2.6370000000000001E-2</v>
      </c>
      <c r="H168" s="121">
        <v>0</v>
      </c>
      <c r="I168" s="121">
        <v>2.6370000000000001E-2</v>
      </c>
      <c r="J168" s="121">
        <v>13481.997519999999</v>
      </c>
      <c r="K168" s="121">
        <v>310.53292999999996</v>
      </c>
      <c r="L168" s="121">
        <v>13792.530450000002</v>
      </c>
      <c r="M168" s="121">
        <v>48504.952319999997</v>
      </c>
      <c r="N168" s="121">
        <v>3301.3776899999998</v>
      </c>
      <c r="O168" s="121">
        <v>51806.330009999998</v>
      </c>
      <c r="P168" s="121">
        <v>4.0000000000000001E-3</v>
      </c>
      <c r="Q168" s="121">
        <v>3611.9106200000001</v>
      </c>
      <c r="R168" s="170">
        <v>65598.886830000003</v>
      </c>
    </row>
    <row r="169" spans="1:18" ht="13.2">
      <c r="A169" s="167"/>
      <c r="B169" s="167"/>
      <c r="C169" s="168" t="s">
        <v>156</v>
      </c>
      <c r="D169" s="169">
        <v>93962.456800000014</v>
      </c>
      <c r="E169" s="121">
        <v>17.278209999999998</v>
      </c>
      <c r="F169" s="121">
        <v>93979.735009999989</v>
      </c>
      <c r="G169" s="121">
        <v>7.6480000000000006E-2</v>
      </c>
      <c r="H169" s="121">
        <v>0</v>
      </c>
      <c r="I169" s="121">
        <v>7.6480000000000006E-2</v>
      </c>
      <c r="J169" s="121">
        <v>15434.586309999999</v>
      </c>
      <c r="K169" s="121">
        <v>700.20209999999997</v>
      </c>
      <c r="L169" s="121">
        <v>16134.788410000001</v>
      </c>
      <c r="M169" s="121">
        <v>122987.32475</v>
      </c>
      <c r="N169" s="121">
        <v>1551.7218799999998</v>
      </c>
      <c r="O169" s="121">
        <v>124539.04663000001</v>
      </c>
      <c r="P169" s="121">
        <v>5.0000000000000001E-3</v>
      </c>
      <c r="Q169" s="121">
        <v>2251.92398</v>
      </c>
      <c r="R169" s="170">
        <v>140673.91152000002</v>
      </c>
    </row>
    <row r="170" spans="1:18" ht="13.2">
      <c r="A170" s="167"/>
      <c r="B170" s="167"/>
      <c r="C170" s="168" t="s">
        <v>157</v>
      </c>
      <c r="D170" s="169">
        <v>417388.55760999996</v>
      </c>
      <c r="E170" s="121">
        <v>29.608180000000001</v>
      </c>
      <c r="F170" s="121">
        <v>417418.16578999988</v>
      </c>
      <c r="G170" s="121">
        <v>5.2599999999999999E-3</v>
      </c>
      <c r="H170" s="121">
        <v>0</v>
      </c>
      <c r="I170" s="121">
        <v>5.2599999999999999E-3</v>
      </c>
      <c r="J170" s="121">
        <v>152189.72226000001</v>
      </c>
      <c r="K170" s="121">
        <v>30.929639999999999</v>
      </c>
      <c r="L170" s="121">
        <v>152220.65190000003</v>
      </c>
      <c r="M170" s="121">
        <v>608723.34780000011</v>
      </c>
      <c r="N170" s="121">
        <v>2549.5299699999996</v>
      </c>
      <c r="O170" s="121">
        <v>611272.87777000014</v>
      </c>
      <c r="P170" s="121">
        <v>0.01</v>
      </c>
      <c r="Q170" s="121">
        <v>2580.4596099999999</v>
      </c>
      <c r="R170" s="170">
        <v>763493.53492999997</v>
      </c>
    </row>
    <row r="171" spans="1:18" ht="13.2">
      <c r="A171" s="167"/>
      <c r="B171" s="167"/>
      <c r="C171" s="168" t="s">
        <v>158</v>
      </c>
      <c r="D171" s="169">
        <v>142095.05794</v>
      </c>
      <c r="E171" s="121">
        <v>0</v>
      </c>
      <c r="F171" s="121">
        <v>142095.05794</v>
      </c>
      <c r="G171" s="121">
        <v>9.8289999999999988E-2</v>
      </c>
      <c r="H171" s="121">
        <v>0</v>
      </c>
      <c r="I171" s="121">
        <v>9.8289999999999988E-2</v>
      </c>
      <c r="J171" s="121">
        <v>11695.80055</v>
      </c>
      <c r="K171" s="121">
        <v>74.834550000000007</v>
      </c>
      <c r="L171" s="121">
        <v>11770.635100000001</v>
      </c>
      <c r="M171" s="121">
        <v>28632.99771</v>
      </c>
      <c r="N171" s="121">
        <v>137.63602</v>
      </c>
      <c r="O171" s="121">
        <v>28770.633730000001</v>
      </c>
      <c r="P171" s="121">
        <v>1.0999999999999999E-2</v>
      </c>
      <c r="Q171" s="121">
        <v>212.47056999999998</v>
      </c>
      <c r="R171" s="170">
        <v>40541.367120000003</v>
      </c>
    </row>
    <row r="172" spans="1:18" ht="13.2">
      <c r="A172" s="167"/>
      <c r="B172" s="167"/>
      <c r="C172" s="168" t="s">
        <v>159</v>
      </c>
      <c r="D172" s="169">
        <v>121052.67156999999</v>
      </c>
      <c r="E172" s="121">
        <v>0</v>
      </c>
      <c r="F172" s="121">
        <v>121052.67156999999</v>
      </c>
      <c r="G172" s="121">
        <v>1.29E-2</v>
      </c>
      <c r="H172" s="121">
        <v>0</v>
      </c>
      <c r="I172" s="121">
        <v>1.29E-2</v>
      </c>
      <c r="J172" s="121">
        <v>8517.4257399999988</v>
      </c>
      <c r="K172" s="121">
        <v>112.36214</v>
      </c>
      <c r="L172" s="121">
        <v>8629.7878799999999</v>
      </c>
      <c r="M172" s="121">
        <v>35852.734939999995</v>
      </c>
      <c r="N172" s="121">
        <v>107.42222</v>
      </c>
      <c r="O172" s="121">
        <v>35960.157159999995</v>
      </c>
      <c r="P172" s="121">
        <v>8.9999999999999993E-3</v>
      </c>
      <c r="Q172" s="121">
        <v>219.78435999999999</v>
      </c>
      <c r="R172" s="170">
        <v>44589.957940000008</v>
      </c>
    </row>
    <row r="173" spans="1:18" ht="13.2">
      <c r="A173" s="167"/>
      <c r="B173" s="167"/>
      <c r="C173" s="168" t="s">
        <v>160</v>
      </c>
      <c r="D173" s="169">
        <v>173292.08078999998</v>
      </c>
      <c r="E173" s="121">
        <v>0</v>
      </c>
      <c r="F173" s="121">
        <v>173292.08078999998</v>
      </c>
      <c r="G173" s="121">
        <v>4.7999999999999994E-2</v>
      </c>
      <c r="H173" s="121">
        <v>0.13006000000000001</v>
      </c>
      <c r="I173" s="121">
        <v>0.17806</v>
      </c>
      <c r="J173" s="121">
        <v>11723.29399</v>
      </c>
      <c r="K173" s="121">
        <v>290.80586000000005</v>
      </c>
      <c r="L173" s="121">
        <v>12014.099850000001</v>
      </c>
      <c r="M173" s="121">
        <v>54675.231489999991</v>
      </c>
      <c r="N173" s="121">
        <v>1380.2598799999998</v>
      </c>
      <c r="O173" s="121">
        <v>56055.491370000003</v>
      </c>
      <c r="P173" s="121">
        <v>0.01</v>
      </c>
      <c r="Q173" s="121">
        <v>1671.1957999999997</v>
      </c>
      <c r="R173" s="170">
        <v>68069.769280000008</v>
      </c>
    </row>
    <row r="174" spans="1:18" ht="13.2">
      <c r="A174" s="167"/>
      <c r="B174" s="167"/>
      <c r="C174" s="168" t="s">
        <v>211</v>
      </c>
      <c r="D174" s="169">
        <v>69292.409069999994</v>
      </c>
      <c r="E174" s="121">
        <v>0</v>
      </c>
      <c r="F174" s="121">
        <v>69292.409069999994</v>
      </c>
      <c r="G174" s="121">
        <v>0</v>
      </c>
      <c r="H174" s="121">
        <v>0</v>
      </c>
      <c r="I174" s="121">
        <v>0</v>
      </c>
      <c r="J174" s="121">
        <v>4003.6228800000004</v>
      </c>
      <c r="K174" s="121">
        <v>66.003559999999993</v>
      </c>
      <c r="L174" s="121">
        <v>4069.62644</v>
      </c>
      <c r="M174" s="121">
        <v>10795.008099999999</v>
      </c>
      <c r="N174" s="121">
        <v>7.3067699999999993</v>
      </c>
      <c r="O174" s="121">
        <v>10802.31487</v>
      </c>
      <c r="P174" s="121">
        <v>3.0000000000000001E-3</v>
      </c>
      <c r="Q174" s="121">
        <v>73.310330000000008</v>
      </c>
      <c r="R174" s="170">
        <v>14871.941309999998</v>
      </c>
    </row>
    <row r="175" spans="1:18" ht="13.2">
      <c r="A175" s="167"/>
      <c r="B175" s="167"/>
      <c r="C175" s="168" t="s">
        <v>348</v>
      </c>
      <c r="D175" s="169">
        <v>23051.592000000001</v>
      </c>
      <c r="E175" s="121">
        <v>0</v>
      </c>
      <c r="F175" s="121">
        <v>23051.592000000001</v>
      </c>
      <c r="G175" s="121">
        <v>0</v>
      </c>
      <c r="H175" s="121">
        <v>0</v>
      </c>
      <c r="I175" s="121">
        <v>0</v>
      </c>
      <c r="J175" s="121">
        <v>0</v>
      </c>
      <c r="K175" s="121">
        <v>0</v>
      </c>
      <c r="L175" s="121">
        <v>0</v>
      </c>
      <c r="M175" s="121">
        <v>0</v>
      </c>
      <c r="N175" s="121">
        <v>0</v>
      </c>
      <c r="O175" s="121">
        <v>0</v>
      </c>
      <c r="P175" s="121">
        <v>1E-3</v>
      </c>
      <c r="Q175" s="121">
        <v>0</v>
      </c>
      <c r="R175" s="170">
        <v>0</v>
      </c>
    </row>
    <row r="176" spans="1:18" ht="13.2">
      <c r="A176" s="167"/>
      <c r="B176" s="167"/>
      <c r="C176" s="168" t="s">
        <v>161</v>
      </c>
      <c r="D176" s="169">
        <v>97724.401670000007</v>
      </c>
      <c r="E176" s="121">
        <v>0</v>
      </c>
      <c r="F176" s="121">
        <v>97724.401670000007</v>
      </c>
      <c r="G176" s="121">
        <v>5.6890000000000003E-2</v>
      </c>
      <c r="H176" s="121">
        <v>0</v>
      </c>
      <c r="I176" s="121">
        <v>5.6890000000000003E-2</v>
      </c>
      <c r="J176" s="121">
        <v>12674.813769999999</v>
      </c>
      <c r="K176" s="121">
        <v>286.84908000000001</v>
      </c>
      <c r="L176" s="121">
        <v>12961.662849999999</v>
      </c>
      <c r="M176" s="121">
        <v>90504.856109999993</v>
      </c>
      <c r="N176" s="121">
        <v>2680.0100900000002</v>
      </c>
      <c r="O176" s="121">
        <v>93184.866200000004</v>
      </c>
      <c r="P176" s="121">
        <v>7.0000000000000001E-3</v>
      </c>
      <c r="Q176" s="121">
        <v>2966.8591700000002</v>
      </c>
      <c r="R176" s="170">
        <v>106146.58594</v>
      </c>
    </row>
    <row r="177" spans="1:18" ht="13.2">
      <c r="A177" s="167"/>
      <c r="B177" s="167"/>
      <c r="C177" s="168" t="s">
        <v>162</v>
      </c>
      <c r="D177" s="169">
        <v>21640.795799999996</v>
      </c>
      <c r="E177" s="121">
        <v>0</v>
      </c>
      <c r="F177" s="121">
        <v>21640.795799999996</v>
      </c>
      <c r="G177" s="121">
        <v>8.4399999999999996E-3</v>
      </c>
      <c r="H177" s="121">
        <v>0</v>
      </c>
      <c r="I177" s="121">
        <v>8.4399999999999996E-3</v>
      </c>
      <c r="J177" s="121">
        <v>993.08533000000011</v>
      </c>
      <c r="K177" s="121">
        <v>97.415999999999997</v>
      </c>
      <c r="L177" s="121">
        <v>1090.5013299999998</v>
      </c>
      <c r="M177" s="121">
        <v>6942.4995899999994</v>
      </c>
      <c r="N177" s="121">
        <v>309.60975000000002</v>
      </c>
      <c r="O177" s="121">
        <v>7252.10934</v>
      </c>
      <c r="P177" s="121">
        <v>2E-3</v>
      </c>
      <c r="Q177" s="121">
        <v>407.02575000000002</v>
      </c>
      <c r="R177" s="170">
        <v>8342.6191099999996</v>
      </c>
    </row>
    <row r="178" spans="1:18" ht="13.2">
      <c r="A178" s="167"/>
      <c r="B178" s="167"/>
      <c r="C178" s="168" t="s">
        <v>349</v>
      </c>
      <c r="D178" s="169">
        <v>5884.4923600000002</v>
      </c>
      <c r="E178" s="121">
        <v>0</v>
      </c>
      <c r="F178" s="121">
        <v>5884.4923600000002</v>
      </c>
      <c r="G178" s="121">
        <v>0</v>
      </c>
      <c r="H178" s="121">
        <v>0</v>
      </c>
      <c r="I178" s="121">
        <v>0</v>
      </c>
      <c r="J178" s="121">
        <v>0</v>
      </c>
      <c r="K178" s="121">
        <v>0</v>
      </c>
      <c r="L178" s="121">
        <v>0</v>
      </c>
      <c r="M178" s="121">
        <v>0</v>
      </c>
      <c r="N178" s="121">
        <v>0</v>
      </c>
      <c r="O178" s="121">
        <v>0</v>
      </c>
      <c r="P178" s="121">
        <v>1E-3</v>
      </c>
      <c r="Q178" s="121">
        <v>0</v>
      </c>
      <c r="R178" s="170">
        <v>0</v>
      </c>
    </row>
    <row r="179" spans="1:18" ht="13.2">
      <c r="A179" s="167"/>
      <c r="B179" s="167"/>
      <c r="C179" s="168" t="s">
        <v>212</v>
      </c>
      <c r="D179" s="169">
        <v>34391.299340000005</v>
      </c>
      <c r="E179" s="121">
        <v>0</v>
      </c>
      <c r="F179" s="121">
        <v>34391.299340000005</v>
      </c>
      <c r="G179" s="121">
        <v>0</v>
      </c>
      <c r="H179" s="121">
        <v>0</v>
      </c>
      <c r="I179" s="121">
        <v>0</v>
      </c>
      <c r="J179" s="121">
        <v>2969.9099100000003</v>
      </c>
      <c r="K179" s="121">
        <v>0.10604000000000001</v>
      </c>
      <c r="L179" s="121">
        <v>2970.01595</v>
      </c>
      <c r="M179" s="121">
        <v>8392.4318199999998</v>
      </c>
      <c r="N179" s="121">
        <v>9.3000000000000005E-4</v>
      </c>
      <c r="O179" s="121">
        <v>8392.4327499999999</v>
      </c>
      <c r="P179" s="121">
        <v>1E-3</v>
      </c>
      <c r="Q179" s="121">
        <v>0.10697000000000001</v>
      </c>
      <c r="R179" s="170">
        <v>11362.448699999999</v>
      </c>
    </row>
    <row r="180" spans="1:18" ht="13.2">
      <c r="A180" s="167"/>
      <c r="B180" s="167"/>
      <c r="C180" s="168" t="s">
        <v>163</v>
      </c>
      <c r="D180" s="169">
        <v>3041.07683</v>
      </c>
      <c r="E180" s="121">
        <v>0</v>
      </c>
      <c r="F180" s="121">
        <v>3041.07683</v>
      </c>
      <c r="G180" s="121">
        <v>3.8000000000000002E-4</v>
      </c>
      <c r="H180" s="121">
        <v>0</v>
      </c>
      <c r="I180" s="121">
        <v>3.8000000000000002E-4</v>
      </c>
      <c r="J180" s="121">
        <v>69.200509999999994</v>
      </c>
      <c r="K180" s="121">
        <v>0</v>
      </c>
      <c r="L180" s="121">
        <v>69.200509999999994</v>
      </c>
      <c r="M180" s="121">
        <v>0</v>
      </c>
      <c r="N180" s="121">
        <v>0</v>
      </c>
      <c r="O180" s="121">
        <v>0</v>
      </c>
      <c r="P180" s="121">
        <v>2E-3</v>
      </c>
      <c r="Q180" s="121">
        <v>0</v>
      </c>
      <c r="R180" s="170">
        <v>69.200890000000001</v>
      </c>
    </row>
    <row r="181" spans="1:18" ht="13.2">
      <c r="A181" s="167"/>
      <c r="B181" s="167"/>
      <c r="C181" s="168" t="s">
        <v>301</v>
      </c>
      <c r="D181" s="169">
        <v>6855.3040799999999</v>
      </c>
      <c r="E181" s="121">
        <v>0</v>
      </c>
      <c r="F181" s="121">
        <v>6855.3040799999999</v>
      </c>
      <c r="G181" s="121">
        <v>0</v>
      </c>
      <c r="H181" s="121">
        <v>0</v>
      </c>
      <c r="I181" s="121">
        <v>0</v>
      </c>
      <c r="J181" s="121">
        <v>62474.738939999996</v>
      </c>
      <c r="K181" s="121">
        <v>77.771349999999998</v>
      </c>
      <c r="L181" s="121">
        <v>62552.510289999998</v>
      </c>
      <c r="M181" s="121">
        <v>46957.328320000001</v>
      </c>
      <c r="N181" s="121">
        <v>7348.0997200000002</v>
      </c>
      <c r="O181" s="121">
        <v>54305.428039999999</v>
      </c>
      <c r="P181" s="121">
        <v>2E-3</v>
      </c>
      <c r="Q181" s="121">
        <v>7425.8710699999992</v>
      </c>
      <c r="R181" s="170">
        <v>116857.93833</v>
      </c>
    </row>
    <row r="182" spans="1:18" ht="13.2">
      <c r="A182" s="167"/>
      <c r="B182" s="167"/>
      <c r="C182" s="168" t="s">
        <v>350</v>
      </c>
      <c r="D182" s="169">
        <v>5780.3334500000001</v>
      </c>
      <c r="E182" s="121">
        <v>0</v>
      </c>
      <c r="F182" s="121">
        <v>5780.3334500000001</v>
      </c>
      <c r="G182" s="121">
        <v>0</v>
      </c>
      <c r="H182" s="121">
        <v>0</v>
      </c>
      <c r="I182" s="121">
        <v>0</v>
      </c>
      <c r="J182" s="121">
        <v>0</v>
      </c>
      <c r="K182" s="121">
        <v>0</v>
      </c>
      <c r="L182" s="121">
        <v>0</v>
      </c>
      <c r="M182" s="121">
        <v>0</v>
      </c>
      <c r="N182" s="121">
        <v>0</v>
      </c>
      <c r="O182" s="121">
        <v>0</v>
      </c>
      <c r="P182" s="121">
        <v>1E-3</v>
      </c>
      <c r="Q182" s="121">
        <v>0</v>
      </c>
      <c r="R182" s="170">
        <v>0</v>
      </c>
    </row>
    <row r="183" spans="1:18" ht="13.2">
      <c r="A183" s="167"/>
      <c r="B183" s="163" t="s">
        <v>317</v>
      </c>
      <c r="C183" s="163" t="s">
        <v>317</v>
      </c>
      <c r="D183" s="164">
        <v>1538.4667199999999</v>
      </c>
      <c r="E183" s="165">
        <v>0</v>
      </c>
      <c r="F183" s="165">
        <v>1538.4667199999999</v>
      </c>
      <c r="G183" s="165">
        <v>0</v>
      </c>
      <c r="H183" s="165">
        <v>0</v>
      </c>
      <c r="I183" s="165">
        <v>0</v>
      </c>
      <c r="J183" s="165">
        <v>0</v>
      </c>
      <c r="K183" s="165">
        <v>0</v>
      </c>
      <c r="L183" s="165">
        <v>0</v>
      </c>
      <c r="M183" s="165">
        <v>0</v>
      </c>
      <c r="N183" s="165">
        <v>0</v>
      </c>
      <c r="O183" s="165">
        <v>0</v>
      </c>
      <c r="P183" s="165">
        <v>1E-3</v>
      </c>
      <c r="Q183" s="165">
        <v>0</v>
      </c>
      <c r="R183" s="166">
        <v>0</v>
      </c>
    </row>
    <row r="184" spans="1:18" ht="13.2">
      <c r="A184" s="167"/>
      <c r="B184" s="163" t="s">
        <v>213</v>
      </c>
      <c r="C184" s="163" t="s">
        <v>214</v>
      </c>
      <c r="D184" s="164">
        <v>31822.70665</v>
      </c>
      <c r="E184" s="165">
        <v>0</v>
      </c>
      <c r="F184" s="165">
        <v>31822.70665</v>
      </c>
      <c r="G184" s="165">
        <v>0</v>
      </c>
      <c r="H184" s="165">
        <v>0</v>
      </c>
      <c r="I184" s="165">
        <v>0</v>
      </c>
      <c r="J184" s="165">
        <v>2622.944</v>
      </c>
      <c r="K184" s="165">
        <v>0.13561000000000001</v>
      </c>
      <c r="L184" s="165">
        <v>2623.0796099999998</v>
      </c>
      <c r="M184" s="165">
        <v>1317.9251899999999</v>
      </c>
      <c r="N184" s="165">
        <v>9.6999999999999994E-4</v>
      </c>
      <c r="O184" s="165">
        <v>1317.92616</v>
      </c>
      <c r="P184" s="165">
        <v>1E-3</v>
      </c>
      <c r="Q184" s="165">
        <v>0.13658000000000001</v>
      </c>
      <c r="R184" s="166">
        <v>3941.0057700000002</v>
      </c>
    </row>
    <row r="185" spans="1:18" ht="13.2">
      <c r="A185" s="163" t="s">
        <v>849</v>
      </c>
      <c r="B185" s="832"/>
      <c r="C185" s="832"/>
      <c r="D185" s="164">
        <v>6308403.2087699994</v>
      </c>
      <c r="E185" s="165">
        <v>353057.90346999996</v>
      </c>
      <c r="F185" s="165">
        <v>6661461.1122399997</v>
      </c>
      <c r="G185" s="165">
        <v>969.49704000000008</v>
      </c>
      <c r="H185" s="165">
        <v>46.37032</v>
      </c>
      <c r="I185" s="165">
        <v>1015.8673600000001</v>
      </c>
      <c r="J185" s="165">
        <v>1286368.8402799999</v>
      </c>
      <c r="K185" s="165">
        <v>16299.702979999998</v>
      </c>
      <c r="L185" s="165">
        <v>1302668.5432599997</v>
      </c>
      <c r="M185" s="165">
        <v>5097173.5962699987</v>
      </c>
      <c r="N185" s="165">
        <v>119061.28561000001</v>
      </c>
      <c r="O185" s="165">
        <v>5216234.8818799993</v>
      </c>
      <c r="P185" s="165">
        <v>0.248</v>
      </c>
      <c r="Q185" s="165">
        <v>135407.35891000004</v>
      </c>
      <c r="R185" s="166">
        <v>6519919.2925000004</v>
      </c>
    </row>
    <row r="186" spans="1:18" ht="13.2">
      <c r="A186" s="163" t="s">
        <v>17</v>
      </c>
      <c r="B186" s="163" t="s">
        <v>164</v>
      </c>
      <c r="C186" s="163" t="s">
        <v>165</v>
      </c>
      <c r="D186" s="164">
        <v>25261.215609999999</v>
      </c>
      <c r="E186" s="165">
        <v>0</v>
      </c>
      <c r="F186" s="165">
        <v>25261.215609999999</v>
      </c>
      <c r="G186" s="165">
        <v>0.45841999999999999</v>
      </c>
      <c r="H186" s="165">
        <v>0</v>
      </c>
      <c r="I186" s="165">
        <v>0.45841999999999999</v>
      </c>
      <c r="J186" s="165">
        <v>36.01652</v>
      </c>
      <c r="K186" s="165">
        <v>0</v>
      </c>
      <c r="L186" s="165">
        <v>36.01652</v>
      </c>
      <c r="M186" s="165">
        <v>0</v>
      </c>
      <c r="N186" s="165">
        <v>0</v>
      </c>
      <c r="O186" s="165">
        <v>0</v>
      </c>
      <c r="P186" s="165">
        <v>4.0000000000000001E-3</v>
      </c>
      <c r="Q186" s="165">
        <v>0</v>
      </c>
      <c r="R186" s="166">
        <v>36.474940000000004</v>
      </c>
    </row>
    <row r="187" spans="1:18" ht="13.2">
      <c r="A187" s="167"/>
      <c r="B187" s="163" t="s">
        <v>166</v>
      </c>
      <c r="C187" s="163" t="s">
        <v>167</v>
      </c>
      <c r="D187" s="164">
        <v>141512.97565000001</v>
      </c>
      <c r="E187" s="165">
        <v>0</v>
      </c>
      <c r="F187" s="165">
        <v>141512.97565000001</v>
      </c>
      <c r="G187" s="165">
        <v>9.9199999999999997E-2</v>
      </c>
      <c r="H187" s="165">
        <v>0</v>
      </c>
      <c r="I187" s="165">
        <v>9.9199999999999997E-2</v>
      </c>
      <c r="J187" s="165">
        <v>5621.29997</v>
      </c>
      <c r="K187" s="165">
        <v>43.248220000000003</v>
      </c>
      <c r="L187" s="165">
        <v>5664.5481900000004</v>
      </c>
      <c r="M187" s="165">
        <v>5663.8300099999997</v>
      </c>
      <c r="N187" s="165">
        <v>140.20409000000004</v>
      </c>
      <c r="O187" s="165">
        <v>5804.0340999999999</v>
      </c>
      <c r="P187" s="165">
        <v>8.0000000000000002E-3</v>
      </c>
      <c r="Q187" s="165">
        <v>183.45231000000004</v>
      </c>
      <c r="R187" s="166">
        <v>11468.681490000001</v>
      </c>
    </row>
    <row r="188" spans="1:18" ht="13.2">
      <c r="A188" s="167"/>
      <c r="B188" s="167"/>
      <c r="C188" s="168" t="s">
        <v>215</v>
      </c>
      <c r="D188" s="169">
        <v>19858.079040000001</v>
      </c>
      <c r="E188" s="121">
        <v>0</v>
      </c>
      <c r="F188" s="121">
        <v>19858.079040000001</v>
      </c>
      <c r="G188" s="121">
        <v>0</v>
      </c>
      <c r="H188" s="121">
        <v>0</v>
      </c>
      <c r="I188" s="121">
        <v>0</v>
      </c>
      <c r="J188" s="121">
        <v>1234.56269</v>
      </c>
      <c r="K188" s="121">
        <v>0</v>
      </c>
      <c r="L188" s="121">
        <v>1234.56269</v>
      </c>
      <c r="M188" s="121">
        <v>0</v>
      </c>
      <c r="N188" s="121">
        <v>0</v>
      </c>
      <c r="O188" s="121">
        <v>0</v>
      </c>
      <c r="P188" s="121">
        <v>3.0000000000000001E-3</v>
      </c>
      <c r="Q188" s="121">
        <v>0</v>
      </c>
      <c r="R188" s="170">
        <v>1234.56269</v>
      </c>
    </row>
    <row r="189" spans="1:18" ht="13.2">
      <c r="A189" s="163" t="s">
        <v>850</v>
      </c>
      <c r="B189" s="832"/>
      <c r="C189" s="832"/>
      <c r="D189" s="164">
        <v>186632.27029999997</v>
      </c>
      <c r="E189" s="165">
        <v>0</v>
      </c>
      <c r="F189" s="165">
        <v>186632.27029999997</v>
      </c>
      <c r="G189" s="165">
        <v>0.55762</v>
      </c>
      <c r="H189" s="165">
        <v>0</v>
      </c>
      <c r="I189" s="165">
        <v>0.55762</v>
      </c>
      <c r="J189" s="165">
        <v>6891.8791799999999</v>
      </c>
      <c r="K189" s="165">
        <v>43.248220000000003</v>
      </c>
      <c r="L189" s="165">
        <v>6935.1274000000003</v>
      </c>
      <c r="M189" s="165">
        <v>5663.8300099999997</v>
      </c>
      <c r="N189" s="165">
        <v>140.20409000000004</v>
      </c>
      <c r="O189" s="165">
        <v>5804.0340999999999</v>
      </c>
      <c r="P189" s="165">
        <v>1.4999999999999999E-2</v>
      </c>
      <c r="Q189" s="165">
        <v>183.45231000000004</v>
      </c>
      <c r="R189" s="166">
        <v>12739.71912</v>
      </c>
    </row>
    <row r="190" spans="1:18" ht="13.2">
      <c r="A190" s="163" t="s">
        <v>18</v>
      </c>
      <c r="B190" s="163" t="s">
        <v>168</v>
      </c>
      <c r="C190" s="163" t="s">
        <v>168</v>
      </c>
      <c r="D190" s="164">
        <v>63754.275279999987</v>
      </c>
      <c r="E190" s="165">
        <v>0</v>
      </c>
      <c r="F190" s="165">
        <v>63754.275279999987</v>
      </c>
      <c r="G190" s="165">
        <v>4.956E-2</v>
      </c>
      <c r="H190" s="165">
        <v>0</v>
      </c>
      <c r="I190" s="165">
        <v>4.956E-2</v>
      </c>
      <c r="J190" s="165">
        <v>3952.8597799999998</v>
      </c>
      <c r="K190" s="165">
        <v>121.65116</v>
      </c>
      <c r="L190" s="165">
        <v>4074.5109400000001</v>
      </c>
      <c r="M190" s="165">
        <v>2435.5906199999999</v>
      </c>
      <c r="N190" s="165">
        <v>0</v>
      </c>
      <c r="O190" s="165">
        <v>2435.5906199999999</v>
      </c>
      <c r="P190" s="165">
        <v>6.0000000000000001E-3</v>
      </c>
      <c r="Q190" s="165">
        <v>121.65116</v>
      </c>
      <c r="R190" s="166">
        <v>6510.1511199999995</v>
      </c>
    </row>
    <row r="191" spans="1:18" ht="13.2">
      <c r="A191" s="163" t="s">
        <v>851</v>
      </c>
      <c r="B191" s="832"/>
      <c r="C191" s="832"/>
      <c r="D191" s="164">
        <v>63754.275279999987</v>
      </c>
      <c r="E191" s="165">
        <v>0</v>
      </c>
      <c r="F191" s="165">
        <v>63754.275279999987</v>
      </c>
      <c r="G191" s="165">
        <v>4.956E-2</v>
      </c>
      <c r="H191" s="165">
        <v>0</v>
      </c>
      <c r="I191" s="165">
        <v>4.956E-2</v>
      </c>
      <c r="J191" s="165">
        <v>3952.8597799999998</v>
      </c>
      <c r="K191" s="165">
        <v>121.65116</v>
      </c>
      <c r="L191" s="165">
        <v>4074.5109400000001</v>
      </c>
      <c r="M191" s="165">
        <v>2435.5906199999999</v>
      </c>
      <c r="N191" s="165">
        <v>0</v>
      </c>
      <c r="O191" s="165">
        <v>2435.5906199999999</v>
      </c>
      <c r="P191" s="165">
        <v>6.0000000000000001E-3</v>
      </c>
      <c r="Q191" s="165">
        <v>121.65116</v>
      </c>
      <c r="R191" s="166">
        <v>6510.1511199999995</v>
      </c>
    </row>
    <row r="192" spans="1:18" ht="13.2">
      <c r="A192" s="163" t="s">
        <v>19</v>
      </c>
      <c r="B192" s="163" t="s">
        <v>169</v>
      </c>
      <c r="C192" s="163" t="s">
        <v>169</v>
      </c>
      <c r="D192" s="164">
        <v>29231.468290000001</v>
      </c>
      <c r="E192" s="165">
        <v>0</v>
      </c>
      <c r="F192" s="165">
        <v>29231.468290000001</v>
      </c>
      <c r="G192" s="165">
        <v>1.102E-2</v>
      </c>
      <c r="H192" s="165">
        <v>0</v>
      </c>
      <c r="I192" s="165">
        <v>1.102E-2</v>
      </c>
      <c r="J192" s="165">
        <v>2707.9168500000005</v>
      </c>
      <c r="K192" s="165">
        <v>34.616860000000003</v>
      </c>
      <c r="L192" s="165">
        <v>2742.5337100000002</v>
      </c>
      <c r="M192" s="165">
        <v>7534.0137200000008</v>
      </c>
      <c r="N192" s="165">
        <v>246.81504000000001</v>
      </c>
      <c r="O192" s="165">
        <v>7780.8287599999994</v>
      </c>
      <c r="P192" s="165">
        <v>5.0000000000000001E-3</v>
      </c>
      <c r="Q192" s="165">
        <v>281.43190000000004</v>
      </c>
      <c r="R192" s="166">
        <v>10523.37349</v>
      </c>
    </row>
    <row r="193" spans="1:18" ht="13.2">
      <c r="A193" s="167"/>
      <c r="B193" s="163" t="s">
        <v>170</v>
      </c>
      <c r="C193" s="163" t="s">
        <v>19</v>
      </c>
      <c r="D193" s="164">
        <v>74030.018180000014</v>
      </c>
      <c r="E193" s="165">
        <v>0</v>
      </c>
      <c r="F193" s="165">
        <v>74030.018180000014</v>
      </c>
      <c r="G193" s="165">
        <v>1.56E-3</v>
      </c>
      <c r="H193" s="165">
        <v>0</v>
      </c>
      <c r="I193" s="165">
        <v>1.56E-3</v>
      </c>
      <c r="J193" s="165">
        <v>3711.4700300000004</v>
      </c>
      <c r="K193" s="165">
        <v>17.960279999999997</v>
      </c>
      <c r="L193" s="165">
        <v>3729.4303100000002</v>
      </c>
      <c r="M193" s="165">
        <v>6990.4232599999996</v>
      </c>
      <c r="N193" s="165">
        <v>1.8183999999999998</v>
      </c>
      <c r="O193" s="165">
        <v>6992.2416600000006</v>
      </c>
      <c r="P193" s="165">
        <v>7.0000000000000001E-3</v>
      </c>
      <c r="Q193" s="165">
        <v>19.778679999999998</v>
      </c>
      <c r="R193" s="166">
        <v>10721.673530000002</v>
      </c>
    </row>
    <row r="194" spans="1:18" ht="13.2">
      <c r="A194" s="163" t="s">
        <v>852</v>
      </c>
      <c r="B194" s="832"/>
      <c r="C194" s="832"/>
      <c r="D194" s="164">
        <v>103261.48647</v>
      </c>
      <c r="E194" s="165">
        <v>0</v>
      </c>
      <c r="F194" s="165">
        <v>103261.48647</v>
      </c>
      <c r="G194" s="165">
        <v>1.2580000000000001E-2</v>
      </c>
      <c r="H194" s="165">
        <v>0</v>
      </c>
      <c r="I194" s="165">
        <v>1.2580000000000001E-2</v>
      </c>
      <c r="J194" s="165">
        <v>6419.3868800000009</v>
      </c>
      <c r="K194" s="165">
        <v>52.57714</v>
      </c>
      <c r="L194" s="165">
        <v>6471.9640199999994</v>
      </c>
      <c r="M194" s="165">
        <v>14524.43698</v>
      </c>
      <c r="N194" s="165">
        <v>248.63344000000001</v>
      </c>
      <c r="O194" s="165">
        <v>14773.07042</v>
      </c>
      <c r="P194" s="165">
        <v>1.2E-2</v>
      </c>
      <c r="Q194" s="165">
        <v>301.21057999999999</v>
      </c>
      <c r="R194" s="166">
        <v>21245.047020000002</v>
      </c>
    </row>
    <row r="195" spans="1:18" ht="13.2">
      <c r="A195" s="163" t="s">
        <v>20</v>
      </c>
      <c r="B195" s="163" t="s">
        <v>269</v>
      </c>
      <c r="C195" s="163" t="s">
        <v>269</v>
      </c>
      <c r="D195" s="164">
        <v>9255.3853199999994</v>
      </c>
      <c r="E195" s="165">
        <v>0</v>
      </c>
      <c r="F195" s="165">
        <v>9255.3853199999994</v>
      </c>
      <c r="G195" s="165">
        <v>0</v>
      </c>
      <c r="H195" s="165">
        <v>0</v>
      </c>
      <c r="I195" s="165">
        <v>0</v>
      </c>
      <c r="J195" s="165">
        <v>1262.5754899999999</v>
      </c>
      <c r="K195" s="165">
        <v>0.20119999999999999</v>
      </c>
      <c r="L195" s="165">
        <v>1262.7766899999999</v>
      </c>
      <c r="M195" s="165">
        <v>1856.8891599999999</v>
      </c>
      <c r="N195" s="165">
        <v>0</v>
      </c>
      <c r="O195" s="165">
        <v>1856.8891599999999</v>
      </c>
      <c r="P195" s="165">
        <v>1E-3</v>
      </c>
      <c r="Q195" s="165">
        <v>0.20119999999999999</v>
      </c>
      <c r="R195" s="166">
        <v>3119.6658500000003</v>
      </c>
    </row>
    <row r="196" spans="1:18" ht="13.2">
      <c r="A196" s="167"/>
      <c r="B196" s="167"/>
      <c r="C196" s="168" t="s">
        <v>270</v>
      </c>
      <c r="D196" s="169">
        <v>29395.99596</v>
      </c>
      <c r="E196" s="121">
        <v>0</v>
      </c>
      <c r="F196" s="121">
        <v>29395.99596</v>
      </c>
      <c r="G196" s="121">
        <v>0</v>
      </c>
      <c r="H196" s="121">
        <v>0</v>
      </c>
      <c r="I196" s="121">
        <v>0</v>
      </c>
      <c r="J196" s="121">
        <v>3014.0467999999996</v>
      </c>
      <c r="K196" s="121">
        <v>1.494E-2</v>
      </c>
      <c r="L196" s="121">
        <v>3014.0617400000001</v>
      </c>
      <c r="M196" s="121">
        <v>751.5009399999999</v>
      </c>
      <c r="N196" s="121">
        <v>0</v>
      </c>
      <c r="O196" s="121">
        <v>751.5009399999999</v>
      </c>
      <c r="P196" s="121">
        <v>1E-3</v>
      </c>
      <c r="Q196" s="121">
        <v>1.494E-2</v>
      </c>
      <c r="R196" s="170">
        <v>3765.56268</v>
      </c>
    </row>
    <row r="197" spans="1:18" ht="13.2">
      <c r="A197" s="167"/>
      <c r="B197" s="167"/>
      <c r="C197" s="168" t="s">
        <v>271</v>
      </c>
      <c r="D197" s="169">
        <v>12063.30337</v>
      </c>
      <c r="E197" s="121">
        <v>0</v>
      </c>
      <c r="F197" s="121">
        <v>12063.30337</v>
      </c>
      <c r="G197" s="121">
        <v>0</v>
      </c>
      <c r="H197" s="121">
        <v>0</v>
      </c>
      <c r="I197" s="121">
        <v>0</v>
      </c>
      <c r="J197" s="121">
        <v>2180.8614500000003</v>
      </c>
      <c r="K197" s="121">
        <v>1.1188199999999999</v>
      </c>
      <c r="L197" s="121">
        <v>2181.98027</v>
      </c>
      <c r="M197" s="121">
        <v>1909.5625199999999</v>
      </c>
      <c r="N197" s="121">
        <v>0</v>
      </c>
      <c r="O197" s="121">
        <v>1909.5625199999999</v>
      </c>
      <c r="P197" s="121">
        <v>1E-3</v>
      </c>
      <c r="Q197" s="121">
        <v>1.1188199999999999</v>
      </c>
      <c r="R197" s="170">
        <v>4091.54279</v>
      </c>
    </row>
    <row r="198" spans="1:18" ht="13.2">
      <c r="A198" s="167"/>
      <c r="B198" s="163" t="s">
        <v>20</v>
      </c>
      <c r="C198" s="163" t="s">
        <v>272</v>
      </c>
      <c r="D198" s="164">
        <v>30885.011039999998</v>
      </c>
      <c r="E198" s="165">
        <v>0</v>
      </c>
      <c r="F198" s="165">
        <v>30885.011039999998</v>
      </c>
      <c r="G198" s="165">
        <v>0</v>
      </c>
      <c r="H198" s="165">
        <v>0</v>
      </c>
      <c r="I198" s="165">
        <v>0</v>
      </c>
      <c r="J198" s="165">
        <v>2287.25047</v>
      </c>
      <c r="K198" s="165">
        <v>13.77149</v>
      </c>
      <c r="L198" s="165">
        <v>2301.02196</v>
      </c>
      <c r="M198" s="165">
        <v>10307.66786</v>
      </c>
      <c r="N198" s="165">
        <v>0</v>
      </c>
      <c r="O198" s="165">
        <v>10307.66786</v>
      </c>
      <c r="P198" s="165">
        <v>3.0000000000000001E-3</v>
      </c>
      <c r="Q198" s="165">
        <v>13.77149</v>
      </c>
      <c r="R198" s="166">
        <v>12608.68982</v>
      </c>
    </row>
    <row r="199" spans="1:18" ht="13.2">
      <c r="A199" s="167"/>
      <c r="B199" s="167"/>
      <c r="C199" s="168" t="s">
        <v>171</v>
      </c>
      <c r="D199" s="169">
        <v>8773.4798200000005</v>
      </c>
      <c r="E199" s="121">
        <v>0</v>
      </c>
      <c r="F199" s="121">
        <v>8773.4798200000005</v>
      </c>
      <c r="G199" s="121">
        <v>1E-4</v>
      </c>
      <c r="H199" s="121">
        <v>0</v>
      </c>
      <c r="I199" s="121">
        <v>1E-4</v>
      </c>
      <c r="J199" s="121">
        <v>469.29041999999998</v>
      </c>
      <c r="K199" s="121">
        <v>5.4363000000000001</v>
      </c>
      <c r="L199" s="121">
        <v>474.72672</v>
      </c>
      <c r="M199" s="121">
        <v>2028.0175800000002</v>
      </c>
      <c r="N199" s="121">
        <v>19.54993</v>
      </c>
      <c r="O199" s="121">
        <v>2047.5675100000001</v>
      </c>
      <c r="P199" s="121">
        <v>1E-3</v>
      </c>
      <c r="Q199" s="121">
        <v>24.986229999999999</v>
      </c>
      <c r="R199" s="170">
        <v>2522.2943300000002</v>
      </c>
    </row>
    <row r="200" spans="1:18" ht="13.2">
      <c r="A200" s="163" t="s">
        <v>853</v>
      </c>
      <c r="B200" s="832"/>
      <c r="C200" s="832"/>
      <c r="D200" s="164">
        <v>90373.175509999986</v>
      </c>
      <c r="E200" s="165">
        <v>0</v>
      </c>
      <c r="F200" s="165">
        <v>90373.175509999986</v>
      </c>
      <c r="G200" s="165">
        <v>1E-4</v>
      </c>
      <c r="H200" s="165">
        <v>0</v>
      </c>
      <c r="I200" s="165">
        <v>1E-4</v>
      </c>
      <c r="J200" s="165">
        <v>9214.0246300000017</v>
      </c>
      <c r="K200" s="165">
        <v>20.542750000000002</v>
      </c>
      <c r="L200" s="165">
        <v>9234.5673800000004</v>
      </c>
      <c r="M200" s="165">
        <v>16853.638059999997</v>
      </c>
      <c r="N200" s="165">
        <v>19.54993</v>
      </c>
      <c r="O200" s="165">
        <v>16873.187989999999</v>
      </c>
      <c r="P200" s="165">
        <v>7.0000000000000001E-3</v>
      </c>
      <c r="Q200" s="165">
        <v>40.092680000000001</v>
      </c>
      <c r="R200" s="166">
        <v>26107.75547</v>
      </c>
    </row>
    <row r="201" spans="1:18" ht="13.2">
      <c r="A201" s="163" t="s">
        <v>21</v>
      </c>
      <c r="B201" s="163" t="s">
        <v>273</v>
      </c>
      <c r="C201" s="163" t="s">
        <v>274</v>
      </c>
      <c r="D201" s="164">
        <v>56.66863</v>
      </c>
      <c r="E201" s="165">
        <v>0</v>
      </c>
      <c r="F201" s="165">
        <v>56.66863</v>
      </c>
      <c r="G201" s="165">
        <v>0</v>
      </c>
      <c r="H201" s="165">
        <v>0</v>
      </c>
      <c r="I201" s="165">
        <v>0</v>
      </c>
      <c r="J201" s="165">
        <v>0</v>
      </c>
      <c r="K201" s="165">
        <v>0</v>
      </c>
      <c r="L201" s="165">
        <v>0</v>
      </c>
      <c r="M201" s="165">
        <v>0</v>
      </c>
      <c r="N201" s="165">
        <v>0</v>
      </c>
      <c r="O201" s="165">
        <v>0</v>
      </c>
      <c r="P201" s="165">
        <v>1E-3</v>
      </c>
      <c r="Q201" s="165">
        <v>0</v>
      </c>
      <c r="R201" s="166">
        <v>0</v>
      </c>
    </row>
    <row r="202" spans="1:18" ht="13.2">
      <c r="A202" s="167"/>
      <c r="B202" s="163" t="s">
        <v>275</v>
      </c>
      <c r="C202" s="163" t="s">
        <v>276</v>
      </c>
      <c r="D202" s="164">
        <v>10993.740400000001</v>
      </c>
      <c r="E202" s="165">
        <v>0</v>
      </c>
      <c r="F202" s="165">
        <v>10993.740400000001</v>
      </c>
      <c r="G202" s="165">
        <v>0</v>
      </c>
      <c r="H202" s="165">
        <v>0</v>
      </c>
      <c r="I202" s="165">
        <v>0</v>
      </c>
      <c r="J202" s="165">
        <v>348.15309000000002</v>
      </c>
      <c r="K202" s="165">
        <v>1.8589999999999999E-2</v>
      </c>
      <c r="L202" s="165">
        <v>348.17167999999998</v>
      </c>
      <c r="M202" s="165">
        <v>1377.7353700000001</v>
      </c>
      <c r="N202" s="165">
        <v>0</v>
      </c>
      <c r="O202" s="165">
        <v>1377.7353700000001</v>
      </c>
      <c r="P202" s="165">
        <v>1E-3</v>
      </c>
      <c r="Q202" s="165">
        <v>1.8589999999999999E-2</v>
      </c>
      <c r="R202" s="166">
        <v>1725.90705</v>
      </c>
    </row>
    <row r="203" spans="1:18" ht="13.2">
      <c r="A203" s="167"/>
      <c r="B203" s="167"/>
      <c r="C203" s="168" t="s">
        <v>275</v>
      </c>
      <c r="D203" s="169">
        <v>17169.49151</v>
      </c>
      <c r="E203" s="121">
        <v>0</v>
      </c>
      <c r="F203" s="121">
        <v>17169.49151</v>
      </c>
      <c r="G203" s="121">
        <v>0</v>
      </c>
      <c r="H203" s="121">
        <v>0</v>
      </c>
      <c r="I203" s="121">
        <v>0</v>
      </c>
      <c r="J203" s="121">
        <v>546.92201</v>
      </c>
      <c r="K203" s="121">
        <v>2.8435100000000002</v>
      </c>
      <c r="L203" s="121">
        <v>549.76552000000004</v>
      </c>
      <c r="M203" s="121">
        <v>665.85350000000005</v>
      </c>
      <c r="N203" s="121">
        <v>0</v>
      </c>
      <c r="O203" s="121">
        <v>665.85350000000005</v>
      </c>
      <c r="P203" s="121">
        <v>1E-3</v>
      </c>
      <c r="Q203" s="121">
        <v>2.8435100000000002</v>
      </c>
      <c r="R203" s="170">
        <v>1215.6190200000001</v>
      </c>
    </row>
    <row r="204" spans="1:18" ht="13.2">
      <c r="A204" s="167"/>
      <c r="B204" s="163" t="s">
        <v>172</v>
      </c>
      <c r="C204" s="163" t="s">
        <v>173</v>
      </c>
      <c r="D204" s="164">
        <v>40329.867640000011</v>
      </c>
      <c r="E204" s="165">
        <v>0</v>
      </c>
      <c r="F204" s="165">
        <v>40329.867640000011</v>
      </c>
      <c r="G204" s="165">
        <v>0.12984000000000001</v>
      </c>
      <c r="H204" s="165">
        <v>0</v>
      </c>
      <c r="I204" s="165">
        <v>0.12984000000000001</v>
      </c>
      <c r="J204" s="165">
        <v>1693.4091000000001</v>
      </c>
      <c r="K204" s="165">
        <v>4.4999999999999999E-4</v>
      </c>
      <c r="L204" s="165">
        <v>1693.4095500000001</v>
      </c>
      <c r="M204" s="165">
        <v>2490.4652099999998</v>
      </c>
      <c r="N204" s="165">
        <v>0</v>
      </c>
      <c r="O204" s="165">
        <v>2490.4652099999998</v>
      </c>
      <c r="P204" s="165">
        <v>5.0000000000000001E-3</v>
      </c>
      <c r="Q204" s="165">
        <v>4.4999999999999999E-4</v>
      </c>
      <c r="R204" s="166">
        <v>4184.0045999999993</v>
      </c>
    </row>
    <row r="205" spans="1:18" ht="13.2">
      <c r="A205" s="167"/>
      <c r="B205" s="163" t="s">
        <v>174</v>
      </c>
      <c r="C205" s="163" t="s">
        <v>174</v>
      </c>
      <c r="D205" s="164">
        <v>47126.009969999999</v>
      </c>
      <c r="E205" s="165">
        <v>0</v>
      </c>
      <c r="F205" s="165">
        <v>47126.009969999999</v>
      </c>
      <c r="G205" s="165">
        <v>2.0309999999999998E-2</v>
      </c>
      <c r="H205" s="165">
        <v>0</v>
      </c>
      <c r="I205" s="165">
        <v>2.0309999999999998E-2</v>
      </c>
      <c r="J205" s="165">
        <v>744.74881000000005</v>
      </c>
      <c r="K205" s="165">
        <v>1.19879</v>
      </c>
      <c r="L205" s="165">
        <v>745.94759999999997</v>
      </c>
      <c r="M205" s="165">
        <v>2192.2392799999998</v>
      </c>
      <c r="N205" s="165">
        <v>9.6782199999999996</v>
      </c>
      <c r="O205" s="165">
        <v>2201.9175</v>
      </c>
      <c r="P205" s="165">
        <v>5.0000000000000001E-3</v>
      </c>
      <c r="Q205" s="165">
        <v>10.87701</v>
      </c>
      <c r="R205" s="166">
        <v>2947.8854100000003</v>
      </c>
    </row>
    <row r="206" spans="1:18" ht="13.2">
      <c r="A206" s="167"/>
      <c r="B206" s="163" t="s">
        <v>21</v>
      </c>
      <c r="C206" s="163" t="s">
        <v>216</v>
      </c>
      <c r="D206" s="164">
        <v>50688.645430000004</v>
      </c>
      <c r="E206" s="165">
        <v>0</v>
      </c>
      <c r="F206" s="165">
        <v>50688.645430000004</v>
      </c>
      <c r="G206" s="165">
        <v>0</v>
      </c>
      <c r="H206" s="165">
        <v>0</v>
      </c>
      <c r="I206" s="165">
        <v>0</v>
      </c>
      <c r="J206" s="165">
        <v>2987.08979</v>
      </c>
      <c r="K206" s="165">
        <v>3.6999999999999999E-4</v>
      </c>
      <c r="L206" s="165">
        <v>2987.0901600000002</v>
      </c>
      <c r="M206" s="165">
        <v>988.13792000000001</v>
      </c>
      <c r="N206" s="165">
        <v>0</v>
      </c>
      <c r="O206" s="165">
        <v>988.13792000000001</v>
      </c>
      <c r="P206" s="165">
        <v>2E-3</v>
      </c>
      <c r="Q206" s="165">
        <v>3.6999999999999999E-4</v>
      </c>
      <c r="R206" s="166">
        <v>3975.2280799999999</v>
      </c>
    </row>
    <row r="207" spans="1:18" ht="13.2">
      <c r="A207" s="167"/>
      <c r="B207" s="167"/>
      <c r="C207" s="168" t="s">
        <v>217</v>
      </c>
      <c r="D207" s="169">
        <v>33722.825530000002</v>
      </c>
      <c r="E207" s="121">
        <v>0</v>
      </c>
      <c r="F207" s="121">
        <v>33722.825530000002</v>
      </c>
      <c r="G207" s="121">
        <v>0</v>
      </c>
      <c r="H207" s="121">
        <v>0</v>
      </c>
      <c r="I207" s="121">
        <v>0</v>
      </c>
      <c r="J207" s="121">
        <v>1973.05944</v>
      </c>
      <c r="K207" s="121">
        <v>0</v>
      </c>
      <c r="L207" s="121">
        <v>1973.05944</v>
      </c>
      <c r="M207" s="121">
        <v>540.12477000000001</v>
      </c>
      <c r="N207" s="121">
        <v>0.78242999999999996</v>
      </c>
      <c r="O207" s="121">
        <v>540.90719999999999</v>
      </c>
      <c r="P207" s="121">
        <v>3.0000000000000001E-3</v>
      </c>
      <c r="Q207" s="121">
        <v>0.78242999999999996</v>
      </c>
      <c r="R207" s="170">
        <v>2513.9666400000001</v>
      </c>
    </row>
    <row r="208" spans="1:18" ht="13.2">
      <c r="A208" s="167"/>
      <c r="B208" s="167"/>
      <c r="C208" s="168" t="s">
        <v>21</v>
      </c>
      <c r="D208" s="169">
        <v>237653.18158000003</v>
      </c>
      <c r="E208" s="121">
        <v>0</v>
      </c>
      <c r="F208" s="121">
        <v>237653.18158000003</v>
      </c>
      <c r="G208" s="121">
        <v>11.874619999999998</v>
      </c>
      <c r="H208" s="121">
        <v>0</v>
      </c>
      <c r="I208" s="121">
        <v>11.874619999999998</v>
      </c>
      <c r="J208" s="121">
        <v>8696.8903099999989</v>
      </c>
      <c r="K208" s="121">
        <v>20.023029999999999</v>
      </c>
      <c r="L208" s="121">
        <v>8716.9133399999992</v>
      </c>
      <c r="M208" s="121">
        <v>16322.53249</v>
      </c>
      <c r="N208" s="121">
        <v>258.25668000000002</v>
      </c>
      <c r="O208" s="121">
        <v>16580.78917</v>
      </c>
      <c r="P208" s="121">
        <v>1.2999999999999999E-2</v>
      </c>
      <c r="Q208" s="121">
        <v>278.27970999999997</v>
      </c>
      <c r="R208" s="170">
        <v>25309.577129999998</v>
      </c>
    </row>
    <row r="209" spans="1:18" ht="13.2">
      <c r="A209" s="167"/>
      <c r="B209" s="167"/>
      <c r="C209" s="168" t="s">
        <v>175</v>
      </c>
      <c r="D209" s="169">
        <v>61467.429600000003</v>
      </c>
      <c r="E209" s="121">
        <v>0</v>
      </c>
      <c r="F209" s="121">
        <v>61467.429600000003</v>
      </c>
      <c r="G209" s="121">
        <v>5.142E-2</v>
      </c>
      <c r="H209" s="121">
        <v>0</v>
      </c>
      <c r="I209" s="121">
        <v>5.142E-2</v>
      </c>
      <c r="J209" s="121">
        <v>2031.9770800000001</v>
      </c>
      <c r="K209" s="121">
        <v>4.6605199999999991</v>
      </c>
      <c r="L209" s="121">
        <v>2036.6376</v>
      </c>
      <c r="M209" s="121">
        <v>1654.58566</v>
      </c>
      <c r="N209" s="121">
        <v>0</v>
      </c>
      <c r="O209" s="121">
        <v>1654.58566</v>
      </c>
      <c r="P209" s="121">
        <v>4.0000000000000001E-3</v>
      </c>
      <c r="Q209" s="121">
        <v>4.6605199999999991</v>
      </c>
      <c r="R209" s="170">
        <v>3691.2746800000004</v>
      </c>
    </row>
    <row r="210" spans="1:18" ht="13.2">
      <c r="A210" s="167"/>
      <c r="B210" s="167"/>
      <c r="C210" s="168" t="s">
        <v>351</v>
      </c>
      <c r="D210" s="169">
        <v>3503.6671099999999</v>
      </c>
      <c r="E210" s="121">
        <v>0</v>
      </c>
      <c r="F210" s="121">
        <v>3503.6671099999999</v>
      </c>
      <c r="G210" s="121">
        <v>0</v>
      </c>
      <c r="H210" s="121">
        <v>0</v>
      </c>
      <c r="I210" s="121">
        <v>0</v>
      </c>
      <c r="J210" s="121">
        <v>0</v>
      </c>
      <c r="K210" s="121">
        <v>0</v>
      </c>
      <c r="L210" s="121">
        <v>0</v>
      </c>
      <c r="M210" s="121">
        <v>0</v>
      </c>
      <c r="N210" s="121">
        <v>0</v>
      </c>
      <c r="O210" s="121">
        <v>0</v>
      </c>
      <c r="P210" s="121">
        <v>1E-3</v>
      </c>
      <c r="Q210" s="121">
        <v>0</v>
      </c>
      <c r="R210" s="170">
        <v>0</v>
      </c>
    </row>
    <row r="211" spans="1:18" ht="13.2">
      <c r="A211" s="167"/>
      <c r="B211" s="163" t="s">
        <v>277</v>
      </c>
      <c r="C211" s="163" t="s">
        <v>277</v>
      </c>
      <c r="D211" s="164">
        <v>20038.349389999999</v>
      </c>
      <c r="E211" s="165">
        <v>0</v>
      </c>
      <c r="F211" s="165">
        <v>20038.349389999999</v>
      </c>
      <c r="G211" s="165">
        <v>0</v>
      </c>
      <c r="H211" s="165">
        <v>0</v>
      </c>
      <c r="I211" s="165">
        <v>0</v>
      </c>
      <c r="J211" s="165">
        <v>703.10590999999999</v>
      </c>
      <c r="K211" s="165">
        <v>4.0700099999999999</v>
      </c>
      <c r="L211" s="165">
        <v>707.17592000000002</v>
      </c>
      <c r="M211" s="165">
        <v>941.02139</v>
      </c>
      <c r="N211" s="165">
        <v>8.4702199999999994</v>
      </c>
      <c r="O211" s="165">
        <v>949.49161000000004</v>
      </c>
      <c r="P211" s="165">
        <v>1E-3</v>
      </c>
      <c r="Q211" s="165">
        <v>12.540229999999999</v>
      </c>
      <c r="R211" s="166">
        <v>1656.6675299999999</v>
      </c>
    </row>
    <row r="212" spans="1:18" ht="13.2">
      <c r="A212" s="167"/>
      <c r="B212" s="163" t="s">
        <v>176</v>
      </c>
      <c r="C212" s="163" t="s">
        <v>176</v>
      </c>
      <c r="D212" s="164">
        <v>159477.02295000001</v>
      </c>
      <c r="E212" s="165">
        <v>0</v>
      </c>
      <c r="F212" s="165">
        <v>159477.02295000001</v>
      </c>
      <c r="G212" s="165">
        <v>15.358370000000001</v>
      </c>
      <c r="H212" s="165">
        <v>0</v>
      </c>
      <c r="I212" s="165">
        <v>15.358370000000001</v>
      </c>
      <c r="J212" s="165">
        <v>7308.4844199999989</v>
      </c>
      <c r="K212" s="165">
        <v>19.49418</v>
      </c>
      <c r="L212" s="165">
        <v>7327.9785999999995</v>
      </c>
      <c r="M212" s="165">
        <v>10832.253859999999</v>
      </c>
      <c r="N212" s="165">
        <v>68.350229999999996</v>
      </c>
      <c r="O212" s="165">
        <v>10900.604090000001</v>
      </c>
      <c r="P212" s="165">
        <v>0.01</v>
      </c>
      <c r="Q212" s="165">
        <v>87.844410000000011</v>
      </c>
      <c r="R212" s="166">
        <v>18243.941060000001</v>
      </c>
    </row>
    <row r="213" spans="1:18" ht="13.2">
      <c r="A213" s="167"/>
      <c r="B213" s="167"/>
      <c r="C213" s="168" t="s">
        <v>218</v>
      </c>
      <c r="D213" s="169">
        <v>8094.66417</v>
      </c>
      <c r="E213" s="121">
        <v>0</v>
      </c>
      <c r="F213" s="121">
        <v>8094.66417</v>
      </c>
      <c r="G213" s="121">
        <v>0</v>
      </c>
      <c r="H213" s="121">
        <v>0</v>
      </c>
      <c r="I213" s="121">
        <v>0</v>
      </c>
      <c r="J213" s="121">
        <v>779.94997000000001</v>
      </c>
      <c r="K213" s="121">
        <v>3.6999999999999999E-4</v>
      </c>
      <c r="L213" s="121">
        <v>779.95033999999998</v>
      </c>
      <c r="M213" s="121">
        <v>88.662859999999995</v>
      </c>
      <c r="N213" s="121">
        <v>3.7399999999999996E-2</v>
      </c>
      <c r="O213" s="121">
        <v>88.70026</v>
      </c>
      <c r="P213" s="121">
        <v>1E-3</v>
      </c>
      <c r="Q213" s="121">
        <v>3.7769999999999998E-2</v>
      </c>
      <c r="R213" s="170">
        <v>868.65059999999994</v>
      </c>
    </row>
    <row r="214" spans="1:18" ht="13.2">
      <c r="A214" s="167"/>
      <c r="B214" s="163" t="s">
        <v>177</v>
      </c>
      <c r="C214" s="163" t="s">
        <v>219</v>
      </c>
      <c r="D214" s="164">
        <v>9813.4773700000005</v>
      </c>
      <c r="E214" s="165">
        <v>0</v>
      </c>
      <c r="F214" s="165">
        <v>9813.4773700000005</v>
      </c>
      <c r="G214" s="165">
        <v>0</v>
      </c>
      <c r="H214" s="165">
        <v>0</v>
      </c>
      <c r="I214" s="165">
        <v>0</v>
      </c>
      <c r="J214" s="165">
        <v>947.98757000000001</v>
      </c>
      <c r="K214" s="165">
        <v>0</v>
      </c>
      <c r="L214" s="165">
        <v>947.98757000000001</v>
      </c>
      <c r="M214" s="165">
        <v>166.68048999999999</v>
      </c>
      <c r="N214" s="165">
        <v>0</v>
      </c>
      <c r="O214" s="165">
        <v>166.68048999999999</v>
      </c>
      <c r="P214" s="165">
        <v>2E-3</v>
      </c>
      <c r="Q214" s="165">
        <v>0</v>
      </c>
      <c r="R214" s="166">
        <v>1114.66806</v>
      </c>
    </row>
    <row r="215" spans="1:18" ht="13.2">
      <c r="A215" s="167"/>
      <c r="B215" s="167"/>
      <c r="C215" s="168" t="s">
        <v>178</v>
      </c>
      <c r="D215" s="169">
        <v>48487.380809999995</v>
      </c>
      <c r="E215" s="121">
        <v>0</v>
      </c>
      <c r="F215" s="121">
        <v>48487.380809999995</v>
      </c>
      <c r="G215" s="121">
        <v>6.6E-4</v>
      </c>
      <c r="H215" s="121">
        <v>0</v>
      </c>
      <c r="I215" s="121">
        <v>6.6E-4</v>
      </c>
      <c r="J215" s="121">
        <v>2235.0341000000003</v>
      </c>
      <c r="K215" s="121">
        <v>19.485479999999999</v>
      </c>
      <c r="L215" s="121">
        <v>2254.5195800000001</v>
      </c>
      <c r="M215" s="121">
        <v>1528.09301</v>
      </c>
      <c r="N215" s="121">
        <v>101.14053999999999</v>
      </c>
      <c r="O215" s="121">
        <v>1629.2335500000002</v>
      </c>
      <c r="P215" s="121">
        <v>5.0000000000000001E-3</v>
      </c>
      <c r="Q215" s="121">
        <v>120.62601999999998</v>
      </c>
      <c r="R215" s="170">
        <v>3883.7537900000002</v>
      </c>
    </row>
    <row r="216" spans="1:18" ht="13.2">
      <c r="A216" s="163" t="s">
        <v>854</v>
      </c>
      <c r="B216" s="832"/>
      <c r="C216" s="832"/>
      <c r="D216" s="164">
        <v>748622.42209000001</v>
      </c>
      <c r="E216" s="165">
        <v>0</v>
      </c>
      <c r="F216" s="165">
        <v>748622.42209000001</v>
      </c>
      <c r="G216" s="165">
        <v>27.435219999999997</v>
      </c>
      <c r="H216" s="165">
        <v>0</v>
      </c>
      <c r="I216" s="165">
        <v>27.435219999999997</v>
      </c>
      <c r="J216" s="165">
        <v>30996.811599999994</v>
      </c>
      <c r="K216" s="165">
        <v>71.795299999999997</v>
      </c>
      <c r="L216" s="165">
        <v>31068.606900000006</v>
      </c>
      <c r="M216" s="165">
        <v>39788.38581</v>
      </c>
      <c r="N216" s="165">
        <v>446.71571999999998</v>
      </c>
      <c r="O216" s="165">
        <v>40235.10153</v>
      </c>
      <c r="P216" s="165">
        <v>5.5E-2</v>
      </c>
      <c r="Q216" s="165">
        <v>518.51102000000003</v>
      </c>
      <c r="R216" s="166">
        <v>71331.143650000013</v>
      </c>
    </row>
    <row r="217" spans="1:18" ht="13.2">
      <c r="A217" s="163" t="s">
        <v>22</v>
      </c>
      <c r="B217" s="163" t="s">
        <v>335</v>
      </c>
      <c r="C217" s="163" t="s">
        <v>336</v>
      </c>
      <c r="D217" s="164">
        <v>1990.91137</v>
      </c>
      <c r="E217" s="165">
        <v>0</v>
      </c>
      <c r="F217" s="165">
        <v>1990.91137</v>
      </c>
      <c r="G217" s="165">
        <v>0</v>
      </c>
      <c r="H217" s="165">
        <v>0</v>
      </c>
      <c r="I217" s="165">
        <v>0</v>
      </c>
      <c r="J217" s="165">
        <v>94.924630000000008</v>
      </c>
      <c r="K217" s="165">
        <v>0.42964999999999998</v>
      </c>
      <c r="L217" s="165">
        <v>95.354280000000003</v>
      </c>
      <c r="M217" s="165">
        <v>14.37557</v>
      </c>
      <c r="N217" s="165">
        <v>1.6000000000000001E-3</v>
      </c>
      <c r="O217" s="165">
        <v>14.37717</v>
      </c>
      <c r="P217" s="165">
        <v>1E-3</v>
      </c>
      <c r="Q217" s="165">
        <v>0.43125000000000002</v>
      </c>
      <c r="R217" s="166">
        <v>109.73145</v>
      </c>
    </row>
    <row r="218" spans="1:18" ht="13.2">
      <c r="A218" s="167"/>
      <c r="B218" s="167"/>
      <c r="C218" s="168" t="s">
        <v>337</v>
      </c>
      <c r="D218" s="169">
        <v>1665.9486499999998</v>
      </c>
      <c r="E218" s="121">
        <v>0</v>
      </c>
      <c r="F218" s="121">
        <v>1665.9486499999998</v>
      </c>
      <c r="G218" s="121">
        <v>0</v>
      </c>
      <c r="H218" s="121">
        <v>0</v>
      </c>
      <c r="I218" s="121">
        <v>0</v>
      </c>
      <c r="J218" s="121">
        <v>323.35957999999999</v>
      </c>
      <c r="K218" s="121">
        <v>0.17526</v>
      </c>
      <c r="L218" s="121">
        <v>323.53484000000003</v>
      </c>
      <c r="M218" s="121">
        <v>58.491500000000002</v>
      </c>
      <c r="N218" s="121">
        <v>2.64E-3</v>
      </c>
      <c r="O218" s="121">
        <v>58.494140000000002</v>
      </c>
      <c r="P218" s="121">
        <v>1E-3</v>
      </c>
      <c r="Q218" s="121">
        <v>0.17789999999999997</v>
      </c>
      <c r="R218" s="170">
        <v>382.02897999999999</v>
      </c>
    </row>
    <row r="219" spans="1:18" ht="13.2">
      <c r="A219" s="167"/>
      <c r="B219" s="163" t="s">
        <v>338</v>
      </c>
      <c r="C219" s="163" t="s">
        <v>339</v>
      </c>
      <c r="D219" s="164">
        <v>4663.41</v>
      </c>
      <c r="E219" s="165">
        <v>0</v>
      </c>
      <c r="F219" s="165">
        <v>4663.41</v>
      </c>
      <c r="G219" s="165">
        <v>0</v>
      </c>
      <c r="H219" s="165">
        <v>0</v>
      </c>
      <c r="I219" s="165">
        <v>0</v>
      </c>
      <c r="J219" s="165">
        <v>69.722909999999999</v>
      </c>
      <c r="K219" s="165">
        <v>2.085E-2</v>
      </c>
      <c r="L219" s="165">
        <v>69.743759999999995</v>
      </c>
      <c r="M219" s="165">
        <v>4.69177</v>
      </c>
      <c r="N219" s="165">
        <v>7.4000000000000003E-3</v>
      </c>
      <c r="O219" s="165">
        <v>4.6991700000000005</v>
      </c>
      <c r="P219" s="165">
        <v>1E-3</v>
      </c>
      <c r="Q219" s="165">
        <v>2.8250000000000001E-2</v>
      </c>
      <c r="R219" s="166">
        <v>74.44292999999999</v>
      </c>
    </row>
    <row r="220" spans="1:18" ht="13.2">
      <c r="A220" s="167"/>
      <c r="B220" s="163" t="s">
        <v>340</v>
      </c>
      <c r="C220" s="163" t="s">
        <v>341</v>
      </c>
      <c r="D220" s="164">
        <v>4915.5792499999998</v>
      </c>
      <c r="E220" s="165">
        <v>0</v>
      </c>
      <c r="F220" s="165">
        <v>4915.5792499999998</v>
      </c>
      <c r="G220" s="165">
        <v>0</v>
      </c>
      <c r="H220" s="165">
        <v>0</v>
      </c>
      <c r="I220" s="165">
        <v>0</v>
      </c>
      <c r="J220" s="165">
        <v>458.01409999999998</v>
      </c>
      <c r="K220" s="165">
        <v>0.42025000000000001</v>
      </c>
      <c r="L220" s="165">
        <v>458.43434999999999</v>
      </c>
      <c r="M220" s="165">
        <v>131.66613000000001</v>
      </c>
      <c r="N220" s="165">
        <v>2.9999999999999997E-4</v>
      </c>
      <c r="O220" s="165">
        <v>131.66642999999999</v>
      </c>
      <c r="P220" s="165">
        <v>1E-3</v>
      </c>
      <c r="Q220" s="165">
        <v>0.42055000000000003</v>
      </c>
      <c r="R220" s="166">
        <v>590.10077999999999</v>
      </c>
    </row>
    <row r="221" spans="1:18" ht="13.2">
      <c r="A221" s="167"/>
      <c r="B221" s="163" t="s">
        <v>22</v>
      </c>
      <c r="C221" s="163" t="s">
        <v>22</v>
      </c>
      <c r="D221" s="164">
        <v>72648.263410000014</v>
      </c>
      <c r="E221" s="165">
        <v>0</v>
      </c>
      <c r="F221" s="165">
        <v>72648.263410000014</v>
      </c>
      <c r="G221" s="165">
        <v>0.31501999999999997</v>
      </c>
      <c r="H221" s="165">
        <v>0</v>
      </c>
      <c r="I221" s="165">
        <v>0.31501999999999997</v>
      </c>
      <c r="J221" s="165">
        <v>4830.6798099999996</v>
      </c>
      <c r="K221" s="165">
        <v>23.577260000000003</v>
      </c>
      <c r="L221" s="165">
        <v>4854.2570700000006</v>
      </c>
      <c r="M221" s="165">
        <v>5826.3563199999999</v>
      </c>
      <c r="N221" s="165">
        <v>324.46111999999999</v>
      </c>
      <c r="O221" s="165">
        <v>6150.8174399999998</v>
      </c>
      <c r="P221" s="165">
        <v>6.0000000000000001E-3</v>
      </c>
      <c r="Q221" s="165">
        <v>348.03837999999996</v>
      </c>
      <c r="R221" s="166">
        <v>11005.389529999999</v>
      </c>
    </row>
    <row r="222" spans="1:18" ht="13.2">
      <c r="A222" s="167"/>
      <c r="B222" s="163" t="s">
        <v>179</v>
      </c>
      <c r="C222" s="163" t="s">
        <v>180</v>
      </c>
      <c r="D222" s="164">
        <v>146219.54034999997</v>
      </c>
      <c r="E222" s="165">
        <v>0</v>
      </c>
      <c r="F222" s="165">
        <v>146219.54034999997</v>
      </c>
      <c r="G222" s="165">
        <v>0.36024</v>
      </c>
      <c r="H222" s="165">
        <v>0</v>
      </c>
      <c r="I222" s="165">
        <v>0.36024</v>
      </c>
      <c r="J222" s="165">
        <v>6130.8770300000006</v>
      </c>
      <c r="K222" s="165">
        <v>6.818950000000001</v>
      </c>
      <c r="L222" s="165">
        <v>6137.6959800000004</v>
      </c>
      <c r="M222" s="165">
        <v>5302.9438000000009</v>
      </c>
      <c r="N222" s="165">
        <v>83.462130000000002</v>
      </c>
      <c r="O222" s="165">
        <v>5386.4059299999999</v>
      </c>
      <c r="P222" s="165">
        <v>8.0000000000000002E-3</v>
      </c>
      <c r="Q222" s="165">
        <v>90.281079999999989</v>
      </c>
      <c r="R222" s="166">
        <v>11524.462150000001</v>
      </c>
    </row>
    <row r="223" spans="1:18" ht="13.2">
      <c r="A223" s="167"/>
      <c r="B223" s="163" t="s">
        <v>342</v>
      </c>
      <c r="C223" s="163" t="s">
        <v>342</v>
      </c>
      <c r="D223" s="164">
        <v>3481.4728999999998</v>
      </c>
      <c r="E223" s="165">
        <v>0</v>
      </c>
      <c r="F223" s="165">
        <v>3481.4728999999998</v>
      </c>
      <c r="G223" s="165">
        <v>0</v>
      </c>
      <c r="H223" s="165">
        <v>0</v>
      </c>
      <c r="I223" s="165">
        <v>0</v>
      </c>
      <c r="J223" s="165">
        <v>269.46588000000003</v>
      </c>
      <c r="K223" s="165">
        <v>0</v>
      </c>
      <c r="L223" s="165">
        <v>269.46588000000003</v>
      </c>
      <c r="M223" s="165">
        <v>18.930479999999999</v>
      </c>
      <c r="N223" s="165">
        <v>4.0499999999999998E-3</v>
      </c>
      <c r="O223" s="165">
        <v>18.934529999999999</v>
      </c>
      <c r="P223" s="165">
        <v>1E-3</v>
      </c>
      <c r="Q223" s="165">
        <v>4.0499999999999998E-3</v>
      </c>
      <c r="R223" s="166">
        <v>288.40040999999997</v>
      </c>
    </row>
    <row r="224" spans="1:18" ht="13.2">
      <c r="A224" s="167"/>
      <c r="B224" s="163" t="s">
        <v>343</v>
      </c>
      <c r="C224" s="163" t="s">
        <v>344</v>
      </c>
      <c r="D224" s="164">
        <v>2950.9637200000002</v>
      </c>
      <c r="E224" s="165">
        <v>0</v>
      </c>
      <c r="F224" s="165">
        <v>2950.9637200000002</v>
      </c>
      <c r="G224" s="165">
        <v>0</v>
      </c>
      <c r="H224" s="165">
        <v>0</v>
      </c>
      <c r="I224" s="165">
        <v>0</v>
      </c>
      <c r="J224" s="165">
        <v>293.17741999999998</v>
      </c>
      <c r="K224" s="165">
        <v>0</v>
      </c>
      <c r="L224" s="165">
        <v>293.17741999999998</v>
      </c>
      <c r="M224" s="165">
        <v>58.09478</v>
      </c>
      <c r="N224" s="165">
        <v>0</v>
      </c>
      <c r="O224" s="165">
        <v>58.09478</v>
      </c>
      <c r="P224" s="165">
        <v>1E-3</v>
      </c>
      <c r="Q224" s="165">
        <v>0</v>
      </c>
      <c r="R224" s="166">
        <v>351.2722</v>
      </c>
    </row>
    <row r="225" spans="1:18" ht="13.2">
      <c r="A225" s="163" t="s">
        <v>855</v>
      </c>
      <c r="B225" s="832"/>
      <c r="C225" s="832"/>
      <c r="D225" s="164">
        <v>238536.08964999998</v>
      </c>
      <c r="E225" s="165">
        <v>0</v>
      </c>
      <c r="F225" s="165">
        <v>238536.08964999998</v>
      </c>
      <c r="G225" s="165">
        <v>0.67525999999999997</v>
      </c>
      <c r="H225" s="165">
        <v>0</v>
      </c>
      <c r="I225" s="165">
        <v>0.67525999999999997</v>
      </c>
      <c r="J225" s="165">
        <v>12470.22136</v>
      </c>
      <c r="K225" s="165">
        <v>31.442220000000002</v>
      </c>
      <c r="L225" s="165">
        <v>12501.663580000002</v>
      </c>
      <c r="M225" s="165">
        <v>11415.55035</v>
      </c>
      <c r="N225" s="165">
        <v>407.93923999999998</v>
      </c>
      <c r="O225" s="165">
        <v>11823.489589999997</v>
      </c>
      <c r="P225" s="165">
        <v>0.02</v>
      </c>
      <c r="Q225" s="165">
        <v>439.38145999999989</v>
      </c>
      <c r="R225" s="166">
        <v>24325.828430000001</v>
      </c>
    </row>
    <row r="226" spans="1:18" ht="13.2">
      <c r="A226" s="163" t="s">
        <v>181</v>
      </c>
      <c r="B226" s="163" t="s">
        <v>294</v>
      </c>
      <c r="C226" s="163" t="s">
        <v>295</v>
      </c>
      <c r="D226" s="164">
        <v>5676.6179299999994</v>
      </c>
      <c r="E226" s="165">
        <v>0</v>
      </c>
      <c r="F226" s="165">
        <v>5676.6179299999994</v>
      </c>
      <c r="G226" s="165">
        <v>0</v>
      </c>
      <c r="H226" s="165">
        <v>0</v>
      </c>
      <c r="I226" s="165">
        <v>0</v>
      </c>
      <c r="J226" s="165">
        <v>0</v>
      </c>
      <c r="K226" s="165">
        <v>0</v>
      </c>
      <c r="L226" s="165">
        <v>0</v>
      </c>
      <c r="M226" s="165">
        <v>0</v>
      </c>
      <c r="N226" s="165">
        <v>0</v>
      </c>
      <c r="O226" s="165">
        <v>0</v>
      </c>
      <c r="P226" s="165">
        <v>2E-3</v>
      </c>
      <c r="Q226" s="165">
        <v>0</v>
      </c>
      <c r="R226" s="166">
        <v>0</v>
      </c>
    </row>
    <row r="227" spans="1:18" ht="13.2">
      <c r="A227" s="167"/>
      <c r="B227" s="163" t="s">
        <v>182</v>
      </c>
      <c r="C227" s="163" t="s">
        <v>182</v>
      </c>
      <c r="D227" s="164">
        <v>79888.277730000002</v>
      </c>
      <c r="E227" s="165">
        <v>0</v>
      </c>
      <c r="F227" s="165">
        <v>79888.277730000002</v>
      </c>
      <c r="G227" s="165">
        <v>2.5200000000000001E-3</v>
      </c>
      <c r="H227" s="165">
        <v>0</v>
      </c>
      <c r="I227" s="165">
        <v>2.5200000000000001E-3</v>
      </c>
      <c r="J227" s="165">
        <v>4280.9397799999997</v>
      </c>
      <c r="K227" s="165">
        <v>1.9578300000000002</v>
      </c>
      <c r="L227" s="165">
        <v>4282.89761</v>
      </c>
      <c r="M227" s="165">
        <v>1843.92587</v>
      </c>
      <c r="N227" s="165">
        <v>0</v>
      </c>
      <c r="O227" s="165">
        <v>1843.92587</v>
      </c>
      <c r="P227" s="165">
        <v>6.0000000000000001E-3</v>
      </c>
      <c r="Q227" s="165">
        <v>1.9578300000000002</v>
      </c>
      <c r="R227" s="166">
        <v>6126.8260000000009</v>
      </c>
    </row>
    <row r="228" spans="1:18" ht="13.2">
      <c r="A228" s="167"/>
      <c r="B228" s="163" t="s">
        <v>278</v>
      </c>
      <c r="C228" s="163" t="s">
        <v>279</v>
      </c>
      <c r="D228" s="164">
        <v>10793.594489999999</v>
      </c>
      <c r="E228" s="165">
        <v>0</v>
      </c>
      <c r="F228" s="165">
        <v>10793.594489999999</v>
      </c>
      <c r="G228" s="165">
        <v>0</v>
      </c>
      <c r="H228" s="165">
        <v>0</v>
      </c>
      <c r="I228" s="165">
        <v>0</v>
      </c>
      <c r="J228" s="165">
        <v>817.91116</v>
      </c>
      <c r="K228" s="165">
        <v>0</v>
      </c>
      <c r="L228" s="165">
        <v>817.91116</v>
      </c>
      <c r="M228" s="165">
        <v>118.38330000000001</v>
      </c>
      <c r="N228" s="165">
        <v>0</v>
      </c>
      <c r="O228" s="165">
        <v>118.38330000000001</v>
      </c>
      <c r="P228" s="165">
        <v>1E-3</v>
      </c>
      <c r="Q228" s="165">
        <v>0</v>
      </c>
      <c r="R228" s="166">
        <v>936.29445999999996</v>
      </c>
    </row>
    <row r="229" spans="1:18" ht="13.2">
      <c r="A229" s="167"/>
      <c r="B229" s="163" t="s">
        <v>181</v>
      </c>
      <c r="C229" s="163" t="s">
        <v>183</v>
      </c>
      <c r="D229" s="164">
        <v>159993.74921000001</v>
      </c>
      <c r="E229" s="165">
        <v>0</v>
      </c>
      <c r="F229" s="165">
        <v>159993.74921000001</v>
      </c>
      <c r="G229" s="165">
        <v>0.24549000000000001</v>
      </c>
      <c r="H229" s="165">
        <v>0</v>
      </c>
      <c r="I229" s="165">
        <v>0.24549000000000001</v>
      </c>
      <c r="J229" s="165">
        <v>5375.8590800000002</v>
      </c>
      <c r="K229" s="165">
        <v>3.1240699999999997</v>
      </c>
      <c r="L229" s="165">
        <v>5378.9831499999991</v>
      </c>
      <c r="M229" s="165">
        <v>5877.3042200000009</v>
      </c>
      <c r="N229" s="165">
        <v>8.502559999999999</v>
      </c>
      <c r="O229" s="165">
        <v>5885.806779999999</v>
      </c>
      <c r="P229" s="165">
        <v>7.0000000000000001E-3</v>
      </c>
      <c r="Q229" s="165">
        <v>11.62663</v>
      </c>
      <c r="R229" s="166">
        <v>11265.035420000002</v>
      </c>
    </row>
    <row r="230" spans="1:18" ht="13.2">
      <c r="A230" s="167"/>
      <c r="B230" s="167"/>
      <c r="C230" s="168" t="s">
        <v>352</v>
      </c>
      <c r="D230" s="169">
        <v>7241.8272200000001</v>
      </c>
      <c r="E230" s="121">
        <v>0</v>
      </c>
      <c r="F230" s="121">
        <v>7241.8272200000001</v>
      </c>
      <c r="G230" s="121">
        <v>0</v>
      </c>
      <c r="H230" s="121">
        <v>0</v>
      </c>
      <c r="I230" s="121">
        <v>0</v>
      </c>
      <c r="J230" s="121">
        <v>0</v>
      </c>
      <c r="K230" s="121">
        <v>0</v>
      </c>
      <c r="L230" s="121">
        <v>0</v>
      </c>
      <c r="M230" s="121">
        <v>0</v>
      </c>
      <c r="N230" s="121">
        <v>0</v>
      </c>
      <c r="O230" s="121">
        <v>0</v>
      </c>
      <c r="P230" s="121">
        <v>1E-3</v>
      </c>
      <c r="Q230" s="121">
        <v>0</v>
      </c>
      <c r="R230" s="170">
        <v>0</v>
      </c>
    </row>
    <row r="231" spans="1:18" ht="13.2">
      <c r="A231" s="167"/>
      <c r="B231" s="163" t="s">
        <v>296</v>
      </c>
      <c r="C231" s="163" t="s">
        <v>296</v>
      </c>
      <c r="D231" s="164">
        <v>3279.8995</v>
      </c>
      <c r="E231" s="165">
        <v>0</v>
      </c>
      <c r="F231" s="165">
        <v>3279.8995</v>
      </c>
      <c r="G231" s="165">
        <v>0</v>
      </c>
      <c r="H231" s="165">
        <v>0</v>
      </c>
      <c r="I231" s="165">
        <v>0</v>
      </c>
      <c r="J231" s="165">
        <v>0</v>
      </c>
      <c r="K231" s="165">
        <v>0</v>
      </c>
      <c r="L231" s="165">
        <v>0</v>
      </c>
      <c r="M231" s="165">
        <v>0</v>
      </c>
      <c r="N231" s="165">
        <v>0</v>
      </c>
      <c r="O231" s="165">
        <v>0</v>
      </c>
      <c r="P231" s="165">
        <v>1E-3</v>
      </c>
      <c r="Q231" s="165">
        <v>0</v>
      </c>
      <c r="R231" s="166">
        <v>0</v>
      </c>
    </row>
    <row r="232" spans="1:18" ht="13.2">
      <c r="A232" s="163" t="s">
        <v>856</v>
      </c>
      <c r="B232" s="832"/>
      <c r="C232" s="832"/>
      <c r="D232" s="164">
        <v>266873.96608000004</v>
      </c>
      <c r="E232" s="165">
        <v>0</v>
      </c>
      <c r="F232" s="165">
        <v>266873.96608000004</v>
      </c>
      <c r="G232" s="165">
        <v>0.24801000000000001</v>
      </c>
      <c r="H232" s="165">
        <v>0</v>
      </c>
      <c r="I232" s="165">
        <v>0.24801000000000001</v>
      </c>
      <c r="J232" s="165">
        <v>10474.71002</v>
      </c>
      <c r="K232" s="165">
        <v>5.0818999999999992</v>
      </c>
      <c r="L232" s="165">
        <v>10479.79192</v>
      </c>
      <c r="M232" s="165">
        <v>7839.6133900000004</v>
      </c>
      <c r="N232" s="165">
        <v>8.502559999999999</v>
      </c>
      <c r="O232" s="165">
        <v>7848.1159499999994</v>
      </c>
      <c r="P232" s="165">
        <v>1.7999999999999999E-2</v>
      </c>
      <c r="Q232" s="165">
        <v>13.584460000000002</v>
      </c>
      <c r="R232" s="166">
        <v>18328.155880000002</v>
      </c>
    </row>
    <row r="233" spans="1:18" ht="13.2">
      <c r="A233" s="163" t="s">
        <v>24</v>
      </c>
      <c r="B233" s="163" t="s">
        <v>24</v>
      </c>
      <c r="C233" s="163" t="s">
        <v>220</v>
      </c>
      <c r="D233" s="164">
        <v>46057.978599999995</v>
      </c>
      <c r="E233" s="165">
        <v>0</v>
      </c>
      <c r="F233" s="165">
        <v>46057.978599999995</v>
      </c>
      <c r="G233" s="165">
        <v>0</v>
      </c>
      <c r="H233" s="165">
        <v>0</v>
      </c>
      <c r="I233" s="165">
        <v>0</v>
      </c>
      <c r="J233" s="165">
        <v>2690.7196899999999</v>
      </c>
      <c r="K233" s="165">
        <v>1.1807799999999999</v>
      </c>
      <c r="L233" s="165">
        <v>2691.9004699999996</v>
      </c>
      <c r="M233" s="165">
        <v>4290.7070300000005</v>
      </c>
      <c r="N233" s="165">
        <v>2.5760300000000003</v>
      </c>
      <c r="O233" s="165">
        <v>4293.2830599999998</v>
      </c>
      <c r="P233" s="165">
        <v>3.0000000000000001E-3</v>
      </c>
      <c r="Q233" s="165">
        <v>3.7568099999999998</v>
      </c>
      <c r="R233" s="166">
        <v>6985.1835299999993</v>
      </c>
    </row>
    <row r="234" spans="1:18" ht="13.2">
      <c r="A234" s="167"/>
      <c r="B234" s="167"/>
      <c r="C234" s="168" t="s">
        <v>24</v>
      </c>
      <c r="D234" s="169">
        <v>117923.53784000002</v>
      </c>
      <c r="E234" s="121">
        <v>1.36314</v>
      </c>
      <c r="F234" s="121">
        <v>117924.90098000002</v>
      </c>
      <c r="G234" s="121">
        <v>0.69246000000000008</v>
      </c>
      <c r="H234" s="121">
        <v>0</v>
      </c>
      <c r="I234" s="121">
        <v>0.69246000000000008</v>
      </c>
      <c r="J234" s="121">
        <v>9649.6744500000004</v>
      </c>
      <c r="K234" s="121">
        <v>312.85674999999998</v>
      </c>
      <c r="L234" s="121">
        <v>9962.5311999999994</v>
      </c>
      <c r="M234" s="121">
        <v>31236.208149999999</v>
      </c>
      <c r="N234" s="121">
        <v>637.20650000000001</v>
      </c>
      <c r="O234" s="121">
        <v>31873.414649999999</v>
      </c>
      <c r="P234" s="121">
        <v>6.0000000000000001E-3</v>
      </c>
      <c r="Q234" s="121">
        <v>950.06325000000004</v>
      </c>
      <c r="R234" s="170">
        <v>41836.638310000002</v>
      </c>
    </row>
    <row r="235" spans="1:18" ht="13.2">
      <c r="A235" s="167"/>
      <c r="B235" s="163" t="s">
        <v>280</v>
      </c>
      <c r="C235" s="163" t="s">
        <v>280</v>
      </c>
      <c r="D235" s="164">
        <v>3926.5110800000002</v>
      </c>
      <c r="E235" s="165">
        <v>0</v>
      </c>
      <c r="F235" s="165">
        <v>3926.5110800000002</v>
      </c>
      <c r="G235" s="165">
        <v>0</v>
      </c>
      <c r="H235" s="165">
        <v>0</v>
      </c>
      <c r="I235" s="165">
        <v>0</v>
      </c>
      <c r="J235" s="165">
        <v>0</v>
      </c>
      <c r="K235" s="165">
        <v>0</v>
      </c>
      <c r="L235" s="165">
        <v>0</v>
      </c>
      <c r="M235" s="165">
        <v>0</v>
      </c>
      <c r="N235" s="165">
        <v>0</v>
      </c>
      <c r="O235" s="165">
        <v>0</v>
      </c>
      <c r="P235" s="165">
        <v>1E-3</v>
      </c>
      <c r="Q235" s="165">
        <v>0</v>
      </c>
      <c r="R235" s="166">
        <v>0</v>
      </c>
    </row>
    <row r="236" spans="1:18" ht="13.2">
      <c r="A236" s="167"/>
      <c r="B236" s="163" t="s">
        <v>281</v>
      </c>
      <c r="C236" s="163" t="s">
        <v>281</v>
      </c>
      <c r="D236" s="164">
        <v>1108.0277800000001</v>
      </c>
      <c r="E236" s="165">
        <v>0</v>
      </c>
      <c r="F236" s="165">
        <v>1108.0277800000001</v>
      </c>
      <c r="G236" s="165">
        <v>0</v>
      </c>
      <c r="H236" s="165">
        <v>0</v>
      </c>
      <c r="I236" s="165">
        <v>0</v>
      </c>
      <c r="J236" s="165">
        <v>0</v>
      </c>
      <c r="K236" s="165">
        <v>0</v>
      </c>
      <c r="L236" s="165">
        <v>0</v>
      </c>
      <c r="M236" s="165">
        <v>0</v>
      </c>
      <c r="N236" s="165">
        <v>0</v>
      </c>
      <c r="O236" s="165">
        <v>0</v>
      </c>
      <c r="P236" s="165">
        <v>1E-3</v>
      </c>
      <c r="Q236" s="165">
        <v>0</v>
      </c>
      <c r="R236" s="166">
        <v>0</v>
      </c>
    </row>
    <row r="237" spans="1:18" ht="13.2">
      <c r="A237" s="167"/>
      <c r="B237" s="163" t="s">
        <v>282</v>
      </c>
      <c r="C237" s="163" t="s">
        <v>283</v>
      </c>
      <c r="D237" s="164">
        <v>1521.9161399999998</v>
      </c>
      <c r="E237" s="165">
        <v>0</v>
      </c>
      <c r="F237" s="165">
        <v>1521.9161399999998</v>
      </c>
      <c r="G237" s="165">
        <v>0</v>
      </c>
      <c r="H237" s="165">
        <v>0</v>
      </c>
      <c r="I237" s="165">
        <v>0</v>
      </c>
      <c r="J237" s="165">
        <v>0</v>
      </c>
      <c r="K237" s="165">
        <v>0</v>
      </c>
      <c r="L237" s="165">
        <v>0</v>
      </c>
      <c r="M237" s="165">
        <v>0</v>
      </c>
      <c r="N237" s="165">
        <v>0</v>
      </c>
      <c r="O237" s="165">
        <v>0</v>
      </c>
      <c r="P237" s="165">
        <v>1E-3</v>
      </c>
      <c r="Q237" s="165">
        <v>0</v>
      </c>
      <c r="R237" s="166">
        <v>0</v>
      </c>
    </row>
    <row r="238" spans="1:18" ht="13.2">
      <c r="A238" s="163" t="s">
        <v>857</v>
      </c>
      <c r="B238" s="832"/>
      <c r="C238" s="832"/>
      <c r="D238" s="164">
        <v>170537.97143999999</v>
      </c>
      <c r="E238" s="165">
        <v>1.36314</v>
      </c>
      <c r="F238" s="165">
        <v>170539.33458000002</v>
      </c>
      <c r="G238" s="165">
        <v>0.69246000000000008</v>
      </c>
      <c r="H238" s="165">
        <v>0</v>
      </c>
      <c r="I238" s="165">
        <v>0.69246000000000008</v>
      </c>
      <c r="J238" s="165">
        <v>12340.39414</v>
      </c>
      <c r="K238" s="165">
        <v>314.03753</v>
      </c>
      <c r="L238" s="165">
        <v>12654.431669999998</v>
      </c>
      <c r="M238" s="165">
        <v>35526.915179999996</v>
      </c>
      <c r="N238" s="165">
        <v>639.78253000000007</v>
      </c>
      <c r="O238" s="165">
        <v>36166.69771</v>
      </c>
      <c r="P238" s="165">
        <v>1.2E-2</v>
      </c>
      <c r="Q238" s="165">
        <v>953.82006000000001</v>
      </c>
      <c r="R238" s="166">
        <v>48821.821840000004</v>
      </c>
    </row>
    <row r="239" spans="1:18" ht="13.2">
      <c r="A239" s="163" t="s">
        <v>25</v>
      </c>
      <c r="B239" s="163" t="s">
        <v>25</v>
      </c>
      <c r="C239" s="163" t="s">
        <v>25</v>
      </c>
      <c r="D239" s="164">
        <v>83472.33253</v>
      </c>
      <c r="E239" s="165">
        <v>0</v>
      </c>
      <c r="F239" s="165">
        <v>83472.33253</v>
      </c>
      <c r="G239" s="165">
        <v>3.2100000000000002E-3</v>
      </c>
      <c r="H239" s="165">
        <v>0</v>
      </c>
      <c r="I239" s="165">
        <v>3.2100000000000002E-3</v>
      </c>
      <c r="J239" s="165">
        <v>4684.5823799999998</v>
      </c>
      <c r="K239" s="165">
        <v>12.521120000000002</v>
      </c>
      <c r="L239" s="165">
        <v>4697.1035000000002</v>
      </c>
      <c r="M239" s="165">
        <v>5141.2731800000001</v>
      </c>
      <c r="N239" s="165">
        <v>21.679220000000001</v>
      </c>
      <c r="O239" s="165">
        <v>5162.9523999999992</v>
      </c>
      <c r="P239" s="165">
        <v>7.0000000000000001E-3</v>
      </c>
      <c r="Q239" s="165">
        <v>34.200340000000004</v>
      </c>
      <c r="R239" s="166">
        <v>9860.0591100000001</v>
      </c>
    </row>
    <row r="240" spans="1:18" ht="13.2">
      <c r="A240" s="167"/>
      <c r="B240" s="163" t="s">
        <v>297</v>
      </c>
      <c r="C240" s="163" t="s">
        <v>298</v>
      </c>
      <c r="D240" s="164">
        <v>2905.1657</v>
      </c>
      <c r="E240" s="165">
        <v>0</v>
      </c>
      <c r="F240" s="165">
        <v>2905.1657</v>
      </c>
      <c r="G240" s="165">
        <v>0</v>
      </c>
      <c r="H240" s="165">
        <v>0</v>
      </c>
      <c r="I240" s="165">
        <v>0</v>
      </c>
      <c r="J240" s="165">
        <v>0</v>
      </c>
      <c r="K240" s="165">
        <v>0</v>
      </c>
      <c r="L240" s="165">
        <v>0</v>
      </c>
      <c r="M240" s="165">
        <v>0</v>
      </c>
      <c r="N240" s="165">
        <v>0</v>
      </c>
      <c r="O240" s="165">
        <v>0</v>
      </c>
      <c r="P240" s="165">
        <v>1E-3</v>
      </c>
      <c r="Q240" s="165">
        <v>0</v>
      </c>
      <c r="R240" s="166">
        <v>0</v>
      </c>
    </row>
    <row r="241" spans="1:18" ht="13.2">
      <c r="A241" s="163" t="s">
        <v>858</v>
      </c>
      <c r="B241" s="832"/>
      <c r="C241" s="832"/>
      <c r="D241" s="164">
        <v>86377.498229999997</v>
      </c>
      <c r="E241" s="165">
        <v>0</v>
      </c>
      <c r="F241" s="165">
        <v>86377.498229999997</v>
      </c>
      <c r="G241" s="165">
        <v>3.2100000000000002E-3</v>
      </c>
      <c r="H241" s="165">
        <v>0</v>
      </c>
      <c r="I241" s="165">
        <v>3.2100000000000002E-3</v>
      </c>
      <c r="J241" s="165">
        <v>4684.5823799999998</v>
      </c>
      <c r="K241" s="165">
        <v>12.521120000000002</v>
      </c>
      <c r="L241" s="165">
        <v>4697.1035000000002</v>
      </c>
      <c r="M241" s="165">
        <v>5141.2731800000001</v>
      </c>
      <c r="N241" s="165">
        <v>21.679220000000001</v>
      </c>
      <c r="O241" s="165">
        <v>5162.9523999999992</v>
      </c>
      <c r="P241" s="165">
        <v>8.0000000000000002E-3</v>
      </c>
      <c r="Q241" s="165">
        <v>34.200340000000004</v>
      </c>
      <c r="R241" s="166">
        <v>9860.0591100000001</v>
      </c>
    </row>
    <row r="242" spans="1:18" ht="13.2">
      <c r="A242" s="163" t="s">
        <v>26</v>
      </c>
      <c r="B242" s="163" t="s">
        <v>184</v>
      </c>
      <c r="C242" s="163" t="s">
        <v>284</v>
      </c>
      <c r="D242" s="164">
        <v>15233.099779999999</v>
      </c>
      <c r="E242" s="165">
        <v>0</v>
      </c>
      <c r="F242" s="165">
        <v>15233.099779999999</v>
      </c>
      <c r="G242" s="165">
        <v>0</v>
      </c>
      <c r="H242" s="165">
        <v>0</v>
      </c>
      <c r="I242" s="165">
        <v>0</v>
      </c>
      <c r="J242" s="165">
        <v>910.39807999999994</v>
      </c>
      <c r="K242" s="165">
        <v>3.7170000000000002E-2</v>
      </c>
      <c r="L242" s="165">
        <v>910.43525</v>
      </c>
      <c r="M242" s="165">
        <v>301.57115999999996</v>
      </c>
      <c r="N242" s="165">
        <v>0</v>
      </c>
      <c r="O242" s="165">
        <v>301.57115999999996</v>
      </c>
      <c r="P242" s="165">
        <v>1E-3</v>
      </c>
      <c r="Q242" s="165">
        <v>3.7170000000000002E-2</v>
      </c>
      <c r="R242" s="166">
        <v>1212.00641</v>
      </c>
    </row>
    <row r="243" spans="1:18" ht="13.2">
      <c r="A243" s="167"/>
      <c r="B243" s="167"/>
      <c r="C243" s="168" t="s">
        <v>353</v>
      </c>
      <c r="D243" s="169">
        <v>15628.6214</v>
      </c>
      <c r="E243" s="121">
        <v>0</v>
      </c>
      <c r="F243" s="121">
        <v>15628.6214</v>
      </c>
      <c r="G243" s="121">
        <v>0</v>
      </c>
      <c r="H243" s="121">
        <v>0</v>
      </c>
      <c r="I243" s="121">
        <v>0</v>
      </c>
      <c r="J243" s="121">
        <v>0</v>
      </c>
      <c r="K243" s="121">
        <v>0</v>
      </c>
      <c r="L243" s="121">
        <v>0</v>
      </c>
      <c r="M243" s="121">
        <v>0</v>
      </c>
      <c r="N243" s="121">
        <v>0</v>
      </c>
      <c r="O243" s="121">
        <v>0</v>
      </c>
      <c r="P243" s="121">
        <v>1E-3</v>
      </c>
      <c r="Q243" s="121">
        <v>0</v>
      </c>
      <c r="R243" s="170">
        <v>0</v>
      </c>
    </row>
    <row r="244" spans="1:18" ht="13.2">
      <c r="A244" s="167"/>
      <c r="B244" s="167"/>
      <c r="C244" s="168" t="s">
        <v>185</v>
      </c>
      <c r="D244" s="169">
        <v>147861.83998999995</v>
      </c>
      <c r="E244" s="121">
        <v>0</v>
      </c>
      <c r="F244" s="121">
        <v>147861.83998999995</v>
      </c>
      <c r="G244" s="121">
        <v>0.19810000000000003</v>
      </c>
      <c r="H244" s="121">
        <v>0</v>
      </c>
      <c r="I244" s="121">
        <v>0.19810000000000003</v>
      </c>
      <c r="J244" s="121">
        <v>10989.244879999998</v>
      </c>
      <c r="K244" s="121">
        <v>13.87955</v>
      </c>
      <c r="L244" s="121">
        <v>11003.12443</v>
      </c>
      <c r="M244" s="121">
        <v>7709.1492400000006</v>
      </c>
      <c r="N244" s="121">
        <v>118.24196999999999</v>
      </c>
      <c r="O244" s="121">
        <v>7827.3912099999998</v>
      </c>
      <c r="P244" s="121">
        <v>8.0000000000000002E-3</v>
      </c>
      <c r="Q244" s="121">
        <v>132.12151999999998</v>
      </c>
      <c r="R244" s="170">
        <v>18830.713739999999</v>
      </c>
    </row>
    <row r="245" spans="1:18" ht="13.2">
      <c r="A245" s="167"/>
      <c r="B245" s="163" t="s">
        <v>285</v>
      </c>
      <c r="C245" s="163" t="s">
        <v>285</v>
      </c>
      <c r="D245" s="164">
        <v>19250.634289999998</v>
      </c>
      <c r="E245" s="165">
        <v>0</v>
      </c>
      <c r="F245" s="165">
        <v>19250.634289999998</v>
      </c>
      <c r="G245" s="165">
        <v>0</v>
      </c>
      <c r="H245" s="165">
        <v>0</v>
      </c>
      <c r="I245" s="165">
        <v>0</v>
      </c>
      <c r="J245" s="165">
        <v>1624.9643899999999</v>
      </c>
      <c r="K245" s="165">
        <v>6.3906599999999996</v>
      </c>
      <c r="L245" s="165">
        <v>1631.3550500000001</v>
      </c>
      <c r="M245" s="165">
        <v>510.88697999999999</v>
      </c>
      <c r="N245" s="165">
        <v>0</v>
      </c>
      <c r="O245" s="165">
        <v>510.88697999999999</v>
      </c>
      <c r="P245" s="165">
        <v>1E-3</v>
      </c>
      <c r="Q245" s="165">
        <v>6.3906599999999996</v>
      </c>
      <c r="R245" s="166">
        <v>2142.2420299999999</v>
      </c>
    </row>
    <row r="246" spans="1:18" ht="13.2">
      <c r="A246" s="163" t="s">
        <v>859</v>
      </c>
      <c r="B246" s="832"/>
      <c r="C246" s="832"/>
      <c r="D246" s="164">
        <v>197974.19545999996</v>
      </c>
      <c r="E246" s="165">
        <v>0</v>
      </c>
      <c r="F246" s="165">
        <v>197974.19545999996</v>
      </c>
      <c r="G246" s="165">
        <v>0.19810000000000003</v>
      </c>
      <c r="H246" s="165">
        <v>0</v>
      </c>
      <c r="I246" s="165">
        <v>0.19810000000000003</v>
      </c>
      <c r="J246" s="165">
        <v>13524.60735</v>
      </c>
      <c r="K246" s="165">
        <v>20.307379999999998</v>
      </c>
      <c r="L246" s="165">
        <v>13544.91473</v>
      </c>
      <c r="M246" s="165">
        <v>8521.6073800000013</v>
      </c>
      <c r="N246" s="165">
        <v>118.24196999999999</v>
      </c>
      <c r="O246" s="165">
        <v>8639.8493500000004</v>
      </c>
      <c r="P246" s="165">
        <v>1.0999999999999999E-2</v>
      </c>
      <c r="Q246" s="165">
        <v>138.54935</v>
      </c>
      <c r="R246" s="166">
        <v>22184.962179999999</v>
      </c>
    </row>
    <row r="247" spans="1:18" ht="13.2">
      <c r="A247" s="171" t="s">
        <v>355</v>
      </c>
      <c r="B247" s="172"/>
      <c r="C247" s="172"/>
      <c r="D247" s="173">
        <v>14045013.435630009</v>
      </c>
      <c r="E247" s="174">
        <v>353462.06135999993</v>
      </c>
      <c r="F247" s="174">
        <v>14398475.496990008</v>
      </c>
      <c r="G247" s="174">
        <v>1192.3932500000003</v>
      </c>
      <c r="H247" s="174">
        <v>46.37032</v>
      </c>
      <c r="I247" s="174">
        <v>1238.7635700000003</v>
      </c>
      <c r="J247" s="174">
        <v>1910722.7464500004</v>
      </c>
      <c r="K247" s="174">
        <v>35642.165649999995</v>
      </c>
      <c r="L247" s="174">
        <v>1946364.9121000003</v>
      </c>
      <c r="M247" s="174">
        <v>6679956.7143199956</v>
      </c>
      <c r="N247" s="174">
        <v>138230.21633000002</v>
      </c>
      <c r="O247" s="174">
        <v>6818186.9306499977</v>
      </c>
      <c r="P247" s="174">
        <v>0.77900000000000003</v>
      </c>
      <c r="Q247" s="174">
        <v>173918.75230000008</v>
      </c>
      <c r="R247" s="175">
        <v>8765790.606320003</v>
      </c>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row r="752" spans="1:18" ht="13.2">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0AE60CCC-FFB0-4A8A-81ED-55AA99A3FAB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D336-03DD-4FCB-82CA-650747003CF4}">
  <sheetPr>
    <pageSetUpPr fitToPage="1"/>
  </sheetPr>
  <dimension ref="A1:AC107"/>
  <sheetViews>
    <sheetView showGridLines="0" zoomScaleNormal="100" workbookViewId="0"/>
  </sheetViews>
  <sheetFormatPr baseColWidth="10" defaultColWidth="11.44140625" defaultRowHeight="13.2"/>
  <cols>
    <col min="1" max="1" width="3.5546875" style="7" customWidth="1"/>
    <col min="2" max="2" width="9.44140625" style="7" bestFit="1" customWidth="1"/>
    <col min="3" max="3" width="3.5546875" style="7" customWidth="1"/>
    <col min="4" max="4" width="9.44140625" style="7" customWidth="1"/>
    <col min="5" max="5" width="1.554687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5546875" style="7" customWidth="1"/>
    <col min="12" max="12" width="8.5546875" style="7" customWidth="1"/>
    <col min="13" max="13" width="1.5546875" style="7" customWidth="1"/>
    <col min="14" max="14" width="8.5546875" style="7" customWidth="1"/>
    <col min="15" max="15" width="1.5546875" style="7" customWidth="1"/>
    <col min="16" max="16" width="10.5546875" style="7" bestFit="1" customWidth="1"/>
    <col min="17" max="17" width="1.44140625" style="7" customWidth="1"/>
    <col min="18" max="18" width="10.44140625" style="7" customWidth="1"/>
    <col min="19" max="19" width="1.44140625" style="7" customWidth="1"/>
    <col min="20" max="20" width="10.5546875" style="7" bestFit="1" customWidth="1"/>
    <col min="21" max="256" width="11.44140625" style="7"/>
    <col min="257" max="257" width="3.5546875" style="7" customWidth="1"/>
    <col min="258" max="258" width="9.44140625" style="7" bestFit="1" customWidth="1"/>
    <col min="259" max="259" width="3.5546875" style="7" customWidth="1"/>
    <col min="260" max="260" width="9.44140625" style="7" customWidth="1"/>
    <col min="261" max="261" width="1.554687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5546875" style="7" customWidth="1"/>
    <col min="268" max="268" width="8.5546875" style="7" customWidth="1"/>
    <col min="269" max="269" width="1.5546875" style="7" customWidth="1"/>
    <col min="270" max="270" width="8.5546875" style="7" customWidth="1"/>
    <col min="271" max="271" width="1.5546875" style="7" customWidth="1"/>
    <col min="272" max="272" width="10.5546875" style="7" bestFit="1" customWidth="1"/>
    <col min="273" max="273" width="1.44140625" style="7" customWidth="1"/>
    <col min="274" max="274" width="10.44140625" style="7" customWidth="1"/>
    <col min="275" max="275" width="1.44140625" style="7" customWidth="1"/>
    <col min="276" max="276" width="10.5546875" style="7" bestFit="1" customWidth="1"/>
    <col min="277" max="512" width="11.44140625" style="7"/>
    <col min="513" max="513" width="3.5546875" style="7" customWidth="1"/>
    <col min="514" max="514" width="9.44140625" style="7" bestFit="1" customWidth="1"/>
    <col min="515" max="515" width="3.5546875" style="7" customWidth="1"/>
    <col min="516" max="516" width="9.44140625" style="7" customWidth="1"/>
    <col min="517" max="517" width="1.554687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5546875" style="7" customWidth="1"/>
    <col min="524" max="524" width="8.5546875" style="7" customWidth="1"/>
    <col min="525" max="525" width="1.5546875" style="7" customWidth="1"/>
    <col min="526" max="526" width="8.5546875" style="7" customWidth="1"/>
    <col min="527" max="527" width="1.5546875" style="7" customWidth="1"/>
    <col min="528" max="528" width="10.5546875" style="7" bestFit="1" customWidth="1"/>
    <col min="529" max="529" width="1.44140625" style="7" customWidth="1"/>
    <col min="530" max="530" width="10.44140625" style="7" customWidth="1"/>
    <col min="531" max="531" width="1.44140625" style="7" customWidth="1"/>
    <col min="532" max="532" width="10.5546875" style="7" bestFit="1" customWidth="1"/>
    <col min="533" max="768" width="11.44140625" style="7"/>
    <col min="769" max="769" width="3.5546875" style="7" customWidth="1"/>
    <col min="770" max="770" width="9.44140625" style="7" bestFit="1" customWidth="1"/>
    <col min="771" max="771" width="3.5546875" style="7" customWidth="1"/>
    <col min="772" max="772" width="9.44140625" style="7" customWidth="1"/>
    <col min="773" max="773" width="1.554687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5546875" style="7" customWidth="1"/>
    <col min="780" max="780" width="8.5546875" style="7" customWidth="1"/>
    <col min="781" max="781" width="1.5546875" style="7" customWidth="1"/>
    <col min="782" max="782" width="8.5546875" style="7" customWidth="1"/>
    <col min="783" max="783" width="1.5546875" style="7" customWidth="1"/>
    <col min="784" max="784" width="10.5546875" style="7" bestFit="1" customWidth="1"/>
    <col min="785" max="785" width="1.44140625" style="7" customWidth="1"/>
    <col min="786" max="786" width="10.44140625" style="7" customWidth="1"/>
    <col min="787" max="787" width="1.44140625" style="7" customWidth="1"/>
    <col min="788" max="788" width="10.5546875" style="7" bestFit="1" customWidth="1"/>
    <col min="789" max="1024" width="11.44140625" style="7"/>
    <col min="1025" max="1025" width="3.5546875" style="7" customWidth="1"/>
    <col min="1026" max="1026" width="9.44140625" style="7" bestFit="1" customWidth="1"/>
    <col min="1027" max="1027" width="3.5546875" style="7" customWidth="1"/>
    <col min="1028" max="1028" width="9.44140625" style="7" customWidth="1"/>
    <col min="1029" max="1029" width="1.554687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5546875" style="7" customWidth="1"/>
    <col min="1036" max="1036" width="8.5546875" style="7" customWidth="1"/>
    <col min="1037" max="1037" width="1.5546875" style="7" customWidth="1"/>
    <col min="1038" max="1038" width="8.5546875" style="7" customWidth="1"/>
    <col min="1039" max="1039" width="1.5546875" style="7" customWidth="1"/>
    <col min="1040" max="1040" width="10.5546875" style="7" bestFit="1" customWidth="1"/>
    <col min="1041" max="1041" width="1.44140625" style="7" customWidth="1"/>
    <col min="1042" max="1042" width="10.44140625" style="7" customWidth="1"/>
    <col min="1043" max="1043" width="1.44140625" style="7" customWidth="1"/>
    <col min="1044" max="1044" width="10.5546875" style="7" bestFit="1" customWidth="1"/>
    <col min="1045" max="1280" width="11.44140625" style="7"/>
    <col min="1281" max="1281" width="3.5546875" style="7" customWidth="1"/>
    <col min="1282" max="1282" width="9.44140625" style="7" bestFit="1" customWidth="1"/>
    <col min="1283" max="1283" width="3.5546875" style="7" customWidth="1"/>
    <col min="1284" max="1284" width="9.44140625" style="7" customWidth="1"/>
    <col min="1285" max="1285" width="1.554687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5546875" style="7" customWidth="1"/>
    <col min="1292" max="1292" width="8.5546875" style="7" customWidth="1"/>
    <col min="1293" max="1293" width="1.5546875" style="7" customWidth="1"/>
    <col min="1294" max="1294" width="8.5546875" style="7" customWidth="1"/>
    <col min="1295" max="1295" width="1.5546875" style="7" customWidth="1"/>
    <col min="1296" max="1296" width="10.5546875" style="7" bestFit="1" customWidth="1"/>
    <col min="1297" max="1297" width="1.44140625" style="7" customWidth="1"/>
    <col min="1298" max="1298" width="10.44140625" style="7" customWidth="1"/>
    <col min="1299" max="1299" width="1.44140625" style="7" customWidth="1"/>
    <col min="1300" max="1300" width="10.5546875" style="7" bestFit="1" customWidth="1"/>
    <col min="1301" max="1536" width="11.44140625" style="7"/>
    <col min="1537" max="1537" width="3.5546875" style="7" customWidth="1"/>
    <col min="1538" max="1538" width="9.44140625" style="7" bestFit="1" customWidth="1"/>
    <col min="1539" max="1539" width="3.5546875" style="7" customWidth="1"/>
    <col min="1540" max="1540" width="9.44140625" style="7" customWidth="1"/>
    <col min="1541" max="1541" width="1.554687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5546875" style="7" customWidth="1"/>
    <col min="1548" max="1548" width="8.5546875" style="7" customWidth="1"/>
    <col min="1549" max="1549" width="1.5546875" style="7" customWidth="1"/>
    <col min="1550" max="1550" width="8.5546875" style="7" customWidth="1"/>
    <col min="1551" max="1551" width="1.5546875" style="7" customWidth="1"/>
    <col min="1552" max="1552" width="10.5546875" style="7" bestFit="1" customWidth="1"/>
    <col min="1553" max="1553" width="1.44140625" style="7" customWidth="1"/>
    <col min="1554" max="1554" width="10.44140625" style="7" customWidth="1"/>
    <col min="1555" max="1555" width="1.44140625" style="7" customWidth="1"/>
    <col min="1556" max="1556" width="10.5546875" style="7" bestFit="1" customWidth="1"/>
    <col min="1557" max="1792" width="11.44140625" style="7"/>
    <col min="1793" max="1793" width="3.5546875" style="7" customWidth="1"/>
    <col min="1794" max="1794" width="9.44140625" style="7" bestFit="1" customWidth="1"/>
    <col min="1795" max="1795" width="3.5546875" style="7" customWidth="1"/>
    <col min="1796" max="1796" width="9.44140625" style="7" customWidth="1"/>
    <col min="1797" max="1797" width="1.554687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5546875" style="7" customWidth="1"/>
    <col min="1804" max="1804" width="8.5546875" style="7" customWidth="1"/>
    <col min="1805" max="1805" width="1.5546875" style="7" customWidth="1"/>
    <col min="1806" max="1806" width="8.5546875" style="7" customWidth="1"/>
    <col min="1807" max="1807" width="1.5546875" style="7" customWidth="1"/>
    <col min="1808" max="1808" width="10.5546875" style="7" bestFit="1" customWidth="1"/>
    <col min="1809" max="1809" width="1.44140625" style="7" customWidth="1"/>
    <col min="1810" max="1810" width="10.44140625" style="7" customWidth="1"/>
    <col min="1811" max="1811" width="1.44140625" style="7" customWidth="1"/>
    <col min="1812" max="1812" width="10.5546875" style="7" bestFit="1" customWidth="1"/>
    <col min="1813" max="2048" width="11.44140625" style="7"/>
    <col min="2049" max="2049" width="3.5546875" style="7" customWidth="1"/>
    <col min="2050" max="2050" width="9.44140625" style="7" bestFit="1" customWidth="1"/>
    <col min="2051" max="2051" width="3.5546875" style="7" customWidth="1"/>
    <col min="2052" max="2052" width="9.44140625" style="7" customWidth="1"/>
    <col min="2053" max="2053" width="1.554687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5546875" style="7" customWidth="1"/>
    <col min="2060" max="2060" width="8.5546875" style="7" customWidth="1"/>
    <col min="2061" max="2061" width="1.5546875" style="7" customWidth="1"/>
    <col min="2062" max="2062" width="8.5546875" style="7" customWidth="1"/>
    <col min="2063" max="2063" width="1.5546875" style="7" customWidth="1"/>
    <col min="2064" max="2064" width="10.5546875" style="7" bestFit="1" customWidth="1"/>
    <col min="2065" max="2065" width="1.44140625" style="7" customWidth="1"/>
    <col min="2066" max="2066" width="10.44140625" style="7" customWidth="1"/>
    <col min="2067" max="2067" width="1.44140625" style="7" customWidth="1"/>
    <col min="2068" max="2068" width="10.5546875" style="7" bestFit="1" customWidth="1"/>
    <col min="2069" max="2304" width="11.44140625" style="7"/>
    <col min="2305" max="2305" width="3.5546875" style="7" customWidth="1"/>
    <col min="2306" max="2306" width="9.44140625" style="7" bestFit="1" customWidth="1"/>
    <col min="2307" max="2307" width="3.5546875" style="7" customWidth="1"/>
    <col min="2308" max="2308" width="9.44140625" style="7" customWidth="1"/>
    <col min="2309" max="2309" width="1.554687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5546875" style="7" customWidth="1"/>
    <col min="2316" max="2316" width="8.5546875" style="7" customWidth="1"/>
    <col min="2317" max="2317" width="1.5546875" style="7" customWidth="1"/>
    <col min="2318" max="2318" width="8.5546875" style="7" customWidth="1"/>
    <col min="2319" max="2319" width="1.5546875" style="7" customWidth="1"/>
    <col min="2320" max="2320" width="10.5546875" style="7" bestFit="1" customWidth="1"/>
    <col min="2321" max="2321" width="1.44140625" style="7" customWidth="1"/>
    <col min="2322" max="2322" width="10.44140625" style="7" customWidth="1"/>
    <col min="2323" max="2323" width="1.44140625" style="7" customWidth="1"/>
    <col min="2324" max="2324" width="10.5546875" style="7" bestFit="1" customWidth="1"/>
    <col min="2325" max="2560" width="11.44140625" style="7"/>
    <col min="2561" max="2561" width="3.5546875" style="7" customWidth="1"/>
    <col min="2562" max="2562" width="9.44140625" style="7" bestFit="1" customWidth="1"/>
    <col min="2563" max="2563" width="3.5546875" style="7" customWidth="1"/>
    <col min="2564" max="2564" width="9.44140625" style="7" customWidth="1"/>
    <col min="2565" max="2565" width="1.554687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5546875" style="7" customWidth="1"/>
    <col min="2572" max="2572" width="8.5546875" style="7" customWidth="1"/>
    <col min="2573" max="2573" width="1.5546875" style="7" customWidth="1"/>
    <col min="2574" max="2574" width="8.5546875" style="7" customWidth="1"/>
    <col min="2575" max="2575" width="1.5546875" style="7" customWidth="1"/>
    <col min="2576" max="2576" width="10.5546875" style="7" bestFit="1" customWidth="1"/>
    <col min="2577" max="2577" width="1.44140625" style="7" customWidth="1"/>
    <col min="2578" max="2578" width="10.44140625" style="7" customWidth="1"/>
    <col min="2579" max="2579" width="1.44140625" style="7" customWidth="1"/>
    <col min="2580" max="2580" width="10.5546875" style="7" bestFit="1" customWidth="1"/>
    <col min="2581" max="2816" width="11.44140625" style="7"/>
    <col min="2817" max="2817" width="3.5546875" style="7" customWidth="1"/>
    <col min="2818" max="2818" width="9.44140625" style="7" bestFit="1" customWidth="1"/>
    <col min="2819" max="2819" width="3.5546875" style="7" customWidth="1"/>
    <col min="2820" max="2820" width="9.44140625" style="7" customWidth="1"/>
    <col min="2821" max="2821" width="1.554687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5546875" style="7" customWidth="1"/>
    <col min="2828" max="2828" width="8.5546875" style="7" customWidth="1"/>
    <col min="2829" max="2829" width="1.5546875" style="7" customWidth="1"/>
    <col min="2830" max="2830" width="8.5546875" style="7" customWidth="1"/>
    <col min="2831" max="2831" width="1.5546875" style="7" customWidth="1"/>
    <col min="2832" max="2832" width="10.5546875" style="7" bestFit="1" customWidth="1"/>
    <col min="2833" max="2833" width="1.44140625" style="7" customWidth="1"/>
    <col min="2834" max="2834" width="10.44140625" style="7" customWidth="1"/>
    <col min="2835" max="2835" width="1.44140625" style="7" customWidth="1"/>
    <col min="2836" max="2836" width="10.5546875" style="7" bestFit="1" customWidth="1"/>
    <col min="2837" max="3072" width="11.44140625" style="7"/>
    <col min="3073" max="3073" width="3.5546875" style="7" customWidth="1"/>
    <col min="3074" max="3074" width="9.44140625" style="7" bestFit="1" customWidth="1"/>
    <col min="3075" max="3075" width="3.5546875" style="7" customWidth="1"/>
    <col min="3076" max="3076" width="9.44140625" style="7" customWidth="1"/>
    <col min="3077" max="3077" width="1.554687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5546875" style="7" customWidth="1"/>
    <col min="3084" max="3084" width="8.5546875" style="7" customWidth="1"/>
    <col min="3085" max="3085" width="1.5546875" style="7" customWidth="1"/>
    <col min="3086" max="3086" width="8.5546875" style="7" customWidth="1"/>
    <col min="3087" max="3087" width="1.5546875" style="7" customWidth="1"/>
    <col min="3088" max="3088" width="10.5546875" style="7" bestFit="1" customWidth="1"/>
    <col min="3089" max="3089" width="1.44140625" style="7" customWidth="1"/>
    <col min="3090" max="3090" width="10.44140625" style="7" customWidth="1"/>
    <col min="3091" max="3091" width="1.44140625" style="7" customWidth="1"/>
    <col min="3092" max="3092" width="10.5546875" style="7" bestFit="1" customWidth="1"/>
    <col min="3093" max="3328" width="11.44140625" style="7"/>
    <col min="3329" max="3329" width="3.5546875" style="7" customWidth="1"/>
    <col min="3330" max="3330" width="9.44140625" style="7" bestFit="1" customWidth="1"/>
    <col min="3331" max="3331" width="3.5546875" style="7" customWidth="1"/>
    <col min="3332" max="3332" width="9.44140625" style="7" customWidth="1"/>
    <col min="3333" max="3333" width="1.554687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5546875" style="7" customWidth="1"/>
    <col min="3340" max="3340" width="8.5546875" style="7" customWidth="1"/>
    <col min="3341" max="3341" width="1.5546875" style="7" customWidth="1"/>
    <col min="3342" max="3342" width="8.5546875" style="7" customWidth="1"/>
    <col min="3343" max="3343" width="1.5546875" style="7" customWidth="1"/>
    <col min="3344" max="3344" width="10.5546875" style="7" bestFit="1" customWidth="1"/>
    <col min="3345" max="3345" width="1.44140625" style="7" customWidth="1"/>
    <col min="3346" max="3346" width="10.44140625" style="7" customWidth="1"/>
    <col min="3347" max="3347" width="1.44140625" style="7" customWidth="1"/>
    <col min="3348" max="3348" width="10.5546875" style="7" bestFit="1" customWidth="1"/>
    <col min="3349" max="3584" width="11.44140625" style="7"/>
    <col min="3585" max="3585" width="3.5546875" style="7" customWidth="1"/>
    <col min="3586" max="3586" width="9.44140625" style="7" bestFit="1" customWidth="1"/>
    <col min="3587" max="3587" width="3.5546875" style="7" customWidth="1"/>
    <col min="3588" max="3588" width="9.44140625" style="7" customWidth="1"/>
    <col min="3589" max="3589" width="1.554687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5546875" style="7" customWidth="1"/>
    <col min="3596" max="3596" width="8.5546875" style="7" customWidth="1"/>
    <col min="3597" max="3597" width="1.5546875" style="7" customWidth="1"/>
    <col min="3598" max="3598" width="8.5546875" style="7" customWidth="1"/>
    <col min="3599" max="3599" width="1.5546875" style="7" customWidth="1"/>
    <col min="3600" max="3600" width="10.5546875" style="7" bestFit="1" customWidth="1"/>
    <col min="3601" max="3601" width="1.44140625" style="7" customWidth="1"/>
    <col min="3602" max="3602" width="10.44140625" style="7" customWidth="1"/>
    <col min="3603" max="3603" width="1.44140625" style="7" customWidth="1"/>
    <col min="3604" max="3604" width="10.5546875" style="7" bestFit="1" customWidth="1"/>
    <col min="3605" max="3840" width="11.44140625" style="7"/>
    <col min="3841" max="3841" width="3.5546875" style="7" customWidth="1"/>
    <col min="3842" max="3842" width="9.44140625" style="7" bestFit="1" customWidth="1"/>
    <col min="3843" max="3843" width="3.5546875" style="7" customWidth="1"/>
    <col min="3844" max="3844" width="9.44140625" style="7" customWidth="1"/>
    <col min="3845" max="3845" width="1.554687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5546875" style="7" customWidth="1"/>
    <col min="3852" max="3852" width="8.5546875" style="7" customWidth="1"/>
    <col min="3853" max="3853" width="1.5546875" style="7" customWidth="1"/>
    <col min="3854" max="3854" width="8.5546875" style="7" customWidth="1"/>
    <col min="3855" max="3855" width="1.5546875" style="7" customWidth="1"/>
    <col min="3856" max="3856" width="10.5546875" style="7" bestFit="1" customWidth="1"/>
    <col min="3857" max="3857" width="1.44140625" style="7" customWidth="1"/>
    <col min="3858" max="3858" width="10.44140625" style="7" customWidth="1"/>
    <col min="3859" max="3859" width="1.44140625" style="7" customWidth="1"/>
    <col min="3860" max="3860" width="10.5546875" style="7" bestFit="1" customWidth="1"/>
    <col min="3861" max="4096" width="11.44140625" style="7"/>
    <col min="4097" max="4097" width="3.5546875" style="7" customWidth="1"/>
    <col min="4098" max="4098" width="9.44140625" style="7" bestFit="1" customWidth="1"/>
    <col min="4099" max="4099" width="3.5546875" style="7" customWidth="1"/>
    <col min="4100" max="4100" width="9.44140625" style="7" customWidth="1"/>
    <col min="4101" max="4101" width="1.554687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5546875" style="7" customWidth="1"/>
    <col min="4108" max="4108" width="8.5546875" style="7" customWidth="1"/>
    <col min="4109" max="4109" width="1.5546875" style="7" customWidth="1"/>
    <col min="4110" max="4110" width="8.5546875" style="7" customWidth="1"/>
    <col min="4111" max="4111" width="1.5546875" style="7" customWidth="1"/>
    <col min="4112" max="4112" width="10.5546875" style="7" bestFit="1" customWidth="1"/>
    <col min="4113" max="4113" width="1.44140625" style="7" customWidth="1"/>
    <col min="4114" max="4114" width="10.44140625" style="7" customWidth="1"/>
    <col min="4115" max="4115" width="1.44140625" style="7" customWidth="1"/>
    <col min="4116" max="4116" width="10.5546875" style="7" bestFit="1" customWidth="1"/>
    <col min="4117" max="4352" width="11.44140625" style="7"/>
    <col min="4353" max="4353" width="3.5546875" style="7" customWidth="1"/>
    <col min="4354" max="4354" width="9.44140625" style="7" bestFit="1" customWidth="1"/>
    <col min="4355" max="4355" width="3.5546875" style="7" customWidth="1"/>
    <col min="4356" max="4356" width="9.44140625" style="7" customWidth="1"/>
    <col min="4357" max="4357" width="1.554687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5546875" style="7" customWidth="1"/>
    <col min="4364" max="4364" width="8.5546875" style="7" customWidth="1"/>
    <col min="4365" max="4365" width="1.5546875" style="7" customWidth="1"/>
    <col min="4366" max="4366" width="8.5546875" style="7" customWidth="1"/>
    <col min="4367" max="4367" width="1.5546875" style="7" customWidth="1"/>
    <col min="4368" max="4368" width="10.5546875" style="7" bestFit="1" customWidth="1"/>
    <col min="4369" max="4369" width="1.44140625" style="7" customWidth="1"/>
    <col min="4370" max="4370" width="10.44140625" style="7" customWidth="1"/>
    <col min="4371" max="4371" width="1.44140625" style="7" customWidth="1"/>
    <col min="4372" max="4372" width="10.5546875" style="7" bestFit="1" customWidth="1"/>
    <col min="4373" max="4608" width="11.44140625" style="7"/>
    <col min="4609" max="4609" width="3.5546875" style="7" customWidth="1"/>
    <col min="4610" max="4610" width="9.44140625" style="7" bestFit="1" customWidth="1"/>
    <col min="4611" max="4611" width="3.5546875" style="7" customWidth="1"/>
    <col min="4612" max="4612" width="9.44140625" style="7" customWidth="1"/>
    <col min="4613" max="4613" width="1.554687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5546875" style="7" customWidth="1"/>
    <col min="4620" max="4620" width="8.5546875" style="7" customWidth="1"/>
    <col min="4621" max="4621" width="1.5546875" style="7" customWidth="1"/>
    <col min="4622" max="4622" width="8.5546875" style="7" customWidth="1"/>
    <col min="4623" max="4623" width="1.5546875" style="7" customWidth="1"/>
    <col min="4624" max="4624" width="10.5546875" style="7" bestFit="1" customWidth="1"/>
    <col min="4625" max="4625" width="1.44140625" style="7" customWidth="1"/>
    <col min="4626" max="4626" width="10.44140625" style="7" customWidth="1"/>
    <col min="4627" max="4627" width="1.44140625" style="7" customWidth="1"/>
    <col min="4628" max="4628" width="10.5546875" style="7" bestFit="1" customWidth="1"/>
    <col min="4629" max="4864" width="11.44140625" style="7"/>
    <col min="4865" max="4865" width="3.5546875" style="7" customWidth="1"/>
    <col min="4866" max="4866" width="9.44140625" style="7" bestFit="1" customWidth="1"/>
    <col min="4867" max="4867" width="3.5546875" style="7" customWidth="1"/>
    <col min="4868" max="4868" width="9.44140625" style="7" customWidth="1"/>
    <col min="4869" max="4869" width="1.554687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5546875" style="7" customWidth="1"/>
    <col min="4876" max="4876" width="8.5546875" style="7" customWidth="1"/>
    <col min="4877" max="4877" width="1.5546875" style="7" customWidth="1"/>
    <col min="4878" max="4878" width="8.5546875" style="7" customWidth="1"/>
    <col min="4879" max="4879" width="1.5546875" style="7" customWidth="1"/>
    <col min="4880" max="4880" width="10.5546875" style="7" bestFit="1" customWidth="1"/>
    <col min="4881" max="4881" width="1.44140625" style="7" customWidth="1"/>
    <col min="4882" max="4882" width="10.44140625" style="7" customWidth="1"/>
    <col min="4883" max="4883" width="1.44140625" style="7" customWidth="1"/>
    <col min="4884" max="4884" width="10.5546875" style="7" bestFit="1" customWidth="1"/>
    <col min="4885" max="5120" width="11.44140625" style="7"/>
    <col min="5121" max="5121" width="3.5546875" style="7" customWidth="1"/>
    <col min="5122" max="5122" width="9.44140625" style="7" bestFit="1" customWidth="1"/>
    <col min="5123" max="5123" width="3.5546875" style="7" customWidth="1"/>
    <col min="5124" max="5124" width="9.44140625" style="7" customWidth="1"/>
    <col min="5125" max="5125" width="1.554687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5546875" style="7" customWidth="1"/>
    <col min="5132" max="5132" width="8.5546875" style="7" customWidth="1"/>
    <col min="5133" max="5133" width="1.5546875" style="7" customWidth="1"/>
    <col min="5134" max="5134" width="8.5546875" style="7" customWidth="1"/>
    <col min="5135" max="5135" width="1.5546875" style="7" customWidth="1"/>
    <col min="5136" max="5136" width="10.5546875" style="7" bestFit="1" customWidth="1"/>
    <col min="5137" max="5137" width="1.44140625" style="7" customWidth="1"/>
    <col min="5138" max="5138" width="10.44140625" style="7" customWidth="1"/>
    <col min="5139" max="5139" width="1.44140625" style="7" customWidth="1"/>
    <col min="5140" max="5140" width="10.5546875" style="7" bestFit="1" customWidth="1"/>
    <col min="5141" max="5376" width="11.44140625" style="7"/>
    <col min="5377" max="5377" width="3.5546875" style="7" customWidth="1"/>
    <col min="5378" max="5378" width="9.44140625" style="7" bestFit="1" customWidth="1"/>
    <col min="5379" max="5379" width="3.5546875" style="7" customWidth="1"/>
    <col min="5380" max="5380" width="9.44140625" style="7" customWidth="1"/>
    <col min="5381" max="5381" width="1.554687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5546875" style="7" customWidth="1"/>
    <col min="5388" max="5388" width="8.5546875" style="7" customWidth="1"/>
    <col min="5389" max="5389" width="1.5546875" style="7" customWidth="1"/>
    <col min="5390" max="5390" width="8.5546875" style="7" customWidth="1"/>
    <col min="5391" max="5391" width="1.5546875" style="7" customWidth="1"/>
    <col min="5392" max="5392" width="10.5546875" style="7" bestFit="1" customWidth="1"/>
    <col min="5393" max="5393" width="1.44140625" style="7" customWidth="1"/>
    <col min="5394" max="5394" width="10.44140625" style="7" customWidth="1"/>
    <col min="5395" max="5395" width="1.44140625" style="7" customWidth="1"/>
    <col min="5396" max="5396" width="10.5546875" style="7" bestFit="1" customWidth="1"/>
    <col min="5397" max="5632" width="11.44140625" style="7"/>
    <col min="5633" max="5633" width="3.5546875" style="7" customWidth="1"/>
    <col min="5634" max="5634" width="9.44140625" style="7" bestFit="1" customWidth="1"/>
    <col min="5635" max="5635" width="3.5546875" style="7" customWidth="1"/>
    <col min="5636" max="5636" width="9.44140625" style="7" customWidth="1"/>
    <col min="5637" max="5637" width="1.554687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5546875" style="7" customWidth="1"/>
    <col min="5644" max="5644" width="8.5546875" style="7" customWidth="1"/>
    <col min="5645" max="5645" width="1.5546875" style="7" customWidth="1"/>
    <col min="5646" max="5646" width="8.5546875" style="7" customWidth="1"/>
    <col min="5647" max="5647" width="1.5546875" style="7" customWidth="1"/>
    <col min="5648" max="5648" width="10.5546875" style="7" bestFit="1" customWidth="1"/>
    <col min="5649" max="5649" width="1.44140625" style="7" customWidth="1"/>
    <col min="5650" max="5650" width="10.44140625" style="7" customWidth="1"/>
    <col min="5651" max="5651" width="1.44140625" style="7" customWidth="1"/>
    <col min="5652" max="5652" width="10.5546875" style="7" bestFit="1" customWidth="1"/>
    <col min="5653" max="5888" width="11.44140625" style="7"/>
    <col min="5889" max="5889" width="3.5546875" style="7" customWidth="1"/>
    <col min="5890" max="5890" width="9.44140625" style="7" bestFit="1" customWidth="1"/>
    <col min="5891" max="5891" width="3.5546875" style="7" customWidth="1"/>
    <col min="5892" max="5892" width="9.44140625" style="7" customWidth="1"/>
    <col min="5893" max="5893" width="1.554687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5546875" style="7" customWidth="1"/>
    <col min="5900" max="5900" width="8.5546875" style="7" customWidth="1"/>
    <col min="5901" max="5901" width="1.5546875" style="7" customWidth="1"/>
    <col min="5902" max="5902" width="8.5546875" style="7" customWidth="1"/>
    <col min="5903" max="5903" width="1.5546875" style="7" customWidth="1"/>
    <col min="5904" max="5904" width="10.5546875" style="7" bestFit="1" customWidth="1"/>
    <col min="5905" max="5905" width="1.44140625" style="7" customWidth="1"/>
    <col min="5906" max="5906" width="10.44140625" style="7" customWidth="1"/>
    <col min="5907" max="5907" width="1.44140625" style="7" customWidth="1"/>
    <col min="5908" max="5908" width="10.5546875" style="7" bestFit="1" customWidth="1"/>
    <col min="5909" max="6144" width="11.44140625" style="7"/>
    <col min="6145" max="6145" width="3.5546875" style="7" customWidth="1"/>
    <col min="6146" max="6146" width="9.44140625" style="7" bestFit="1" customWidth="1"/>
    <col min="6147" max="6147" width="3.5546875" style="7" customWidth="1"/>
    <col min="6148" max="6148" width="9.44140625" style="7" customWidth="1"/>
    <col min="6149" max="6149" width="1.554687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5546875" style="7" customWidth="1"/>
    <col min="6156" max="6156" width="8.5546875" style="7" customWidth="1"/>
    <col min="6157" max="6157" width="1.5546875" style="7" customWidth="1"/>
    <col min="6158" max="6158" width="8.5546875" style="7" customWidth="1"/>
    <col min="6159" max="6159" width="1.5546875" style="7" customWidth="1"/>
    <col min="6160" max="6160" width="10.5546875" style="7" bestFit="1" customWidth="1"/>
    <col min="6161" max="6161" width="1.44140625" style="7" customWidth="1"/>
    <col min="6162" max="6162" width="10.44140625" style="7" customWidth="1"/>
    <col min="6163" max="6163" width="1.44140625" style="7" customWidth="1"/>
    <col min="6164" max="6164" width="10.5546875" style="7" bestFit="1" customWidth="1"/>
    <col min="6165" max="6400" width="11.44140625" style="7"/>
    <col min="6401" max="6401" width="3.5546875" style="7" customWidth="1"/>
    <col min="6402" max="6402" width="9.44140625" style="7" bestFit="1" customWidth="1"/>
    <col min="6403" max="6403" width="3.5546875" style="7" customWidth="1"/>
    <col min="6404" max="6404" width="9.44140625" style="7" customWidth="1"/>
    <col min="6405" max="6405" width="1.554687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5546875" style="7" customWidth="1"/>
    <col min="6412" max="6412" width="8.5546875" style="7" customWidth="1"/>
    <col min="6413" max="6413" width="1.5546875" style="7" customWidth="1"/>
    <col min="6414" max="6414" width="8.5546875" style="7" customWidth="1"/>
    <col min="6415" max="6415" width="1.5546875" style="7" customWidth="1"/>
    <col min="6416" max="6416" width="10.5546875" style="7" bestFit="1" customWidth="1"/>
    <col min="6417" max="6417" width="1.44140625" style="7" customWidth="1"/>
    <col min="6418" max="6418" width="10.44140625" style="7" customWidth="1"/>
    <col min="6419" max="6419" width="1.44140625" style="7" customWidth="1"/>
    <col min="6420" max="6420" width="10.5546875" style="7" bestFit="1" customWidth="1"/>
    <col min="6421" max="6656" width="11.44140625" style="7"/>
    <col min="6657" max="6657" width="3.5546875" style="7" customWidth="1"/>
    <col min="6658" max="6658" width="9.44140625" style="7" bestFit="1" customWidth="1"/>
    <col min="6659" max="6659" width="3.5546875" style="7" customWidth="1"/>
    <col min="6660" max="6660" width="9.44140625" style="7" customWidth="1"/>
    <col min="6661" max="6661" width="1.554687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5546875" style="7" customWidth="1"/>
    <col min="6668" max="6668" width="8.5546875" style="7" customWidth="1"/>
    <col min="6669" max="6669" width="1.5546875" style="7" customWidth="1"/>
    <col min="6670" max="6670" width="8.5546875" style="7" customWidth="1"/>
    <col min="6671" max="6671" width="1.5546875" style="7" customWidth="1"/>
    <col min="6672" max="6672" width="10.5546875" style="7" bestFit="1" customWidth="1"/>
    <col min="6673" max="6673" width="1.44140625" style="7" customWidth="1"/>
    <col min="6674" max="6674" width="10.44140625" style="7" customWidth="1"/>
    <col min="6675" max="6675" width="1.44140625" style="7" customWidth="1"/>
    <col min="6676" max="6676" width="10.5546875" style="7" bestFit="1" customWidth="1"/>
    <col min="6677" max="6912" width="11.44140625" style="7"/>
    <col min="6913" max="6913" width="3.5546875" style="7" customWidth="1"/>
    <col min="6914" max="6914" width="9.44140625" style="7" bestFit="1" customWidth="1"/>
    <col min="6915" max="6915" width="3.5546875" style="7" customWidth="1"/>
    <col min="6916" max="6916" width="9.44140625" style="7" customWidth="1"/>
    <col min="6917" max="6917" width="1.554687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5546875" style="7" customWidth="1"/>
    <col min="6924" max="6924" width="8.5546875" style="7" customWidth="1"/>
    <col min="6925" max="6925" width="1.5546875" style="7" customWidth="1"/>
    <col min="6926" max="6926" width="8.5546875" style="7" customWidth="1"/>
    <col min="6927" max="6927" width="1.5546875" style="7" customWidth="1"/>
    <col min="6928" max="6928" width="10.5546875" style="7" bestFit="1" customWidth="1"/>
    <col min="6929" max="6929" width="1.44140625" style="7" customWidth="1"/>
    <col min="6930" max="6930" width="10.44140625" style="7" customWidth="1"/>
    <col min="6931" max="6931" width="1.44140625" style="7" customWidth="1"/>
    <col min="6932" max="6932" width="10.5546875" style="7" bestFit="1" customWidth="1"/>
    <col min="6933" max="7168" width="11.44140625" style="7"/>
    <col min="7169" max="7169" width="3.5546875" style="7" customWidth="1"/>
    <col min="7170" max="7170" width="9.44140625" style="7" bestFit="1" customWidth="1"/>
    <col min="7171" max="7171" width="3.5546875" style="7" customWidth="1"/>
    <col min="7172" max="7172" width="9.44140625" style="7" customWidth="1"/>
    <col min="7173" max="7173" width="1.554687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5546875" style="7" customWidth="1"/>
    <col min="7180" max="7180" width="8.5546875" style="7" customWidth="1"/>
    <col min="7181" max="7181" width="1.5546875" style="7" customWidth="1"/>
    <col min="7182" max="7182" width="8.5546875" style="7" customWidth="1"/>
    <col min="7183" max="7183" width="1.5546875" style="7" customWidth="1"/>
    <col min="7184" max="7184" width="10.5546875" style="7" bestFit="1" customWidth="1"/>
    <col min="7185" max="7185" width="1.44140625" style="7" customWidth="1"/>
    <col min="7186" max="7186" width="10.44140625" style="7" customWidth="1"/>
    <col min="7187" max="7187" width="1.44140625" style="7" customWidth="1"/>
    <col min="7188" max="7188" width="10.5546875" style="7" bestFit="1" customWidth="1"/>
    <col min="7189" max="7424" width="11.44140625" style="7"/>
    <col min="7425" max="7425" width="3.5546875" style="7" customWidth="1"/>
    <col min="7426" max="7426" width="9.44140625" style="7" bestFit="1" customWidth="1"/>
    <col min="7427" max="7427" width="3.5546875" style="7" customWidth="1"/>
    <col min="7428" max="7428" width="9.44140625" style="7" customWidth="1"/>
    <col min="7429" max="7429" width="1.554687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5546875" style="7" customWidth="1"/>
    <col min="7436" max="7436" width="8.5546875" style="7" customWidth="1"/>
    <col min="7437" max="7437" width="1.5546875" style="7" customWidth="1"/>
    <col min="7438" max="7438" width="8.5546875" style="7" customWidth="1"/>
    <col min="7439" max="7439" width="1.5546875" style="7" customWidth="1"/>
    <col min="7440" max="7440" width="10.5546875" style="7" bestFit="1" customWidth="1"/>
    <col min="7441" max="7441" width="1.44140625" style="7" customWidth="1"/>
    <col min="7442" max="7442" width="10.44140625" style="7" customWidth="1"/>
    <col min="7443" max="7443" width="1.44140625" style="7" customWidth="1"/>
    <col min="7444" max="7444" width="10.5546875" style="7" bestFit="1" customWidth="1"/>
    <col min="7445" max="7680" width="11.44140625" style="7"/>
    <col min="7681" max="7681" width="3.5546875" style="7" customWidth="1"/>
    <col min="7682" max="7682" width="9.44140625" style="7" bestFit="1" customWidth="1"/>
    <col min="7683" max="7683" width="3.5546875" style="7" customWidth="1"/>
    <col min="7684" max="7684" width="9.44140625" style="7" customWidth="1"/>
    <col min="7685" max="7685" width="1.554687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5546875" style="7" customWidth="1"/>
    <col min="7692" max="7692" width="8.5546875" style="7" customWidth="1"/>
    <col min="7693" max="7693" width="1.5546875" style="7" customWidth="1"/>
    <col min="7694" max="7694" width="8.5546875" style="7" customWidth="1"/>
    <col min="7695" max="7695" width="1.5546875" style="7" customWidth="1"/>
    <col min="7696" max="7696" width="10.5546875" style="7" bestFit="1" customWidth="1"/>
    <col min="7697" max="7697" width="1.44140625" style="7" customWidth="1"/>
    <col min="7698" max="7698" width="10.44140625" style="7" customWidth="1"/>
    <col min="7699" max="7699" width="1.44140625" style="7" customWidth="1"/>
    <col min="7700" max="7700" width="10.5546875" style="7" bestFit="1" customWidth="1"/>
    <col min="7701" max="7936" width="11.44140625" style="7"/>
    <col min="7937" max="7937" width="3.5546875" style="7" customWidth="1"/>
    <col min="7938" max="7938" width="9.44140625" style="7" bestFit="1" customWidth="1"/>
    <col min="7939" max="7939" width="3.5546875" style="7" customWidth="1"/>
    <col min="7940" max="7940" width="9.44140625" style="7" customWidth="1"/>
    <col min="7941" max="7941" width="1.554687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5546875" style="7" customWidth="1"/>
    <col min="7948" max="7948" width="8.5546875" style="7" customWidth="1"/>
    <col min="7949" max="7949" width="1.5546875" style="7" customWidth="1"/>
    <col min="7950" max="7950" width="8.5546875" style="7" customWidth="1"/>
    <col min="7951" max="7951" width="1.5546875" style="7" customWidth="1"/>
    <col min="7952" max="7952" width="10.5546875" style="7" bestFit="1" customWidth="1"/>
    <col min="7953" max="7953" width="1.44140625" style="7" customWidth="1"/>
    <col min="7954" max="7954" width="10.44140625" style="7" customWidth="1"/>
    <col min="7955" max="7955" width="1.44140625" style="7" customWidth="1"/>
    <col min="7956" max="7956" width="10.5546875" style="7" bestFit="1" customWidth="1"/>
    <col min="7957" max="8192" width="11.44140625" style="7"/>
    <col min="8193" max="8193" width="3.5546875" style="7" customWidth="1"/>
    <col min="8194" max="8194" width="9.44140625" style="7" bestFit="1" customWidth="1"/>
    <col min="8195" max="8195" width="3.5546875" style="7" customWidth="1"/>
    <col min="8196" max="8196" width="9.44140625" style="7" customWidth="1"/>
    <col min="8197" max="8197" width="1.554687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5546875" style="7" customWidth="1"/>
    <col min="8204" max="8204" width="8.5546875" style="7" customWidth="1"/>
    <col min="8205" max="8205" width="1.5546875" style="7" customWidth="1"/>
    <col min="8206" max="8206" width="8.5546875" style="7" customWidth="1"/>
    <col min="8207" max="8207" width="1.5546875" style="7" customWidth="1"/>
    <col min="8208" max="8208" width="10.5546875" style="7" bestFit="1" customWidth="1"/>
    <col min="8209" max="8209" width="1.44140625" style="7" customWidth="1"/>
    <col min="8210" max="8210" width="10.44140625" style="7" customWidth="1"/>
    <col min="8211" max="8211" width="1.44140625" style="7" customWidth="1"/>
    <col min="8212" max="8212" width="10.5546875" style="7" bestFit="1" customWidth="1"/>
    <col min="8213" max="8448" width="11.44140625" style="7"/>
    <col min="8449" max="8449" width="3.5546875" style="7" customWidth="1"/>
    <col min="8450" max="8450" width="9.44140625" style="7" bestFit="1" customWidth="1"/>
    <col min="8451" max="8451" width="3.5546875" style="7" customWidth="1"/>
    <col min="8452" max="8452" width="9.44140625" style="7" customWidth="1"/>
    <col min="8453" max="8453" width="1.554687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5546875" style="7" customWidth="1"/>
    <col min="8460" max="8460" width="8.5546875" style="7" customWidth="1"/>
    <col min="8461" max="8461" width="1.5546875" style="7" customWidth="1"/>
    <col min="8462" max="8462" width="8.5546875" style="7" customWidth="1"/>
    <col min="8463" max="8463" width="1.5546875" style="7" customWidth="1"/>
    <col min="8464" max="8464" width="10.5546875" style="7" bestFit="1" customWidth="1"/>
    <col min="8465" max="8465" width="1.44140625" style="7" customWidth="1"/>
    <col min="8466" max="8466" width="10.44140625" style="7" customWidth="1"/>
    <col min="8467" max="8467" width="1.44140625" style="7" customWidth="1"/>
    <col min="8468" max="8468" width="10.5546875" style="7" bestFit="1" customWidth="1"/>
    <col min="8469" max="8704" width="11.44140625" style="7"/>
    <col min="8705" max="8705" width="3.5546875" style="7" customWidth="1"/>
    <col min="8706" max="8706" width="9.44140625" style="7" bestFit="1" customWidth="1"/>
    <col min="8707" max="8707" width="3.5546875" style="7" customWidth="1"/>
    <col min="8708" max="8708" width="9.44140625" style="7" customWidth="1"/>
    <col min="8709" max="8709" width="1.554687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5546875" style="7" customWidth="1"/>
    <col min="8716" max="8716" width="8.5546875" style="7" customWidth="1"/>
    <col min="8717" max="8717" width="1.5546875" style="7" customWidth="1"/>
    <col min="8718" max="8718" width="8.5546875" style="7" customWidth="1"/>
    <col min="8719" max="8719" width="1.5546875" style="7" customWidth="1"/>
    <col min="8720" max="8720" width="10.5546875" style="7" bestFit="1" customWidth="1"/>
    <col min="8721" max="8721" width="1.44140625" style="7" customWidth="1"/>
    <col min="8722" max="8722" width="10.44140625" style="7" customWidth="1"/>
    <col min="8723" max="8723" width="1.44140625" style="7" customWidth="1"/>
    <col min="8724" max="8724" width="10.5546875" style="7" bestFit="1" customWidth="1"/>
    <col min="8725" max="8960" width="11.44140625" style="7"/>
    <col min="8961" max="8961" width="3.5546875" style="7" customWidth="1"/>
    <col min="8962" max="8962" width="9.44140625" style="7" bestFit="1" customWidth="1"/>
    <col min="8963" max="8963" width="3.5546875" style="7" customWidth="1"/>
    <col min="8964" max="8964" width="9.44140625" style="7" customWidth="1"/>
    <col min="8965" max="8965" width="1.554687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5546875" style="7" customWidth="1"/>
    <col min="8972" max="8972" width="8.5546875" style="7" customWidth="1"/>
    <col min="8973" max="8973" width="1.5546875" style="7" customWidth="1"/>
    <col min="8974" max="8974" width="8.5546875" style="7" customWidth="1"/>
    <col min="8975" max="8975" width="1.5546875" style="7" customWidth="1"/>
    <col min="8976" max="8976" width="10.5546875" style="7" bestFit="1" customWidth="1"/>
    <col min="8977" max="8977" width="1.44140625" style="7" customWidth="1"/>
    <col min="8978" max="8978" width="10.44140625" style="7" customWidth="1"/>
    <col min="8979" max="8979" width="1.44140625" style="7" customWidth="1"/>
    <col min="8980" max="8980" width="10.5546875" style="7" bestFit="1" customWidth="1"/>
    <col min="8981" max="9216" width="11.44140625" style="7"/>
    <col min="9217" max="9217" width="3.5546875" style="7" customWidth="1"/>
    <col min="9218" max="9218" width="9.44140625" style="7" bestFit="1" customWidth="1"/>
    <col min="9219" max="9219" width="3.5546875" style="7" customWidth="1"/>
    <col min="9220" max="9220" width="9.44140625" style="7" customWidth="1"/>
    <col min="9221" max="9221" width="1.554687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5546875" style="7" customWidth="1"/>
    <col min="9228" max="9228" width="8.5546875" style="7" customWidth="1"/>
    <col min="9229" max="9229" width="1.5546875" style="7" customWidth="1"/>
    <col min="9230" max="9230" width="8.5546875" style="7" customWidth="1"/>
    <col min="9231" max="9231" width="1.5546875" style="7" customWidth="1"/>
    <col min="9232" max="9232" width="10.5546875" style="7" bestFit="1" customWidth="1"/>
    <col min="9233" max="9233" width="1.44140625" style="7" customWidth="1"/>
    <col min="9234" max="9234" width="10.44140625" style="7" customWidth="1"/>
    <col min="9235" max="9235" width="1.44140625" style="7" customWidth="1"/>
    <col min="9236" max="9236" width="10.5546875" style="7" bestFit="1" customWidth="1"/>
    <col min="9237" max="9472" width="11.44140625" style="7"/>
    <col min="9473" max="9473" width="3.5546875" style="7" customWidth="1"/>
    <col min="9474" max="9474" width="9.44140625" style="7" bestFit="1" customWidth="1"/>
    <col min="9475" max="9475" width="3.5546875" style="7" customWidth="1"/>
    <col min="9476" max="9476" width="9.44140625" style="7" customWidth="1"/>
    <col min="9477" max="9477" width="1.554687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5546875" style="7" customWidth="1"/>
    <col min="9484" max="9484" width="8.5546875" style="7" customWidth="1"/>
    <col min="9485" max="9485" width="1.5546875" style="7" customWidth="1"/>
    <col min="9486" max="9486" width="8.5546875" style="7" customWidth="1"/>
    <col min="9487" max="9487" width="1.5546875" style="7" customWidth="1"/>
    <col min="9488" max="9488" width="10.5546875" style="7" bestFit="1" customWidth="1"/>
    <col min="9489" max="9489" width="1.44140625" style="7" customWidth="1"/>
    <col min="9490" max="9490" width="10.44140625" style="7" customWidth="1"/>
    <col min="9491" max="9491" width="1.44140625" style="7" customWidth="1"/>
    <col min="9492" max="9492" width="10.5546875" style="7" bestFit="1" customWidth="1"/>
    <col min="9493" max="9728" width="11.44140625" style="7"/>
    <col min="9729" max="9729" width="3.5546875" style="7" customWidth="1"/>
    <col min="9730" max="9730" width="9.44140625" style="7" bestFit="1" customWidth="1"/>
    <col min="9731" max="9731" width="3.5546875" style="7" customWidth="1"/>
    <col min="9732" max="9732" width="9.44140625" style="7" customWidth="1"/>
    <col min="9733" max="9733" width="1.554687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5546875" style="7" customWidth="1"/>
    <col min="9740" max="9740" width="8.5546875" style="7" customWidth="1"/>
    <col min="9741" max="9741" width="1.5546875" style="7" customWidth="1"/>
    <col min="9742" max="9742" width="8.5546875" style="7" customWidth="1"/>
    <col min="9743" max="9743" width="1.5546875" style="7" customWidth="1"/>
    <col min="9744" max="9744" width="10.5546875" style="7" bestFit="1" customWidth="1"/>
    <col min="9745" max="9745" width="1.44140625" style="7" customWidth="1"/>
    <col min="9746" max="9746" width="10.44140625" style="7" customWidth="1"/>
    <col min="9747" max="9747" width="1.44140625" style="7" customWidth="1"/>
    <col min="9748" max="9748" width="10.5546875" style="7" bestFit="1" customWidth="1"/>
    <col min="9749" max="9984" width="11.44140625" style="7"/>
    <col min="9985" max="9985" width="3.5546875" style="7" customWidth="1"/>
    <col min="9986" max="9986" width="9.44140625" style="7" bestFit="1" customWidth="1"/>
    <col min="9987" max="9987" width="3.5546875" style="7" customWidth="1"/>
    <col min="9988" max="9988" width="9.44140625" style="7" customWidth="1"/>
    <col min="9989" max="9989" width="1.554687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5546875" style="7" customWidth="1"/>
    <col min="9996" max="9996" width="8.5546875" style="7" customWidth="1"/>
    <col min="9997" max="9997" width="1.5546875" style="7" customWidth="1"/>
    <col min="9998" max="9998" width="8.5546875" style="7" customWidth="1"/>
    <col min="9999" max="9999" width="1.5546875" style="7" customWidth="1"/>
    <col min="10000" max="10000" width="10.5546875" style="7" bestFit="1" customWidth="1"/>
    <col min="10001" max="10001" width="1.44140625" style="7" customWidth="1"/>
    <col min="10002" max="10002" width="10.44140625" style="7" customWidth="1"/>
    <col min="10003" max="10003" width="1.44140625" style="7" customWidth="1"/>
    <col min="10004" max="10004" width="10.5546875" style="7" bestFit="1" customWidth="1"/>
    <col min="10005" max="10240" width="11.44140625" style="7"/>
    <col min="10241" max="10241" width="3.5546875" style="7" customWidth="1"/>
    <col min="10242" max="10242" width="9.44140625" style="7" bestFit="1" customWidth="1"/>
    <col min="10243" max="10243" width="3.5546875" style="7" customWidth="1"/>
    <col min="10244" max="10244" width="9.44140625" style="7" customWidth="1"/>
    <col min="10245" max="10245" width="1.554687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5546875" style="7" customWidth="1"/>
    <col min="10252" max="10252" width="8.5546875" style="7" customWidth="1"/>
    <col min="10253" max="10253" width="1.5546875" style="7" customWidth="1"/>
    <col min="10254" max="10254" width="8.5546875" style="7" customWidth="1"/>
    <col min="10255" max="10255" width="1.5546875" style="7" customWidth="1"/>
    <col min="10256" max="10256" width="10.5546875" style="7" bestFit="1" customWidth="1"/>
    <col min="10257" max="10257" width="1.44140625" style="7" customWidth="1"/>
    <col min="10258" max="10258" width="10.44140625" style="7" customWidth="1"/>
    <col min="10259" max="10259" width="1.44140625" style="7" customWidth="1"/>
    <col min="10260" max="10260" width="10.5546875" style="7" bestFit="1" customWidth="1"/>
    <col min="10261" max="10496" width="11.44140625" style="7"/>
    <col min="10497" max="10497" width="3.5546875" style="7" customWidth="1"/>
    <col min="10498" max="10498" width="9.44140625" style="7" bestFit="1" customWidth="1"/>
    <col min="10499" max="10499" width="3.5546875" style="7" customWidth="1"/>
    <col min="10500" max="10500" width="9.44140625" style="7" customWidth="1"/>
    <col min="10501" max="10501" width="1.554687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5546875" style="7" customWidth="1"/>
    <col min="10508" max="10508" width="8.5546875" style="7" customWidth="1"/>
    <col min="10509" max="10509" width="1.5546875" style="7" customWidth="1"/>
    <col min="10510" max="10510" width="8.5546875" style="7" customWidth="1"/>
    <col min="10511" max="10511" width="1.5546875" style="7" customWidth="1"/>
    <col min="10512" max="10512" width="10.5546875" style="7" bestFit="1" customWidth="1"/>
    <col min="10513" max="10513" width="1.44140625" style="7" customWidth="1"/>
    <col min="10514" max="10514" width="10.44140625" style="7" customWidth="1"/>
    <col min="10515" max="10515" width="1.44140625" style="7" customWidth="1"/>
    <col min="10516" max="10516" width="10.5546875" style="7" bestFit="1" customWidth="1"/>
    <col min="10517" max="10752" width="11.44140625" style="7"/>
    <col min="10753" max="10753" width="3.5546875" style="7" customWidth="1"/>
    <col min="10754" max="10754" width="9.44140625" style="7" bestFit="1" customWidth="1"/>
    <col min="10755" max="10755" width="3.5546875" style="7" customWidth="1"/>
    <col min="10756" max="10756" width="9.44140625" style="7" customWidth="1"/>
    <col min="10757" max="10757" width="1.554687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5546875" style="7" customWidth="1"/>
    <col min="10764" max="10764" width="8.5546875" style="7" customWidth="1"/>
    <col min="10765" max="10765" width="1.5546875" style="7" customWidth="1"/>
    <col min="10766" max="10766" width="8.5546875" style="7" customWidth="1"/>
    <col min="10767" max="10767" width="1.5546875" style="7" customWidth="1"/>
    <col min="10768" max="10768" width="10.5546875" style="7" bestFit="1" customWidth="1"/>
    <col min="10769" max="10769" width="1.44140625" style="7" customWidth="1"/>
    <col min="10770" max="10770" width="10.44140625" style="7" customWidth="1"/>
    <col min="10771" max="10771" width="1.44140625" style="7" customWidth="1"/>
    <col min="10772" max="10772" width="10.5546875" style="7" bestFit="1" customWidth="1"/>
    <col min="10773" max="11008" width="11.44140625" style="7"/>
    <col min="11009" max="11009" width="3.5546875" style="7" customWidth="1"/>
    <col min="11010" max="11010" width="9.44140625" style="7" bestFit="1" customWidth="1"/>
    <col min="11011" max="11011" width="3.5546875" style="7" customWidth="1"/>
    <col min="11012" max="11012" width="9.44140625" style="7" customWidth="1"/>
    <col min="11013" max="11013" width="1.554687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5546875" style="7" customWidth="1"/>
    <col min="11020" max="11020" width="8.5546875" style="7" customWidth="1"/>
    <col min="11021" max="11021" width="1.5546875" style="7" customWidth="1"/>
    <col min="11022" max="11022" width="8.5546875" style="7" customWidth="1"/>
    <col min="11023" max="11023" width="1.5546875" style="7" customWidth="1"/>
    <col min="11024" max="11024" width="10.5546875" style="7" bestFit="1" customWidth="1"/>
    <col min="11025" max="11025" width="1.44140625" style="7" customWidth="1"/>
    <col min="11026" max="11026" width="10.44140625" style="7" customWidth="1"/>
    <col min="11027" max="11027" width="1.44140625" style="7" customWidth="1"/>
    <col min="11028" max="11028" width="10.5546875" style="7" bestFit="1" customWidth="1"/>
    <col min="11029" max="11264" width="11.44140625" style="7"/>
    <col min="11265" max="11265" width="3.5546875" style="7" customWidth="1"/>
    <col min="11266" max="11266" width="9.44140625" style="7" bestFit="1" customWidth="1"/>
    <col min="11267" max="11267" width="3.5546875" style="7" customWidth="1"/>
    <col min="11268" max="11268" width="9.44140625" style="7" customWidth="1"/>
    <col min="11269" max="11269" width="1.554687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5546875" style="7" customWidth="1"/>
    <col min="11276" max="11276" width="8.5546875" style="7" customWidth="1"/>
    <col min="11277" max="11277" width="1.5546875" style="7" customWidth="1"/>
    <col min="11278" max="11278" width="8.5546875" style="7" customWidth="1"/>
    <col min="11279" max="11279" width="1.5546875" style="7" customWidth="1"/>
    <col min="11280" max="11280" width="10.5546875" style="7" bestFit="1" customWidth="1"/>
    <col min="11281" max="11281" width="1.44140625" style="7" customWidth="1"/>
    <col min="11282" max="11282" width="10.44140625" style="7" customWidth="1"/>
    <col min="11283" max="11283" width="1.44140625" style="7" customWidth="1"/>
    <col min="11284" max="11284" width="10.5546875" style="7" bestFit="1" customWidth="1"/>
    <col min="11285" max="11520" width="11.44140625" style="7"/>
    <col min="11521" max="11521" width="3.5546875" style="7" customWidth="1"/>
    <col min="11522" max="11522" width="9.44140625" style="7" bestFit="1" customWidth="1"/>
    <col min="11523" max="11523" width="3.5546875" style="7" customWidth="1"/>
    <col min="11524" max="11524" width="9.44140625" style="7" customWidth="1"/>
    <col min="11525" max="11525" width="1.554687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5546875" style="7" customWidth="1"/>
    <col min="11532" max="11532" width="8.5546875" style="7" customWidth="1"/>
    <col min="11533" max="11533" width="1.5546875" style="7" customWidth="1"/>
    <col min="11534" max="11534" width="8.5546875" style="7" customWidth="1"/>
    <col min="11535" max="11535" width="1.5546875" style="7" customWidth="1"/>
    <col min="11536" max="11536" width="10.5546875" style="7" bestFit="1" customWidth="1"/>
    <col min="11537" max="11537" width="1.44140625" style="7" customWidth="1"/>
    <col min="11538" max="11538" width="10.44140625" style="7" customWidth="1"/>
    <col min="11539" max="11539" width="1.44140625" style="7" customWidth="1"/>
    <col min="11540" max="11540" width="10.5546875" style="7" bestFit="1" customWidth="1"/>
    <col min="11541" max="11776" width="11.44140625" style="7"/>
    <col min="11777" max="11777" width="3.5546875" style="7" customWidth="1"/>
    <col min="11778" max="11778" width="9.44140625" style="7" bestFit="1" customWidth="1"/>
    <col min="11779" max="11779" width="3.5546875" style="7" customWidth="1"/>
    <col min="11780" max="11780" width="9.44140625" style="7" customWidth="1"/>
    <col min="11781" max="11781" width="1.554687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5546875" style="7" customWidth="1"/>
    <col min="11788" max="11788" width="8.5546875" style="7" customWidth="1"/>
    <col min="11789" max="11789" width="1.5546875" style="7" customWidth="1"/>
    <col min="11790" max="11790" width="8.5546875" style="7" customWidth="1"/>
    <col min="11791" max="11791" width="1.5546875" style="7" customWidth="1"/>
    <col min="11792" max="11792" width="10.5546875" style="7" bestFit="1" customWidth="1"/>
    <col min="11793" max="11793" width="1.44140625" style="7" customWidth="1"/>
    <col min="11794" max="11794" width="10.44140625" style="7" customWidth="1"/>
    <col min="11795" max="11795" width="1.44140625" style="7" customWidth="1"/>
    <col min="11796" max="11796" width="10.5546875" style="7" bestFit="1" customWidth="1"/>
    <col min="11797" max="12032" width="11.44140625" style="7"/>
    <col min="12033" max="12033" width="3.5546875" style="7" customWidth="1"/>
    <col min="12034" max="12034" width="9.44140625" style="7" bestFit="1" customWidth="1"/>
    <col min="12035" max="12035" width="3.5546875" style="7" customWidth="1"/>
    <col min="12036" max="12036" width="9.44140625" style="7" customWidth="1"/>
    <col min="12037" max="12037" width="1.554687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5546875" style="7" customWidth="1"/>
    <col min="12044" max="12044" width="8.5546875" style="7" customWidth="1"/>
    <col min="12045" max="12045" width="1.5546875" style="7" customWidth="1"/>
    <col min="12046" max="12046" width="8.5546875" style="7" customWidth="1"/>
    <col min="12047" max="12047" width="1.5546875" style="7" customWidth="1"/>
    <col min="12048" max="12048" width="10.5546875" style="7" bestFit="1" customWidth="1"/>
    <col min="12049" max="12049" width="1.44140625" style="7" customWidth="1"/>
    <col min="12050" max="12050" width="10.44140625" style="7" customWidth="1"/>
    <col min="12051" max="12051" width="1.44140625" style="7" customWidth="1"/>
    <col min="12052" max="12052" width="10.5546875" style="7" bestFit="1" customWidth="1"/>
    <col min="12053" max="12288" width="11.44140625" style="7"/>
    <col min="12289" max="12289" width="3.5546875" style="7" customWidth="1"/>
    <col min="12290" max="12290" width="9.44140625" style="7" bestFit="1" customWidth="1"/>
    <col min="12291" max="12291" width="3.5546875" style="7" customWidth="1"/>
    <col min="12292" max="12292" width="9.44140625" style="7" customWidth="1"/>
    <col min="12293" max="12293" width="1.554687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5546875" style="7" customWidth="1"/>
    <col min="12300" max="12300" width="8.5546875" style="7" customWidth="1"/>
    <col min="12301" max="12301" width="1.5546875" style="7" customWidth="1"/>
    <col min="12302" max="12302" width="8.5546875" style="7" customWidth="1"/>
    <col min="12303" max="12303" width="1.5546875" style="7" customWidth="1"/>
    <col min="12304" max="12304" width="10.5546875" style="7" bestFit="1" customWidth="1"/>
    <col min="12305" max="12305" width="1.44140625" style="7" customWidth="1"/>
    <col min="12306" max="12306" width="10.44140625" style="7" customWidth="1"/>
    <col min="12307" max="12307" width="1.44140625" style="7" customWidth="1"/>
    <col min="12308" max="12308" width="10.5546875" style="7" bestFit="1" customWidth="1"/>
    <col min="12309" max="12544" width="11.44140625" style="7"/>
    <col min="12545" max="12545" width="3.5546875" style="7" customWidth="1"/>
    <col min="12546" max="12546" width="9.44140625" style="7" bestFit="1" customWidth="1"/>
    <col min="12547" max="12547" width="3.5546875" style="7" customWidth="1"/>
    <col min="12548" max="12548" width="9.44140625" style="7" customWidth="1"/>
    <col min="12549" max="12549" width="1.554687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5546875" style="7" customWidth="1"/>
    <col min="12556" max="12556" width="8.5546875" style="7" customWidth="1"/>
    <col min="12557" max="12557" width="1.5546875" style="7" customWidth="1"/>
    <col min="12558" max="12558" width="8.5546875" style="7" customWidth="1"/>
    <col min="12559" max="12559" width="1.5546875" style="7" customWidth="1"/>
    <col min="12560" max="12560" width="10.5546875" style="7" bestFit="1" customWidth="1"/>
    <col min="12561" max="12561" width="1.44140625" style="7" customWidth="1"/>
    <col min="12562" max="12562" width="10.44140625" style="7" customWidth="1"/>
    <col min="12563" max="12563" width="1.44140625" style="7" customWidth="1"/>
    <col min="12564" max="12564" width="10.5546875" style="7" bestFit="1" customWidth="1"/>
    <col min="12565" max="12800" width="11.44140625" style="7"/>
    <col min="12801" max="12801" width="3.5546875" style="7" customWidth="1"/>
    <col min="12802" max="12802" width="9.44140625" style="7" bestFit="1" customWidth="1"/>
    <col min="12803" max="12803" width="3.5546875" style="7" customWidth="1"/>
    <col min="12804" max="12804" width="9.44140625" style="7" customWidth="1"/>
    <col min="12805" max="12805" width="1.554687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5546875" style="7" customWidth="1"/>
    <col min="12812" max="12812" width="8.5546875" style="7" customWidth="1"/>
    <col min="12813" max="12813" width="1.5546875" style="7" customWidth="1"/>
    <col min="12814" max="12814" width="8.5546875" style="7" customWidth="1"/>
    <col min="12815" max="12815" width="1.5546875" style="7" customWidth="1"/>
    <col min="12816" max="12816" width="10.5546875" style="7" bestFit="1" customWidth="1"/>
    <col min="12817" max="12817" width="1.44140625" style="7" customWidth="1"/>
    <col min="12818" max="12818" width="10.44140625" style="7" customWidth="1"/>
    <col min="12819" max="12819" width="1.44140625" style="7" customWidth="1"/>
    <col min="12820" max="12820" width="10.5546875" style="7" bestFit="1" customWidth="1"/>
    <col min="12821" max="13056" width="11.44140625" style="7"/>
    <col min="13057" max="13057" width="3.5546875" style="7" customWidth="1"/>
    <col min="13058" max="13058" width="9.44140625" style="7" bestFit="1" customWidth="1"/>
    <col min="13059" max="13059" width="3.5546875" style="7" customWidth="1"/>
    <col min="13060" max="13060" width="9.44140625" style="7" customWidth="1"/>
    <col min="13061" max="13061" width="1.554687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5546875" style="7" customWidth="1"/>
    <col min="13068" max="13068" width="8.5546875" style="7" customWidth="1"/>
    <col min="13069" max="13069" width="1.5546875" style="7" customWidth="1"/>
    <col min="13070" max="13070" width="8.5546875" style="7" customWidth="1"/>
    <col min="13071" max="13071" width="1.5546875" style="7" customWidth="1"/>
    <col min="13072" max="13072" width="10.5546875" style="7" bestFit="1" customWidth="1"/>
    <col min="13073" max="13073" width="1.44140625" style="7" customWidth="1"/>
    <col min="13074" max="13074" width="10.44140625" style="7" customWidth="1"/>
    <col min="13075" max="13075" width="1.44140625" style="7" customWidth="1"/>
    <col min="13076" max="13076" width="10.5546875" style="7" bestFit="1" customWidth="1"/>
    <col min="13077" max="13312" width="11.44140625" style="7"/>
    <col min="13313" max="13313" width="3.5546875" style="7" customWidth="1"/>
    <col min="13314" max="13314" width="9.44140625" style="7" bestFit="1" customWidth="1"/>
    <col min="13315" max="13315" width="3.5546875" style="7" customWidth="1"/>
    <col min="13316" max="13316" width="9.44140625" style="7" customWidth="1"/>
    <col min="13317" max="13317" width="1.554687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5546875" style="7" customWidth="1"/>
    <col min="13324" max="13324" width="8.5546875" style="7" customWidth="1"/>
    <col min="13325" max="13325" width="1.5546875" style="7" customWidth="1"/>
    <col min="13326" max="13326" width="8.5546875" style="7" customWidth="1"/>
    <col min="13327" max="13327" width="1.5546875" style="7" customWidth="1"/>
    <col min="13328" max="13328" width="10.5546875" style="7" bestFit="1" customWidth="1"/>
    <col min="13329" max="13329" width="1.44140625" style="7" customWidth="1"/>
    <col min="13330" max="13330" width="10.44140625" style="7" customWidth="1"/>
    <col min="13331" max="13331" width="1.44140625" style="7" customWidth="1"/>
    <col min="13332" max="13332" width="10.5546875" style="7" bestFit="1" customWidth="1"/>
    <col min="13333" max="13568" width="11.44140625" style="7"/>
    <col min="13569" max="13569" width="3.5546875" style="7" customWidth="1"/>
    <col min="13570" max="13570" width="9.44140625" style="7" bestFit="1" customWidth="1"/>
    <col min="13571" max="13571" width="3.5546875" style="7" customWidth="1"/>
    <col min="13572" max="13572" width="9.44140625" style="7" customWidth="1"/>
    <col min="13573" max="13573" width="1.554687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5546875" style="7" customWidth="1"/>
    <col min="13580" max="13580" width="8.5546875" style="7" customWidth="1"/>
    <col min="13581" max="13581" width="1.5546875" style="7" customWidth="1"/>
    <col min="13582" max="13582" width="8.5546875" style="7" customWidth="1"/>
    <col min="13583" max="13583" width="1.5546875" style="7" customWidth="1"/>
    <col min="13584" max="13584" width="10.5546875" style="7" bestFit="1" customWidth="1"/>
    <col min="13585" max="13585" width="1.44140625" style="7" customWidth="1"/>
    <col min="13586" max="13586" width="10.44140625" style="7" customWidth="1"/>
    <col min="13587" max="13587" width="1.44140625" style="7" customWidth="1"/>
    <col min="13588" max="13588" width="10.5546875" style="7" bestFit="1" customWidth="1"/>
    <col min="13589" max="13824" width="11.44140625" style="7"/>
    <col min="13825" max="13825" width="3.5546875" style="7" customWidth="1"/>
    <col min="13826" max="13826" width="9.44140625" style="7" bestFit="1" customWidth="1"/>
    <col min="13827" max="13827" width="3.5546875" style="7" customWidth="1"/>
    <col min="13828" max="13828" width="9.44140625" style="7" customWidth="1"/>
    <col min="13829" max="13829" width="1.554687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5546875" style="7" customWidth="1"/>
    <col min="13836" max="13836" width="8.5546875" style="7" customWidth="1"/>
    <col min="13837" max="13837" width="1.5546875" style="7" customWidth="1"/>
    <col min="13838" max="13838" width="8.5546875" style="7" customWidth="1"/>
    <col min="13839" max="13839" width="1.5546875" style="7" customWidth="1"/>
    <col min="13840" max="13840" width="10.5546875" style="7" bestFit="1" customWidth="1"/>
    <col min="13841" max="13841" width="1.44140625" style="7" customWidth="1"/>
    <col min="13842" max="13842" width="10.44140625" style="7" customWidth="1"/>
    <col min="13843" max="13843" width="1.44140625" style="7" customWidth="1"/>
    <col min="13844" max="13844" width="10.5546875" style="7" bestFit="1" customWidth="1"/>
    <col min="13845" max="14080" width="11.44140625" style="7"/>
    <col min="14081" max="14081" width="3.5546875" style="7" customWidth="1"/>
    <col min="14082" max="14082" width="9.44140625" style="7" bestFit="1" customWidth="1"/>
    <col min="14083" max="14083" width="3.5546875" style="7" customWidth="1"/>
    <col min="14084" max="14084" width="9.44140625" style="7" customWidth="1"/>
    <col min="14085" max="14085" width="1.554687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5546875" style="7" customWidth="1"/>
    <col min="14092" max="14092" width="8.5546875" style="7" customWidth="1"/>
    <col min="14093" max="14093" width="1.5546875" style="7" customWidth="1"/>
    <col min="14094" max="14094" width="8.5546875" style="7" customWidth="1"/>
    <col min="14095" max="14095" width="1.5546875" style="7" customWidth="1"/>
    <col min="14096" max="14096" width="10.5546875" style="7" bestFit="1" customWidth="1"/>
    <col min="14097" max="14097" width="1.44140625" style="7" customWidth="1"/>
    <col min="14098" max="14098" width="10.44140625" style="7" customWidth="1"/>
    <col min="14099" max="14099" width="1.44140625" style="7" customWidth="1"/>
    <col min="14100" max="14100" width="10.5546875" style="7" bestFit="1" customWidth="1"/>
    <col min="14101" max="14336" width="11.44140625" style="7"/>
    <col min="14337" max="14337" width="3.5546875" style="7" customWidth="1"/>
    <col min="14338" max="14338" width="9.44140625" style="7" bestFit="1" customWidth="1"/>
    <col min="14339" max="14339" width="3.5546875" style="7" customWidth="1"/>
    <col min="14340" max="14340" width="9.44140625" style="7" customWidth="1"/>
    <col min="14341" max="14341" width="1.554687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5546875" style="7" customWidth="1"/>
    <col min="14348" max="14348" width="8.5546875" style="7" customWidth="1"/>
    <col min="14349" max="14349" width="1.5546875" style="7" customWidth="1"/>
    <col min="14350" max="14350" width="8.5546875" style="7" customWidth="1"/>
    <col min="14351" max="14351" width="1.5546875" style="7" customWidth="1"/>
    <col min="14352" max="14352" width="10.5546875" style="7" bestFit="1" customWidth="1"/>
    <col min="14353" max="14353" width="1.44140625" style="7" customWidth="1"/>
    <col min="14354" max="14354" width="10.44140625" style="7" customWidth="1"/>
    <col min="14355" max="14355" width="1.44140625" style="7" customWidth="1"/>
    <col min="14356" max="14356" width="10.5546875" style="7" bestFit="1" customWidth="1"/>
    <col min="14357" max="14592" width="11.44140625" style="7"/>
    <col min="14593" max="14593" width="3.5546875" style="7" customWidth="1"/>
    <col min="14594" max="14594" width="9.44140625" style="7" bestFit="1" customWidth="1"/>
    <col min="14595" max="14595" width="3.5546875" style="7" customWidth="1"/>
    <col min="14596" max="14596" width="9.44140625" style="7" customWidth="1"/>
    <col min="14597" max="14597" width="1.554687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5546875" style="7" customWidth="1"/>
    <col min="14604" max="14604" width="8.5546875" style="7" customWidth="1"/>
    <col min="14605" max="14605" width="1.5546875" style="7" customWidth="1"/>
    <col min="14606" max="14606" width="8.5546875" style="7" customWidth="1"/>
    <col min="14607" max="14607" width="1.5546875" style="7" customWidth="1"/>
    <col min="14608" max="14608" width="10.5546875" style="7" bestFit="1" customWidth="1"/>
    <col min="14609" max="14609" width="1.44140625" style="7" customWidth="1"/>
    <col min="14610" max="14610" width="10.44140625" style="7" customWidth="1"/>
    <col min="14611" max="14611" width="1.44140625" style="7" customWidth="1"/>
    <col min="14612" max="14612" width="10.5546875" style="7" bestFit="1" customWidth="1"/>
    <col min="14613" max="14848" width="11.44140625" style="7"/>
    <col min="14849" max="14849" width="3.5546875" style="7" customWidth="1"/>
    <col min="14850" max="14850" width="9.44140625" style="7" bestFit="1" customWidth="1"/>
    <col min="14851" max="14851" width="3.5546875" style="7" customWidth="1"/>
    <col min="14852" max="14852" width="9.44140625" style="7" customWidth="1"/>
    <col min="14853" max="14853" width="1.554687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5546875" style="7" customWidth="1"/>
    <col min="14860" max="14860" width="8.5546875" style="7" customWidth="1"/>
    <col min="14861" max="14861" width="1.5546875" style="7" customWidth="1"/>
    <col min="14862" max="14862" width="8.5546875" style="7" customWidth="1"/>
    <col min="14863" max="14863" width="1.5546875" style="7" customWidth="1"/>
    <col min="14864" max="14864" width="10.5546875" style="7" bestFit="1" customWidth="1"/>
    <col min="14865" max="14865" width="1.44140625" style="7" customWidth="1"/>
    <col min="14866" max="14866" width="10.44140625" style="7" customWidth="1"/>
    <col min="14867" max="14867" width="1.44140625" style="7" customWidth="1"/>
    <col min="14868" max="14868" width="10.5546875" style="7" bestFit="1" customWidth="1"/>
    <col min="14869" max="15104" width="11.44140625" style="7"/>
    <col min="15105" max="15105" width="3.5546875" style="7" customWidth="1"/>
    <col min="15106" max="15106" width="9.44140625" style="7" bestFit="1" customWidth="1"/>
    <col min="15107" max="15107" width="3.5546875" style="7" customWidth="1"/>
    <col min="15108" max="15108" width="9.44140625" style="7" customWidth="1"/>
    <col min="15109" max="15109" width="1.554687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5546875" style="7" customWidth="1"/>
    <col min="15116" max="15116" width="8.5546875" style="7" customWidth="1"/>
    <col min="15117" max="15117" width="1.5546875" style="7" customWidth="1"/>
    <col min="15118" max="15118" width="8.5546875" style="7" customWidth="1"/>
    <col min="15119" max="15119" width="1.5546875" style="7" customWidth="1"/>
    <col min="15120" max="15120" width="10.5546875" style="7" bestFit="1" customWidth="1"/>
    <col min="15121" max="15121" width="1.44140625" style="7" customWidth="1"/>
    <col min="15122" max="15122" width="10.44140625" style="7" customWidth="1"/>
    <col min="15123" max="15123" width="1.44140625" style="7" customWidth="1"/>
    <col min="15124" max="15124" width="10.5546875" style="7" bestFit="1" customWidth="1"/>
    <col min="15125" max="15360" width="11.44140625" style="7"/>
    <col min="15361" max="15361" width="3.5546875" style="7" customWidth="1"/>
    <col min="15362" max="15362" width="9.44140625" style="7" bestFit="1" customWidth="1"/>
    <col min="15363" max="15363" width="3.5546875" style="7" customWidth="1"/>
    <col min="15364" max="15364" width="9.44140625" style="7" customWidth="1"/>
    <col min="15365" max="15365" width="1.554687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5546875" style="7" customWidth="1"/>
    <col min="15372" max="15372" width="8.5546875" style="7" customWidth="1"/>
    <col min="15373" max="15373" width="1.5546875" style="7" customWidth="1"/>
    <col min="15374" max="15374" width="8.5546875" style="7" customWidth="1"/>
    <col min="15375" max="15375" width="1.5546875" style="7" customWidth="1"/>
    <col min="15376" max="15376" width="10.5546875" style="7" bestFit="1" customWidth="1"/>
    <col min="15377" max="15377" width="1.44140625" style="7" customWidth="1"/>
    <col min="15378" max="15378" width="10.44140625" style="7" customWidth="1"/>
    <col min="15379" max="15379" width="1.44140625" style="7" customWidth="1"/>
    <col min="15380" max="15380" width="10.5546875" style="7" bestFit="1" customWidth="1"/>
    <col min="15381" max="15616" width="11.44140625" style="7"/>
    <col min="15617" max="15617" width="3.5546875" style="7" customWidth="1"/>
    <col min="15618" max="15618" width="9.44140625" style="7" bestFit="1" customWidth="1"/>
    <col min="15619" max="15619" width="3.5546875" style="7" customWidth="1"/>
    <col min="15620" max="15620" width="9.44140625" style="7" customWidth="1"/>
    <col min="15621" max="15621" width="1.554687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5546875" style="7" customWidth="1"/>
    <col min="15628" max="15628" width="8.5546875" style="7" customWidth="1"/>
    <col min="15629" max="15629" width="1.5546875" style="7" customWidth="1"/>
    <col min="15630" max="15630" width="8.5546875" style="7" customWidth="1"/>
    <col min="15631" max="15631" width="1.5546875" style="7" customWidth="1"/>
    <col min="15632" max="15632" width="10.5546875" style="7" bestFit="1" customWidth="1"/>
    <col min="15633" max="15633" width="1.44140625" style="7" customWidth="1"/>
    <col min="15634" max="15634" width="10.44140625" style="7" customWidth="1"/>
    <col min="15635" max="15635" width="1.44140625" style="7" customWidth="1"/>
    <col min="15636" max="15636" width="10.5546875" style="7" bestFit="1" customWidth="1"/>
    <col min="15637" max="15872" width="11.44140625" style="7"/>
    <col min="15873" max="15873" width="3.5546875" style="7" customWidth="1"/>
    <col min="15874" max="15874" width="9.44140625" style="7" bestFit="1" customWidth="1"/>
    <col min="15875" max="15875" width="3.5546875" style="7" customWidth="1"/>
    <col min="15876" max="15876" width="9.44140625" style="7" customWidth="1"/>
    <col min="15877" max="15877" width="1.554687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5546875" style="7" customWidth="1"/>
    <col min="15884" max="15884" width="8.5546875" style="7" customWidth="1"/>
    <col min="15885" max="15885" width="1.5546875" style="7" customWidth="1"/>
    <col min="15886" max="15886" width="8.5546875" style="7" customWidth="1"/>
    <col min="15887" max="15887" width="1.5546875" style="7" customWidth="1"/>
    <col min="15888" max="15888" width="10.5546875" style="7" bestFit="1" customWidth="1"/>
    <col min="15889" max="15889" width="1.44140625" style="7" customWidth="1"/>
    <col min="15890" max="15890" width="10.44140625" style="7" customWidth="1"/>
    <col min="15891" max="15891" width="1.44140625" style="7" customWidth="1"/>
    <col min="15892" max="15892" width="10.5546875" style="7" bestFit="1" customWidth="1"/>
    <col min="15893" max="16128" width="11.44140625" style="7"/>
    <col min="16129" max="16129" width="3.5546875" style="7" customWidth="1"/>
    <col min="16130" max="16130" width="9.44140625" style="7" bestFit="1" customWidth="1"/>
    <col min="16131" max="16131" width="3.5546875" style="7" customWidth="1"/>
    <col min="16132" max="16132" width="9.44140625" style="7" customWidth="1"/>
    <col min="16133" max="16133" width="1.554687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5546875" style="7" customWidth="1"/>
    <col min="16140" max="16140" width="8.5546875" style="7" customWidth="1"/>
    <col min="16141" max="16141" width="1.5546875" style="7" customWidth="1"/>
    <col min="16142" max="16142" width="8.5546875" style="7" customWidth="1"/>
    <col min="16143" max="16143" width="1.5546875" style="7" customWidth="1"/>
    <col min="16144" max="16144" width="10.5546875" style="7" bestFit="1" customWidth="1"/>
    <col min="16145" max="16145" width="1.44140625" style="7" customWidth="1"/>
    <col min="16146" max="16146" width="10.44140625" style="7" customWidth="1"/>
    <col min="16147" max="16147" width="1.44140625" style="7" customWidth="1"/>
    <col min="16148" max="16148" width="10.5546875" style="7" bestFit="1" customWidth="1"/>
    <col min="16149" max="16384" width="11.44140625" style="7"/>
  </cols>
  <sheetData>
    <row r="1" spans="1:29" ht="13.8">
      <c r="A1" s="1190" t="s">
        <v>1072</v>
      </c>
    </row>
    <row r="2" spans="1:29" s="501" customFormat="1" ht="28.2">
      <c r="A2" s="558" t="s">
        <v>860</v>
      </c>
      <c r="B2" s="833"/>
      <c r="C2" s="833"/>
      <c r="D2" s="833"/>
      <c r="E2" s="833"/>
      <c r="F2" s="833"/>
      <c r="G2" s="833"/>
      <c r="H2" s="833"/>
      <c r="I2" s="833"/>
      <c r="J2" s="833"/>
      <c r="K2" s="833"/>
      <c r="L2" s="833"/>
      <c r="M2" s="833"/>
      <c r="N2" s="833"/>
      <c r="O2" s="833"/>
      <c r="P2" s="833"/>
      <c r="Q2" s="833"/>
      <c r="R2" s="833"/>
      <c r="S2" s="833"/>
      <c r="T2" s="833"/>
    </row>
    <row r="3" spans="1:29" s="502" customFormat="1" ht="17.399999999999999">
      <c r="A3" s="834"/>
      <c r="B3" s="835">
        <v>45504</v>
      </c>
      <c r="C3" s="197"/>
      <c r="D3" s="197"/>
      <c r="E3" s="197"/>
      <c r="F3" s="197"/>
      <c r="G3" s="197"/>
      <c r="H3" s="197"/>
      <c r="I3" s="197"/>
      <c r="J3" s="197"/>
      <c r="K3" s="197"/>
      <c r="L3" s="197"/>
      <c r="M3" s="197"/>
      <c r="N3" s="197"/>
      <c r="O3" s="197"/>
      <c r="P3" s="197"/>
      <c r="Q3" s="197"/>
      <c r="R3" s="197"/>
      <c r="S3" s="197"/>
      <c r="T3" s="197"/>
    </row>
    <row r="4" spans="1:29" s="632" customFormat="1" ht="20.100000000000001" customHeight="1" thickBot="1">
      <c r="A4" s="836"/>
      <c r="B4" s="836"/>
      <c r="C4" s="836"/>
      <c r="D4" s="836"/>
      <c r="E4" s="836"/>
      <c r="F4" s="836"/>
      <c r="G4" s="836"/>
      <c r="H4" s="836"/>
      <c r="I4" s="836"/>
      <c r="J4" s="836"/>
      <c r="K4" s="836"/>
      <c r="L4" s="836"/>
      <c r="M4" s="836"/>
      <c r="N4" s="836"/>
      <c r="O4" s="836"/>
      <c r="P4" s="836"/>
      <c r="Q4" s="836"/>
      <c r="R4" s="836"/>
      <c r="S4" s="836"/>
      <c r="T4" s="836"/>
    </row>
    <row r="5" spans="1:29" s="8" customFormat="1" ht="21.75" customHeight="1">
      <c r="A5" s="837" t="s">
        <v>861</v>
      </c>
      <c r="B5" s="837"/>
      <c r="C5" s="837"/>
      <c r="D5" s="837"/>
      <c r="E5" s="837"/>
      <c r="F5" s="205" t="s">
        <v>862</v>
      </c>
      <c r="G5" s="205"/>
      <c r="H5" s="205"/>
      <c r="I5" s="685"/>
      <c r="J5" s="106" t="s">
        <v>863</v>
      </c>
      <c r="K5" s="106"/>
      <c r="L5" s="106"/>
      <c r="M5" s="106"/>
      <c r="N5" s="106"/>
      <c r="O5" s="106"/>
      <c r="P5" s="106"/>
      <c r="Q5" s="9"/>
      <c r="R5" s="205" t="s">
        <v>864</v>
      </c>
      <c r="S5" s="205"/>
      <c r="T5" s="205"/>
    </row>
    <row r="6" spans="1:29" s="842" customFormat="1" ht="24.75" customHeight="1">
      <c r="A6" s="838"/>
      <c r="B6" s="838"/>
      <c r="C6" s="838"/>
      <c r="D6" s="838"/>
      <c r="E6" s="838"/>
      <c r="F6" s="622"/>
      <c r="G6" s="622"/>
      <c r="H6" s="622"/>
      <c r="I6" s="839"/>
      <c r="J6" s="840" t="s">
        <v>865</v>
      </c>
      <c r="K6" s="840"/>
      <c r="L6" s="840"/>
      <c r="M6" s="840"/>
      <c r="N6" s="841" t="s">
        <v>866</v>
      </c>
      <c r="O6" s="841"/>
      <c r="P6" s="620"/>
      <c r="Q6" s="528"/>
      <c r="R6" s="622"/>
      <c r="S6" s="622"/>
      <c r="T6" s="622"/>
      <c r="V6" s="843"/>
      <c r="W6" s="843"/>
      <c r="X6" s="843"/>
      <c r="Y6" s="843"/>
      <c r="Z6" s="843"/>
      <c r="AA6" s="843"/>
      <c r="AB6" s="843"/>
      <c r="AC6" s="843"/>
    </row>
    <row r="7" spans="1:29" s="842" customFormat="1" ht="15" customHeight="1">
      <c r="A7" s="844" t="s">
        <v>867</v>
      </c>
      <c r="B7" s="844"/>
      <c r="C7" s="844"/>
      <c r="D7" s="844"/>
      <c r="E7" s="844"/>
      <c r="F7" s="845" t="s">
        <v>868</v>
      </c>
      <c r="G7" s="845"/>
      <c r="H7" s="845" t="s">
        <v>368</v>
      </c>
      <c r="I7" s="845"/>
      <c r="J7" s="845" t="s">
        <v>868</v>
      </c>
      <c r="K7" s="845"/>
      <c r="L7" s="845" t="s">
        <v>368</v>
      </c>
      <c r="M7" s="845"/>
      <c r="N7" s="845" t="s">
        <v>868</v>
      </c>
      <c r="O7" s="845"/>
      <c r="P7" s="845" t="s">
        <v>368</v>
      </c>
      <c r="Q7" s="845"/>
      <c r="R7" s="845" t="s">
        <v>868</v>
      </c>
      <c r="S7" s="845"/>
      <c r="T7" s="846" t="s">
        <v>368</v>
      </c>
    </row>
    <row r="8" spans="1:29" s="842" customFormat="1" ht="15" customHeight="1">
      <c r="A8" s="239"/>
      <c r="B8" s="239"/>
      <c r="C8" s="239"/>
      <c r="D8" s="239"/>
      <c r="E8" s="239"/>
      <c r="F8" s="239"/>
      <c r="G8" s="239"/>
      <c r="H8" s="239" t="s">
        <v>869</v>
      </c>
      <c r="I8" s="239"/>
      <c r="J8" s="239"/>
      <c r="K8" s="239"/>
      <c r="L8" s="239" t="s">
        <v>869</v>
      </c>
      <c r="M8" s="239"/>
      <c r="N8" s="239"/>
      <c r="O8" s="239"/>
      <c r="P8" s="239" t="s">
        <v>869</v>
      </c>
      <c r="Q8" s="239"/>
      <c r="R8" s="239"/>
      <c r="S8" s="239"/>
      <c r="T8" s="210" t="s">
        <v>869</v>
      </c>
    </row>
    <row r="9" spans="1:29" s="850" customFormat="1" ht="5.25" customHeight="1">
      <c r="A9" s="847"/>
      <c r="B9" s="847"/>
      <c r="C9" s="847"/>
      <c r="D9" s="847"/>
      <c r="E9" s="847"/>
      <c r="F9" s="848"/>
      <c r="G9" s="849"/>
      <c r="H9" s="848"/>
      <c r="I9" s="849"/>
      <c r="J9" s="848"/>
      <c r="K9" s="849"/>
      <c r="L9" s="848"/>
      <c r="M9" s="849"/>
      <c r="N9" s="848"/>
      <c r="O9" s="848"/>
      <c r="P9" s="848"/>
      <c r="Q9" s="848"/>
      <c r="R9" s="848"/>
      <c r="S9" s="848"/>
      <c r="T9" s="848"/>
    </row>
    <row r="10" spans="1:29" s="238" customFormat="1" ht="11.25" customHeight="1">
      <c r="A10" s="851"/>
      <c r="C10" s="851"/>
      <c r="D10" s="852"/>
      <c r="F10" s="853"/>
      <c r="G10" s="853"/>
      <c r="H10" s="853"/>
      <c r="I10" s="853"/>
      <c r="J10" s="853"/>
      <c r="K10" s="853"/>
      <c r="L10" s="853"/>
      <c r="M10" s="853"/>
      <c r="N10" s="853"/>
      <c r="O10" s="853"/>
      <c r="P10" s="853"/>
      <c r="Q10" s="853"/>
      <c r="R10" s="853"/>
      <c r="S10" s="853"/>
      <c r="T10" s="853"/>
    </row>
    <row r="11" spans="1:29" s="21" customFormat="1" ht="15.75" customHeight="1">
      <c r="A11" s="854" t="s">
        <v>870</v>
      </c>
      <c r="C11" s="212"/>
      <c r="D11" s="855"/>
      <c r="F11" s="856">
        <v>23698</v>
      </c>
      <c r="G11" s="856"/>
      <c r="H11" s="856">
        <v>883.68674999999996</v>
      </c>
      <c r="I11" s="856"/>
      <c r="J11" s="856">
        <v>2</v>
      </c>
      <c r="K11" s="856"/>
      <c r="L11" s="856">
        <v>243.11157999999998</v>
      </c>
      <c r="M11" s="856"/>
      <c r="N11" s="856">
        <v>54</v>
      </c>
      <c r="O11" s="856"/>
      <c r="P11" s="856">
        <v>111.96524000000001</v>
      </c>
      <c r="Q11" s="856"/>
      <c r="R11" s="856">
        <v>23754</v>
      </c>
      <c r="S11" s="856"/>
      <c r="T11" s="856">
        <v>1238.7635700000001</v>
      </c>
      <c r="U11" s="370"/>
    </row>
    <row r="12" spans="1:29" s="21" customFormat="1" ht="12.9" customHeight="1">
      <c r="A12" s="212"/>
      <c r="B12" s="857" t="s">
        <v>871</v>
      </c>
      <c r="C12" s="857"/>
      <c r="D12" s="858">
        <v>12150</v>
      </c>
      <c r="F12" s="859">
        <v>23690</v>
      </c>
      <c r="G12" s="859"/>
      <c r="H12" s="859">
        <v>122.37341000000004</v>
      </c>
      <c r="I12" s="859"/>
      <c r="J12" s="859">
        <v>0</v>
      </c>
      <c r="K12" s="859"/>
      <c r="L12" s="859">
        <v>0</v>
      </c>
      <c r="M12" s="859"/>
      <c r="N12" s="859">
        <v>52</v>
      </c>
      <c r="O12" s="859"/>
      <c r="P12" s="859">
        <v>53.986340000000013</v>
      </c>
      <c r="Q12" s="859"/>
      <c r="R12" s="859">
        <v>23742</v>
      </c>
      <c r="S12" s="859"/>
      <c r="T12" s="859">
        <v>176.35975000000008</v>
      </c>
      <c r="U12" s="370"/>
    </row>
    <row r="13" spans="1:29" s="21" customFormat="1" ht="12.9" customHeight="1">
      <c r="A13" s="212" t="s">
        <v>872</v>
      </c>
      <c r="B13" s="858">
        <v>12150</v>
      </c>
      <c r="C13" s="860" t="s">
        <v>873</v>
      </c>
      <c r="D13" s="858">
        <v>30375</v>
      </c>
      <c r="F13" s="859">
        <v>3</v>
      </c>
      <c r="G13" s="859"/>
      <c r="H13" s="859">
        <v>67.332940000000008</v>
      </c>
      <c r="I13" s="859"/>
      <c r="J13" s="859">
        <v>1</v>
      </c>
      <c r="K13" s="859"/>
      <c r="L13" s="859">
        <v>25.271759999999997</v>
      </c>
      <c r="M13" s="859"/>
      <c r="N13" s="859">
        <v>1</v>
      </c>
      <c r="O13" s="859"/>
      <c r="P13" s="859">
        <v>26.482119999999998</v>
      </c>
      <c r="Q13" s="859"/>
      <c r="R13" s="859">
        <v>5</v>
      </c>
      <c r="S13" s="859"/>
      <c r="T13" s="859">
        <v>119.08682</v>
      </c>
      <c r="U13" s="370"/>
    </row>
    <row r="14" spans="1:29" s="21" customFormat="1" ht="12.9" customHeight="1">
      <c r="A14" s="212" t="s">
        <v>872</v>
      </c>
      <c r="B14" s="858">
        <v>30375</v>
      </c>
      <c r="C14" s="860" t="s">
        <v>873</v>
      </c>
      <c r="D14" s="858">
        <v>60750</v>
      </c>
      <c r="F14" s="859">
        <v>1</v>
      </c>
      <c r="G14" s="859"/>
      <c r="H14" s="859">
        <v>31.9984</v>
      </c>
      <c r="I14" s="859"/>
      <c r="J14" s="859" t="s">
        <v>523</v>
      </c>
      <c r="K14" s="859"/>
      <c r="L14" s="859" t="s">
        <v>523</v>
      </c>
      <c r="M14" s="859"/>
      <c r="N14" s="859">
        <v>1</v>
      </c>
      <c r="O14" s="859"/>
      <c r="P14" s="859">
        <v>31.496779999999998</v>
      </c>
      <c r="Q14" s="859"/>
      <c r="R14" s="859">
        <v>2</v>
      </c>
      <c r="S14" s="859"/>
      <c r="T14" s="859">
        <v>63.495179999999998</v>
      </c>
      <c r="U14" s="370"/>
    </row>
    <row r="15" spans="1:29" s="21" customFormat="1" ht="12.9" customHeight="1">
      <c r="A15" s="212" t="s">
        <v>872</v>
      </c>
      <c r="B15" s="858">
        <v>60750</v>
      </c>
      <c r="C15" s="860" t="s">
        <v>873</v>
      </c>
      <c r="D15" s="858">
        <v>121500</v>
      </c>
      <c r="F15" s="859" t="s">
        <v>523</v>
      </c>
      <c r="G15" s="859"/>
      <c r="H15" s="859" t="s">
        <v>523</v>
      </c>
      <c r="I15" s="859"/>
      <c r="J15" s="859" t="s">
        <v>523</v>
      </c>
      <c r="K15" s="859"/>
      <c r="L15" s="859" t="s">
        <v>523</v>
      </c>
      <c r="M15" s="859"/>
      <c r="N15" s="859" t="s">
        <v>523</v>
      </c>
      <c r="O15" s="859"/>
      <c r="P15" s="859" t="s">
        <v>523</v>
      </c>
      <c r="Q15" s="859"/>
      <c r="R15" s="859" t="s">
        <v>523</v>
      </c>
      <c r="S15" s="859"/>
      <c r="T15" s="859" t="s">
        <v>523</v>
      </c>
      <c r="U15" s="370"/>
    </row>
    <row r="16" spans="1:29" s="21" customFormat="1" ht="12.9" customHeight="1">
      <c r="A16" s="212" t="s">
        <v>872</v>
      </c>
      <c r="B16" s="858">
        <v>121500</v>
      </c>
      <c r="C16" s="860" t="s">
        <v>873</v>
      </c>
      <c r="D16" s="858">
        <v>243000</v>
      </c>
      <c r="F16" s="859">
        <v>4</v>
      </c>
      <c r="G16" s="859"/>
      <c r="H16" s="859">
        <v>661.98199999999997</v>
      </c>
      <c r="I16" s="859"/>
      <c r="J16" s="859">
        <v>1</v>
      </c>
      <c r="K16" s="859"/>
      <c r="L16" s="859">
        <v>217.83982</v>
      </c>
      <c r="M16" s="859"/>
      <c r="N16" s="859" t="s">
        <v>523</v>
      </c>
      <c r="O16" s="859"/>
      <c r="P16" s="859" t="s">
        <v>523</v>
      </c>
      <c r="Q16" s="859"/>
      <c r="R16" s="859">
        <v>5</v>
      </c>
      <c r="S16" s="859"/>
      <c r="T16" s="859">
        <v>879.82182</v>
      </c>
      <c r="U16" s="370"/>
    </row>
    <row r="17" spans="1:21" s="21" customFormat="1" ht="12.9" customHeight="1">
      <c r="A17" s="212" t="s">
        <v>872</v>
      </c>
      <c r="B17" s="858">
        <v>243000</v>
      </c>
      <c r="C17" s="860" t="s">
        <v>873</v>
      </c>
      <c r="D17" s="858">
        <v>486000</v>
      </c>
      <c r="F17" s="859" t="s">
        <v>523</v>
      </c>
      <c r="G17" s="859"/>
      <c r="H17" s="859" t="s">
        <v>523</v>
      </c>
      <c r="I17" s="859"/>
      <c r="J17" s="859" t="s">
        <v>523</v>
      </c>
      <c r="K17" s="859"/>
      <c r="L17" s="859" t="s">
        <v>523</v>
      </c>
      <c r="M17" s="859"/>
      <c r="N17" s="859" t="s">
        <v>523</v>
      </c>
      <c r="O17" s="859"/>
      <c r="P17" s="859" t="s">
        <v>523</v>
      </c>
      <c r="Q17" s="859"/>
      <c r="R17" s="859" t="s">
        <v>523</v>
      </c>
      <c r="S17" s="859"/>
      <c r="T17" s="859" t="s">
        <v>523</v>
      </c>
      <c r="U17" s="370"/>
    </row>
    <row r="18" spans="1:21" s="21" customFormat="1" ht="12.9" customHeight="1">
      <c r="A18" s="212" t="s">
        <v>872</v>
      </c>
      <c r="B18" s="858">
        <v>486000</v>
      </c>
      <c r="C18" s="860" t="s">
        <v>873</v>
      </c>
      <c r="D18" s="858">
        <v>729000</v>
      </c>
      <c r="F18" s="859" t="s">
        <v>523</v>
      </c>
      <c r="G18" s="859"/>
      <c r="H18" s="859" t="s">
        <v>523</v>
      </c>
      <c r="I18" s="859"/>
      <c r="J18" s="859" t="s">
        <v>523</v>
      </c>
      <c r="K18" s="859"/>
      <c r="L18" s="859" t="s">
        <v>523</v>
      </c>
      <c r="M18" s="859"/>
      <c r="N18" s="859" t="s">
        <v>523</v>
      </c>
      <c r="O18" s="859"/>
      <c r="P18" s="859" t="s">
        <v>523</v>
      </c>
      <c r="Q18" s="859"/>
      <c r="R18" s="859" t="s">
        <v>523</v>
      </c>
      <c r="S18" s="859"/>
      <c r="T18" s="859" t="s">
        <v>523</v>
      </c>
      <c r="U18" s="370"/>
    </row>
    <row r="19" spans="1:21" s="21" customFormat="1" ht="12.9" customHeight="1">
      <c r="A19" s="212" t="s">
        <v>872</v>
      </c>
      <c r="B19" s="858">
        <v>729000</v>
      </c>
      <c r="C19" s="860" t="s">
        <v>873</v>
      </c>
      <c r="D19" s="858">
        <v>972000</v>
      </c>
      <c r="F19" s="859" t="s">
        <v>523</v>
      </c>
      <c r="G19" s="859"/>
      <c r="H19" s="859" t="s">
        <v>523</v>
      </c>
      <c r="I19" s="859"/>
      <c r="J19" s="859" t="s">
        <v>523</v>
      </c>
      <c r="K19" s="859"/>
      <c r="L19" s="859" t="s">
        <v>523</v>
      </c>
      <c r="M19" s="859"/>
      <c r="N19" s="859" t="s">
        <v>523</v>
      </c>
      <c r="O19" s="859"/>
      <c r="P19" s="859" t="s">
        <v>523</v>
      </c>
      <c r="Q19" s="859"/>
      <c r="R19" s="859" t="s">
        <v>523</v>
      </c>
      <c r="S19" s="859"/>
      <c r="T19" s="859" t="s">
        <v>523</v>
      </c>
      <c r="U19" s="370"/>
    </row>
    <row r="20" spans="1:21" s="21" customFormat="1" ht="12.9" customHeight="1">
      <c r="A20" s="212" t="s">
        <v>872</v>
      </c>
      <c r="B20" s="858">
        <v>972000</v>
      </c>
      <c r="C20" s="860" t="s">
        <v>873</v>
      </c>
      <c r="D20" s="858">
        <v>1215000</v>
      </c>
      <c r="F20" s="859" t="s">
        <v>523</v>
      </c>
      <c r="G20" s="859"/>
      <c r="H20" s="859" t="s">
        <v>523</v>
      </c>
      <c r="I20" s="859"/>
      <c r="J20" s="859" t="s">
        <v>523</v>
      </c>
      <c r="K20" s="859"/>
      <c r="L20" s="859" t="s">
        <v>523</v>
      </c>
      <c r="M20" s="859"/>
      <c r="N20" s="859" t="s">
        <v>523</v>
      </c>
      <c r="O20" s="859"/>
      <c r="P20" s="859" t="s">
        <v>523</v>
      </c>
      <c r="Q20" s="859"/>
      <c r="R20" s="859" t="s">
        <v>523</v>
      </c>
      <c r="S20" s="859"/>
      <c r="T20" s="859" t="s">
        <v>523</v>
      </c>
      <c r="U20" s="370"/>
    </row>
    <row r="21" spans="1:21" s="21" customFormat="1" ht="12.9" customHeight="1">
      <c r="A21" s="212" t="s">
        <v>872</v>
      </c>
      <c r="B21" s="858">
        <v>1215000</v>
      </c>
      <c r="C21" s="860" t="s">
        <v>873</v>
      </c>
      <c r="D21" s="858">
        <v>1822500</v>
      </c>
      <c r="F21" s="859" t="s">
        <v>523</v>
      </c>
      <c r="G21" s="859"/>
      <c r="H21" s="859" t="s">
        <v>523</v>
      </c>
      <c r="I21" s="859"/>
      <c r="J21" s="859" t="s">
        <v>523</v>
      </c>
      <c r="K21" s="859"/>
      <c r="L21" s="859" t="s">
        <v>523</v>
      </c>
      <c r="M21" s="859"/>
      <c r="N21" s="859" t="s">
        <v>523</v>
      </c>
      <c r="O21" s="859"/>
      <c r="P21" s="859" t="s">
        <v>523</v>
      </c>
      <c r="Q21" s="859"/>
      <c r="R21" s="859" t="s">
        <v>523</v>
      </c>
      <c r="S21" s="859"/>
      <c r="T21" s="859" t="s">
        <v>523</v>
      </c>
      <c r="U21" s="370"/>
    </row>
    <row r="22" spans="1:21" s="21" customFormat="1" ht="12.9" customHeight="1">
      <c r="A22" s="212" t="s">
        <v>872</v>
      </c>
      <c r="B22" s="858">
        <v>1822500</v>
      </c>
      <c r="C22" s="860" t="s">
        <v>873</v>
      </c>
      <c r="D22" s="858">
        <v>2430000</v>
      </c>
      <c r="F22" s="859" t="s">
        <v>523</v>
      </c>
      <c r="G22" s="859"/>
      <c r="H22" s="859" t="s">
        <v>523</v>
      </c>
      <c r="I22" s="859"/>
      <c r="J22" s="859" t="s">
        <v>523</v>
      </c>
      <c r="K22" s="859"/>
      <c r="L22" s="859" t="s">
        <v>523</v>
      </c>
      <c r="M22" s="859"/>
      <c r="N22" s="859" t="s">
        <v>523</v>
      </c>
      <c r="O22" s="859"/>
      <c r="P22" s="859" t="s">
        <v>523</v>
      </c>
      <c r="Q22" s="859"/>
      <c r="R22" s="859" t="s">
        <v>523</v>
      </c>
      <c r="S22" s="859"/>
      <c r="T22" s="859" t="s">
        <v>523</v>
      </c>
      <c r="U22" s="370"/>
    </row>
    <row r="23" spans="1:21" s="21" customFormat="1" ht="12.9" customHeight="1">
      <c r="A23" s="212" t="s">
        <v>872</v>
      </c>
      <c r="B23" s="858">
        <v>2430000</v>
      </c>
      <c r="C23" s="860" t="s">
        <v>873</v>
      </c>
      <c r="D23" s="858">
        <v>6075000</v>
      </c>
      <c r="F23" s="859" t="s">
        <v>523</v>
      </c>
      <c r="G23" s="859"/>
      <c r="H23" s="859" t="s">
        <v>523</v>
      </c>
      <c r="I23" s="859"/>
      <c r="J23" s="859" t="s">
        <v>523</v>
      </c>
      <c r="K23" s="859"/>
      <c r="L23" s="859" t="s">
        <v>523</v>
      </c>
      <c r="M23" s="859"/>
      <c r="N23" s="859" t="s">
        <v>523</v>
      </c>
      <c r="O23" s="859"/>
      <c r="P23" s="859" t="s">
        <v>523</v>
      </c>
      <c r="Q23" s="859"/>
      <c r="R23" s="859" t="s">
        <v>523</v>
      </c>
      <c r="S23" s="859"/>
      <c r="T23" s="859" t="s">
        <v>523</v>
      </c>
      <c r="U23" s="370"/>
    </row>
    <row r="24" spans="1:21" s="21" customFormat="1" ht="12.9" customHeight="1">
      <c r="A24" s="212" t="s">
        <v>872</v>
      </c>
      <c r="B24" s="858">
        <v>6075000</v>
      </c>
      <c r="C24" s="860" t="s">
        <v>873</v>
      </c>
      <c r="D24" s="858">
        <v>12150000</v>
      </c>
      <c r="F24" s="859" t="s">
        <v>523</v>
      </c>
      <c r="G24" s="859"/>
      <c r="H24" s="859" t="s">
        <v>523</v>
      </c>
      <c r="I24" s="859"/>
      <c r="J24" s="859" t="s">
        <v>523</v>
      </c>
      <c r="K24" s="859"/>
      <c r="L24" s="859" t="s">
        <v>523</v>
      </c>
      <c r="M24" s="859"/>
      <c r="N24" s="859" t="s">
        <v>523</v>
      </c>
      <c r="O24" s="859"/>
      <c r="P24" s="859" t="s">
        <v>523</v>
      </c>
      <c r="Q24" s="859"/>
      <c r="R24" s="859" t="s">
        <v>523</v>
      </c>
      <c r="S24" s="859"/>
      <c r="T24" s="859" t="s">
        <v>523</v>
      </c>
      <c r="U24" s="370"/>
    </row>
    <row r="25" spans="1:21" s="21" customFormat="1" ht="12.9" customHeight="1">
      <c r="A25" s="212" t="s">
        <v>872</v>
      </c>
      <c r="B25" s="858">
        <v>12150000</v>
      </c>
      <c r="C25" s="860" t="s">
        <v>873</v>
      </c>
      <c r="D25" s="861" t="s">
        <v>874</v>
      </c>
      <c r="F25" s="859" t="s">
        <v>523</v>
      </c>
      <c r="G25" s="859"/>
      <c r="H25" s="859" t="s">
        <v>523</v>
      </c>
      <c r="I25" s="859"/>
      <c r="J25" s="859" t="s">
        <v>523</v>
      </c>
      <c r="K25" s="859"/>
      <c r="L25" s="859" t="s">
        <v>523</v>
      </c>
      <c r="M25" s="859"/>
      <c r="N25" s="859" t="s">
        <v>523</v>
      </c>
      <c r="O25" s="859"/>
      <c r="P25" s="859" t="s">
        <v>523</v>
      </c>
      <c r="Q25" s="859"/>
      <c r="R25" s="859" t="s">
        <v>523</v>
      </c>
      <c r="S25" s="859"/>
      <c r="T25" s="859" t="s">
        <v>523</v>
      </c>
      <c r="U25" s="370"/>
    </row>
    <row r="26" spans="1:21" s="21" customFormat="1" ht="13.5" customHeight="1">
      <c r="A26" s="212"/>
      <c r="C26" s="212"/>
      <c r="D26" s="855"/>
      <c r="F26" s="853"/>
      <c r="H26" s="853"/>
      <c r="I26" s="853"/>
      <c r="J26" s="853"/>
      <c r="K26" s="853"/>
      <c r="L26" s="853"/>
      <c r="M26" s="853"/>
      <c r="N26" s="853"/>
      <c r="O26" s="853"/>
      <c r="P26" s="853"/>
      <c r="Q26" s="853"/>
      <c r="R26" s="853"/>
      <c r="S26" s="853"/>
      <c r="T26" s="853"/>
      <c r="U26" s="370"/>
    </row>
    <row r="27" spans="1:21" s="21" customFormat="1" ht="18" customHeight="1">
      <c r="A27" s="854" t="s">
        <v>92</v>
      </c>
      <c r="C27" s="212"/>
      <c r="D27" s="855"/>
      <c r="F27" s="856">
        <v>3523462</v>
      </c>
      <c r="G27" s="856"/>
      <c r="H27" s="856">
        <v>1905963.2803699998</v>
      </c>
      <c r="I27" s="856"/>
      <c r="J27" s="856">
        <v>962</v>
      </c>
      <c r="K27" s="856"/>
      <c r="L27" s="856">
        <v>14823.07192</v>
      </c>
      <c r="M27" s="856"/>
      <c r="N27" s="856">
        <v>4568</v>
      </c>
      <c r="O27" s="856"/>
      <c r="P27" s="856">
        <v>25578.559809999999</v>
      </c>
      <c r="Q27" s="856"/>
      <c r="R27" s="856">
        <v>3528992</v>
      </c>
      <c r="S27" s="856"/>
      <c r="T27" s="856">
        <v>1946364.9120999998</v>
      </c>
      <c r="U27" s="370"/>
    </row>
    <row r="28" spans="1:21" s="21" customFormat="1" ht="12.9" customHeight="1">
      <c r="A28" s="212"/>
      <c r="B28" s="857" t="s">
        <v>871</v>
      </c>
      <c r="C28" s="857"/>
      <c r="D28" s="858">
        <v>12150</v>
      </c>
      <c r="F28" s="859">
        <v>3491983</v>
      </c>
      <c r="G28" s="859"/>
      <c r="H28" s="859">
        <v>532546.80527999974</v>
      </c>
      <c r="I28" s="859"/>
      <c r="J28" s="859">
        <v>859</v>
      </c>
      <c r="K28" s="859"/>
      <c r="L28" s="859">
        <v>540.26775000000089</v>
      </c>
      <c r="M28" s="859"/>
      <c r="N28" s="859">
        <v>4413</v>
      </c>
      <c r="O28" s="859"/>
      <c r="P28" s="859">
        <v>1132.3357299999952</v>
      </c>
      <c r="Q28" s="859"/>
      <c r="R28" s="859">
        <v>3497255</v>
      </c>
      <c r="S28" s="859"/>
      <c r="T28" s="859">
        <v>534219.40875999979</v>
      </c>
      <c r="U28" s="370"/>
    </row>
    <row r="29" spans="1:21" s="21" customFormat="1" ht="12.9" customHeight="1">
      <c r="A29" s="212" t="s">
        <v>872</v>
      </c>
      <c r="B29" s="858">
        <v>12150</v>
      </c>
      <c r="C29" s="860" t="s">
        <v>873</v>
      </c>
      <c r="D29" s="858">
        <v>30375</v>
      </c>
      <c r="F29" s="859">
        <v>17616</v>
      </c>
      <c r="G29" s="859"/>
      <c r="H29" s="859">
        <v>341573.15006999997</v>
      </c>
      <c r="I29" s="859"/>
      <c r="J29" s="859">
        <v>34</v>
      </c>
      <c r="K29" s="859"/>
      <c r="L29" s="859">
        <v>668.95114000000001</v>
      </c>
      <c r="M29" s="859"/>
      <c r="N29" s="859">
        <v>61</v>
      </c>
      <c r="O29" s="859"/>
      <c r="P29" s="859">
        <v>1200.9579199999998</v>
      </c>
      <c r="Q29" s="859"/>
      <c r="R29" s="859">
        <v>17711</v>
      </c>
      <c r="S29" s="859"/>
      <c r="T29" s="859">
        <v>343443.05913000001</v>
      </c>
      <c r="U29" s="370"/>
    </row>
    <row r="30" spans="1:21" s="21" customFormat="1" ht="12.9" customHeight="1">
      <c r="A30" s="212" t="s">
        <v>872</v>
      </c>
      <c r="B30" s="858">
        <v>30375</v>
      </c>
      <c r="C30" s="860" t="s">
        <v>873</v>
      </c>
      <c r="D30" s="858">
        <v>60750</v>
      </c>
      <c r="F30" s="859">
        <v>7860</v>
      </c>
      <c r="G30" s="859"/>
      <c r="H30" s="859">
        <v>335252.19964000001</v>
      </c>
      <c r="I30" s="859"/>
      <c r="J30" s="859">
        <v>28</v>
      </c>
      <c r="K30" s="859"/>
      <c r="L30" s="859">
        <v>1153.5124799999999</v>
      </c>
      <c r="M30" s="859"/>
      <c r="N30" s="859">
        <v>32</v>
      </c>
      <c r="O30" s="859"/>
      <c r="P30" s="859">
        <v>1369.51304</v>
      </c>
      <c r="Q30" s="859"/>
      <c r="R30" s="859">
        <v>7920</v>
      </c>
      <c r="S30" s="859"/>
      <c r="T30" s="859">
        <v>337775.22516000003</v>
      </c>
      <c r="U30" s="370"/>
    </row>
    <row r="31" spans="1:21" s="21" customFormat="1" ht="12.9" customHeight="1">
      <c r="A31" s="212" t="s">
        <v>872</v>
      </c>
      <c r="B31" s="858">
        <v>60750</v>
      </c>
      <c r="C31" s="860" t="s">
        <v>873</v>
      </c>
      <c r="D31" s="858">
        <v>121500</v>
      </c>
      <c r="F31" s="859">
        <v>4462</v>
      </c>
      <c r="G31" s="859"/>
      <c r="H31" s="859">
        <v>387420.27533999999</v>
      </c>
      <c r="I31" s="859"/>
      <c r="J31" s="859">
        <v>19</v>
      </c>
      <c r="K31" s="859"/>
      <c r="L31" s="859">
        <v>1542.9991399999999</v>
      </c>
      <c r="M31" s="859"/>
      <c r="N31" s="859">
        <v>25</v>
      </c>
      <c r="O31" s="859"/>
      <c r="P31" s="859">
        <v>2293.3084100000001</v>
      </c>
      <c r="Q31" s="859"/>
      <c r="R31" s="859">
        <v>4506</v>
      </c>
      <c r="S31" s="859"/>
      <c r="T31" s="859">
        <v>391256.58288999996</v>
      </c>
      <c r="U31" s="370"/>
    </row>
    <row r="32" spans="1:21" s="21" customFormat="1" ht="12.9" customHeight="1">
      <c r="A32" s="212" t="s">
        <v>872</v>
      </c>
      <c r="B32" s="858">
        <v>121500</v>
      </c>
      <c r="C32" s="860" t="s">
        <v>873</v>
      </c>
      <c r="D32" s="858">
        <v>243000</v>
      </c>
      <c r="F32" s="859">
        <v>1265</v>
      </c>
      <c r="G32" s="859"/>
      <c r="H32" s="859">
        <v>194666.07183999999</v>
      </c>
      <c r="I32" s="859"/>
      <c r="J32" s="859">
        <v>9</v>
      </c>
      <c r="K32" s="859"/>
      <c r="L32" s="859">
        <v>1513.6367499999999</v>
      </c>
      <c r="M32" s="859"/>
      <c r="N32" s="859">
        <v>16</v>
      </c>
      <c r="O32" s="859"/>
      <c r="P32" s="859">
        <v>2766.7794599999997</v>
      </c>
      <c r="Q32" s="859"/>
      <c r="R32" s="859">
        <v>1290</v>
      </c>
      <c r="S32" s="859"/>
      <c r="T32" s="859">
        <v>198946.48805000001</v>
      </c>
      <c r="U32" s="370"/>
    </row>
    <row r="33" spans="1:21" s="21" customFormat="1" ht="12.9" customHeight="1">
      <c r="A33" s="212" t="s">
        <v>872</v>
      </c>
      <c r="B33" s="858">
        <v>243000</v>
      </c>
      <c r="C33" s="860" t="s">
        <v>873</v>
      </c>
      <c r="D33" s="858">
        <v>486000</v>
      </c>
      <c r="F33" s="859">
        <v>223</v>
      </c>
      <c r="G33" s="859"/>
      <c r="H33" s="859">
        <v>72174.056700000001</v>
      </c>
      <c r="I33" s="859"/>
      <c r="J33" s="859">
        <v>6</v>
      </c>
      <c r="K33" s="859"/>
      <c r="L33" s="859">
        <v>1900.1615900000002</v>
      </c>
      <c r="M33" s="859"/>
      <c r="N33" s="859">
        <v>8</v>
      </c>
      <c r="O33" s="859"/>
      <c r="P33" s="859">
        <v>2803.6986200000001</v>
      </c>
      <c r="Q33" s="859"/>
      <c r="R33" s="859">
        <v>237</v>
      </c>
      <c r="S33" s="859"/>
      <c r="T33" s="859">
        <v>76877.91691</v>
      </c>
      <c r="U33" s="370"/>
    </row>
    <row r="34" spans="1:21" s="21" customFormat="1" ht="12.9" customHeight="1">
      <c r="A34" s="212" t="s">
        <v>872</v>
      </c>
      <c r="B34" s="858">
        <v>486000</v>
      </c>
      <c r="C34" s="860" t="s">
        <v>873</v>
      </c>
      <c r="D34" s="858">
        <v>729000</v>
      </c>
      <c r="F34" s="859">
        <v>36</v>
      </c>
      <c r="G34" s="859"/>
      <c r="H34" s="859">
        <v>21034.044739999998</v>
      </c>
      <c r="I34" s="859"/>
      <c r="J34" s="859">
        <v>4</v>
      </c>
      <c r="K34" s="859"/>
      <c r="L34" s="859">
        <v>2256.2608700000001</v>
      </c>
      <c r="M34" s="859"/>
      <c r="N34" s="859">
        <v>9</v>
      </c>
      <c r="O34" s="859"/>
      <c r="P34" s="859">
        <v>5190.52171</v>
      </c>
      <c r="Q34" s="859"/>
      <c r="R34" s="859">
        <v>49</v>
      </c>
      <c r="S34" s="859"/>
      <c r="T34" s="859">
        <v>28480.82732</v>
      </c>
      <c r="U34" s="370"/>
    </row>
    <row r="35" spans="1:21" s="21" customFormat="1" ht="12.9" customHeight="1">
      <c r="A35" s="212" t="s">
        <v>872</v>
      </c>
      <c r="B35" s="858">
        <v>729000</v>
      </c>
      <c r="C35" s="860" t="s">
        <v>873</v>
      </c>
      <c r="D35" s="858">
        <v>972000</v>
      </c>
      <c r="F35" s="859">
        <v>9</v>
      </c>
      <c r="G35" s="859"/>
      <c r="H35" s="859">
        <v>7402.0092800000002</v>
      </c>
      <c r="I35" s="859"/>
      <c r="J35" s="859" t="s">
        <v>523</v>
      </c>
      <c r="K35" s="859"/>
      <c r="L35" s="859" t="s">
        <v>523</v>
      </c>
      <c r="M35" s="859"/>
      <c r="N35" s="859">
        <v>2</v>
      </c>
      <c r="O35" s="859"/>
      <c r="P35" s="859">
        <v>1753.44229</v>
      </c>
      <c r="Q35" s="859"/>
      <c r="R35" s="859">
        <v>11</v>
      </c>
      <c r="S35" s="859"/>
      <c r="T35" s="859">
        <v>9155.4515700000011</v>
      </c>
      <c r="U35" s="370"/>
    </row>
    <row r="36" spans="1:21" s="21" customFormat="1" ht="12.9" customHeight="1">
      <c r="A36" s="212" t="s">
        <v>872</v>
      </c>
      <c r="B36" s="858">
        <v>972000</v>
      </c>
      <c r="C36" s="860" t="s">
        <v>873</v>
      </c>
      <c r="D36" s="858">
        <v>1215000</v>
      </c>
      <c r="F36" s="859">
        <v>2</v>
      </c>
      <c r="G36" s="859"/>
      <c r="H36" s="859">
        <v>2005.3082899999999</v>
      </c>
      <c r="I36" s="859"/>
      <c r="J36" s="859">
        <v>1</v>
      </c>
      <c r="K36" s="859"/>
      <c r="L36" s="859">
        <v>1042.80836</v>
      </c>
      <c r="M36" s="859"/>
      <c r="N36" s="859" t="s">
        <v>523</v>
      </c>
      <c r="O36" s="859"/>
      <c r="P36" s="859" t="s">
        <v>523</v>
      </c>
      <c r="Q36" s="859"/>
      <c r="R36" s="859">
        <v>3</v>
      </c>
      <c r="S36" s="859"/>
      <c r="T36" s="859">
        <v>3048.1166499999999</v>
      </c>
      <c r="U36" s="370"/>
    </row>
    <row r="37" spans="1:21" s="21" customFormat="1" ht="12.9" customHeight="1">
      <c r="A37" s="212" t="s">
        <v>872</v>
      </c>
      <c r="B37" s="858">
        <v>1215000</v>
      </c>
      <c r="C37" s="860" t="s">
        <v>873</v>
      </c>
      <c r="D37" s="858">
        <v>1822500</v>
      </c>
      <c r="F37" s="859">
        <v>4</v>
      </c>
      <c r="G37" s="859"/>
      <c r="H37" s="859">
        <v>5759.5636699999995</v>
      </c>
      <c r="I37" s="859"/>
      <c r="J37" s="859" t="s">
        <v>523</v>
      </c>
      <c r="K37" s="859"/>
      <c r="L37" s="859" t="s">
        <v>523</v>
      </c>
      <c r="M37" s="859"/>
      <c r="N37" s="859" t="s">
        <v>523</v>
      </c>
      <c r="O37" s="859"/>
      <c r="P37" s="859" t="s">
        <v>523</v>
      </c>
      <c r="Q37" s="859"/>
      <c r="R37" s="859">
        <v>4</v>
      </c>
      <c r="S37" s="859"/>
      <c r="T37" s="859">
        <v>5759.5636699999995</v>
      </c>
      <c r="U37" s="370"/>
    </row>
    <row r="38" spans="1:21" s="21" customFormat="1" ht="12.9" customHeight="1">
      <c r="A38" s="212" t="s">
        <v>872</v>
      </c>
      <c r="B38" s="858">
        <v>1822500</v>
      </c>
      <c r="C38" s="860" t="s">
        <v>873</v>
      </c>
      <c r="D38" s="858">
        <v>2430000</v>
      </c>
      <c r="F38" s="859" t="s">
        <v>523</v>
      </c>
      <c r="G38" s="859"/>
      <c r="H38" s="859" t="s">
        <v>523</v>
      </c>
      <c r="I38" s="859"/>
      <c r="J38" s="859">
        <v>2</v>
      </c>
      <c r="K38" s="859"/>
      <c r="L38" s="859">
        <v>4204.4738399999997</v>
      </c>
      <c r="M38" s="859"/>
      <c r="N38" s="859">
        <v>1</v>
      </c>
      <c r="O38" s="859"/>
      <c r="P38" s="859">
        <v>2427.3294300000002</v>
      </c>
      <c r="Q38" s="859"/>
      <c r="R38" s="859">
        <v>3</v>
      </c>
      <c r="S38" s="859"/>
      <c r="T38" s="859">
        <v>6631.8032699999994</v>
      </c>
      <c r="U38" s="370"/>
    </row>
    <row r="39" spans="1:21" s="21" customFormat="1" ht="12.9" customHeight="1">
      <c r="A39" s="212" t="s">
        <v>872</v>
      </c>
      <c r="B39" s="858">
        <v>2430000</v>
      </c>
      <c r="C39" s="860" t="s">
        <v>873</v>
      </c>
      <c r="D39" s="858">
        <v>6075000</v>
      </c>
      <c r="F39" s="859">
        <v>2</v>
      </c>
      <c r="G39" s="859"/>
      <c r="H39" s="859">
        <v>6129.7955199999997</v>
      </c>
      <c r="I39" s="859"/>
      <c r="J39" s="859" t="s">
        <v>523</v>
      </c>
      <c r="K39" s="859"/>
      <c r="L39" s="859" t="s">
        <v>523</v>
      </c>
      <c r="M39" s="859"/>
      <c r="N39" s="859">
        <v>1</v>
      </c>
      <c r="O39" s="859"/>
      <c r="P39" s="859">
        <v>4640.6732000000002</v>
      </c>
      <c r="Q39" s="859"/>
      <c r="R39" s="859">
        <v>3</v>
      </c>
      <c r="S39" s="859"/>
      <c r="T39" s="859">
        <v>10770.468720000001</v>
      </c>
      <c r="U39" s="370"/>
    </row>
    <row r="40" spans="1:21" s="21" customFormat="1" ht="12.9" customHeight="1">
      <c r="A40" s="212" t="s">
        <v>872</v>
      </c>
      <c r="B40" s="858">
        <v>6075000</v>
      </c>
      <c r="C40" s="860" t="s">
        <v>873</v>
      </c>
      <c r="D40" s="858">
        <v>12150000</v>
      </c>
      <c r="F40" s="859" t="s">
        <v>523</v>
      </c>
      <c r="G40" s="859"/>
      <c r="H40" s="859" t="s">
        <v>523</v>
      </c>
      <c r="I40" s="859"/>
      <c r="J40" s="859" t="s">
        <v>523</v>
      </c>
      <c r="K40" s="859"/>
      <c r="L40" s="859" t="s">
        <v>523</v>
      </c>
      <c r="M40" s="859"/>
      <c r="N40" s="859" t="s">
        <v>523</v>
      </c>
      <c r="O40" s="859"/>
      <c r="P40" s="859" t="s">
        <v>523</v>
      </c>
      <c r="Q40" s="859"/>
      <c r="R40" s="859" t="s">
        <v>523</v>
      </c>
      <c r="S40" s="859"/>
      <c r="T40" s="859" t="s">
        <v>523</v>
      </c>
      <c r="U40" s="370"/>
    </row>
    <row r="41" spans="1:21" s="21" customFormat="1" ht="12.9" customHeight="1">
      <c r="A41" s="212" t="s">
        <v>872</v>
      </c>
      <c r="B41" s="858">
        <v>12150000</v>
      </c>
      <c r="C41" s="860" t="s">
        <v>873</v>
      </c>
      <c r="D41" s="861" t="s">
        <v>874</v>
      </c>
      <c r="F41" s="859" t="s">
        <v>523</v>
      </c>
      <c r="G41" s="859"/>
      <c r="H41" s="859" t="s">
        <v>523</v>
      </c>
      <c r="I41" s="859"/>
      <c r="J41" s="859" t="s">
        <v>523</v>
      </c>
      <c r="K41" s="859"/>
      <c r="L41" s="859" t="s">
        <v>523</v>
      </c>
      <c r="M41" s="859"/>
      <c r="N41" s="859" t="s">
        <v>523</v>
      </c>
      <c r="O41" s="859"/>
      <c r="P41" s="859" t="s">
        <v>523</v>
      </c>
      <c r="Q41" s="859"/>
      <c r="R41" s="859" t="s">
        <v>523</v>
      </c>
      <c r="S41" s="859"/>
      <c r="T41" s="859" t="s">
        <v>523</v>
      </c>
      <c r="U41" s="370"/>
    </row>
    <row r="42" spans="1:21" s="21" customFormat="1" ht="12" customHeight="1">
      <c r="A42" s="212"/>
      <c r="C42" s="212"/>
      <c r="D42" s="855"/>
      <c r="F42" s="853"/>
      <c r="H42" s="853"/>
      <c r="I42" s="853"/>
      <c r="J42" s="853"/>
      <c r="K42" s="853"/>
      <c r="L42" s="853"/>
      <c r="M42" s="853"/>
      <c r="N42" s="853"/>
      <c r="O42" s="853"/>
      <c r="P42" s="853"/>
      <c r="Q42" s="853"/>
      <c r="R42" s="853"/>
      <c r="S42" s="853"/>
      <c r="T42" s="853"/>
      <c r="U42" s="370"/>
    </row>
    <row r="43" spans="1:21" s="21" customFormat="1" ht="18" customHeight="1">
      <c r="A43" s="854" t="s">
        <v>74</v>
      </c>
      <c r="C43" s="212"/>
      <c r="D43" s="855"/>
      <c r="F43" s="856">
        <v>286198</v>
      </c>
      <c r="G43" s="856"/>
      <c r="H43" s="856">
        <v>4767755.7173000006</v>
      </c>
      <c r="I43" s="856"/>
      <c r="J43" s="856">
        <v>165</v>
      </c>
      <c r="K43" s="856"/>
      <c r="L43" s="856">
        <v>565177.9961799999</v>
      </c>
      <c r="M43" s="856"/>
      <c r="N43" s="856">
        <v>457</v>
      </c>
      <c r="O43" s="856"/>
      <c r="P43" s="856">
        <v>1048474.21366</v>
      </c>
      <c r="Q43" s="856"/>
      <c r="R43" s="856">
        <v>286820</v>
      </c>
      <c r="S43" s="856"/>
      <c r="T43" s="856">
        <v>6381407.9271400003</v>
      </c>
      <c r="U43" s="370"/>
    </row>
    <row r="44" spans="1:21" s="21" customFormat="1" ht="12.9" customHeight="1">
      <c r="A44" s="212"/>
      <c r="B44" s="857" t="s">
        <v>871</v>
      </c>
      <c r="C44" s="857"/>
      <c r="D44" s="858">
        <v>12150</v>
      </c>
      <c r="F44" s="859">
        <v>235248</v>
      </c>
      <c r="G44" s="859"/>
      <c r="H44" s="859">
        <v>123817.82454000041</v>
      </c>
      <c r="I44" s="859"/>
      <c r="J44" s="859">
        <v>101</v>
      </c>
      <c r="K44" s="859"/>
      <c r="L44" s="859">
        <v>17.973389999824576</v>
      </c>
      <c r="M44" s="859"/>
      <c r="N44" s="859">
        <v>335</v>
      </c>
      <c r="O44" s="859"/>
      <c r="P44" s="859">
        <v>72.018310000072233</v>
      </c>
      <c r="Q44" s="859"/>
      <c r="R44" s="859">
        <v>235684</v>
      </c>
      <c r="S44" s="859"/>
      <c r="T44" s="859">
        <v>123907.81624000054</v>
      </c>
      <c r="U44" s="370"/>
    </row>
    <row r="45" spans="1:21" s="21" customFormat="1" ht="12.9" customHeight="1">
      <c r="A45" s="212" t="s">
        <v>872</v>
      </c>
      <c r="B45" s="858">
        <v>12150</v>
      </c>
      <c r="C45" s="860" t="s">
        <v>873</v>
      </c>
      <c r="D45" s="858">
        <v>30375</v>
      </c>
      <c r="F45" s="859">
        <v>14428</v>
      </c>
      <c r="G45" s="859"/>
      <c r="H45" s="859">
        <v>303434.71655000001</v>
      </c>
      <c r="I45" s="859"/>
      <c r="J45" s="859">
        <v>1</v>
      </c>
      <c r="K45" s="859"/>
      <c r="L45" s="859">
        <v>15.63292</v>
      </c>
      <c r="M45" s="859"/>
      <c r="N45" s="859">
        <v>6</v>
      </c>
      <c r="O45" s="859"/>
      <c r="P45" s="859">
        <v>122.13978999999999</v>
      </c>
      <c r="Q45" s="859"/>
      <c r="R45" s="859">
        <v>14435</v>
      </c>
      <c r="S45" s="859"/>
      <c r="T45" s="859">
        <v>303572.48926</v>
      </c>
      <c r="U45" s="370"/>
    </row>
    <row r="46" spans="1:21" s="21" customFormat="1" ht="12.9" customHeight="1">
      <c r="A46" s="212" t="s">
        <v>872</v>
      </c>
      <c r="B46" s="858">
        <v>30375</v>
      </c>
      <c r="C46" s="860" t="s">
        <v>873</v>
      </c>
      <c r="D46" s="858">
        <v>60750</v>
      </c>
      <c r="F46" s="859">
        <v>12345</v>
      </c>
      <c r="G46" s="859"/>
      <c r="H46" s="859">
        <v>565181.92001999996</v>
      </c>
      <c r="I46" s="859"/>
      <c r="J46" s="859">
        <v>2</v>
      </c>
      <c r="K46" s="859"/>
      <c r="L46" s="859">
        <v>112.95950999999999</v>
      </c>
      <c r="M46" s="859"/>
      <c r="N46" s="859">
        <v>5</v>
      </c>
      <c r="O46" s="859"/>
      <c r="P46" s="859">
        <v>181.72944000000001</v>
      </c>
      <c r="Q46" s="859"/>
      <c r="R46" s="859">
        <v>12352</v>
      </c>
      <c r="S46" s="859"/>
      <c r="T46" s="859">
        <v>565476.60897000006</v>
      </c>
      <c r="U46" s="370"/>
    </row>
    <row r="47" spans="1:21" s="21" customFormat="1" ht="12.9" customHeight="1">
      <c r="A47" s="212" t="s">
        <v>872</v>
      </c>
      <c r="B47" s="858">
        <v>60750</v>
      </c>
      <c r="C47" s="860" t="s">
        <v>873</v>
      </c>
      <c r="D47" s="858">
        <v>121500</v>
      </c>
      <c r="F47" s="859">
        <v>15844</v>
      </c>
      <c r="G47" s="859"/>
      <c r="H47" s="859">
        <v>1489700.9643900001</v>
      </c>
      <c r="I47" s="859"/>
      <c r="J47" s="859">
        <v>4</v>
      </c>
      <c r="K47" s="859"/>
      <c r="L47" s="859">
        <v>379.99743999999998</v>
      </c>
      <c r="M47" s="859"/>
      <c r="N47" s="859">
        <v>9</v>
      </c>
      <c r="O47" s="859"/>
      <c r="P47" s="859">
        <v>747.70574999999997</v>
      </c>
      <c r="Q47" s="859"/>
      <c r="R47" s="859">
        <v>15857</v>
      </c>
      <c r="S47" s="859"/>
      <c r="T47" s="859">
        <v>1490828.6675799999</v>
      </c>
      <c r="U47" s="370"/>
    </row>
    <row r="48" spans="1:21" s="21" customFormat="1" ht="12.9" customHeight="1">
      <c r="A48" s="212" t="s">
        <v>872</v>
      </c>
      <c r="B48" s="858">
        <v>121500</v>
      </c>
      <c r="C48" s="860" t="s">
        <v>873</v>
      </c>
      <c r="D48" s="858">
        <v>243000</v>
      </c>
      <c r="F48" s="859">
        <v>5855</v>
      </c>
      <c r="G48" s="859"/>
      <c r="H48" s="859">
        <v>945421.69186999998</v>
      </c>
      <c r="I48" s="859"/>
      <c r="J48" s="859">
        <v>6</v>
      </c>
      <c r="K48" s="859"/>
      <c r="L48" s="859">
        <v>1192.0352399999999</v>
      </c>
      <c r="M48" s="859"/>
      <c r="N48" s="859">
        <v>8</v>
      </c>
      <c r="O48" s="859"/>
      <c r="P48" s="859">
        <v>1361.9621100000002</v>
      </c>
      <c r="Q48" s="859"/>
      <c r="R48" s="859">
        <v>5869</v>
      </c>
      <c r="S48" s="859"/>
      <c r="T48" s="859">
        <v>947975.68922000006</v>
      </c>
      <c r="U48" s="370"/>
    </row>
    <row r="49" spans="1:22" s="21" customFormat="1" ht="12.9" customHeight="1">
      <c r="A49" s="212" t="s">
        <v>872</v>
      </c>
      <c r="B49" s="858">
        <v>243000</v>
      </c>
      <c r="C49" s="860" t="s">
        <v>873</v>
      </c>
      <c r="D49" s="858">
        <v>486000</v>
      </c>
      <c r="F49" s="859">
        <v>1700</v>
      </c>
      <c r="G49" s="859"/>
      <c r="H49" s="859">
        <v>553764.79914999998</v>
      </c>
      <c r="I49" s="859"/>
      <c r="J49" s="859">
        <v>4</v>
      </c>
      <c r="K49" s="859"/>
      <c r="L49" s="859">
        <v>1482.31996</v>
      </c>
      <c r="M49" s="859"/>
      <c r="N49" s="859">
        <v>6</v>
      </c>
      <c r="O49" s="859"/>
      <c r="P49" s="859">
        <v>1983.1364599999999</v>
      </c>
      <c r="Q49" s="859"/>
      <c r="R49" s="859">
        <v>1710</v>
      </c>
      <c r="S49" s="859"/>
      <c r="T49" s="859">
        <v>557230.25557000004</v>
      </c>
      <c r="U49" s="370"/>
    </row>
    <row r="50" spans="1:22" s="21" customFormat="1" ht="12.9" customHeight="1">
      <c r="A50" s="212" t="s">
        <v>872</v>
      </c>
      <c r="B50" s="858">
        <v>486000</v>
      </c>
      <c r="C50" s="860" t="s">
        <v>873</v>
      </c>
      <c r="D50" s="858">
        <v>729000</v>
      </c>
      <c r="F50" s="859">
        <v>429</v>
      </c>
      <c r="G50" s="859"/>
      <c r="H50" s="859">
        <v>247264.93437999999</v>
      </c>
      <c r="I50" s="859"/>
      <c r="J50" s="859">
        <v>2</v>
      </c>
      <c r="K50" s="859"/>
      <c r="L50" s="859">
        <v>990.75533999999993</v>
      </c>
      <c r="M50" s="859"/>
      <c r="N50" s="859">
        <v>3</v>
      </c>
      <c r="O50" s="859"/>
      <c r="P50" s="859">
        <v>1834.6027199999999</v>
      </c>
      <c r="Q50" s="859"/>
      <c r="R50" s="859">
        <v>434</v>
      </c>
      <c r="S50" s="859"/>
      <c r="T50" s="859">
        <v>250090.29243999999</v>
      </c>
      <c r="U50" s="370"/>
    </row>
    <row r="51" spans="1:22" s="21" customFormat="1" ht="12.9" customHeight="1">
      <c r="A51" s="212" t="s">
        <v>872</v>
      </c>
      <c r="B51" s="858">
        <v>729000</v>
      </c>
      <c r="C51" s="860" t="s">
        <v>873</v>
      </c>
      <c r="D51" s="858">
        <v>972000</v>
      </c>
      <c r="F51" s="859">
        <v>164</v>
      </c>
      <c r="G51" s="859"/>
      <c r="H51" s="859">
        <v>137970.71965000001</v>
      </c>
      <c r="I51" s="859"/>
      <c r="J51" s="859">
        <v>1</v>
      </c>
      <c r="K51" s="859"/>
      <c r="L51" s="859">
        <v>771.46205000000009</v>
      </c>
      <c r="M51" s="859"/>
      <c r="N51" s="859">
        <v>6</v>
      </c>
      <c r="O51" s="859"/>
      <c r="P51" s="859">
        <v>5066.5604800000001</v>
      </c>
      <c r="Q51" s="859"/>
      <c r="R51" s="859">
        <v>171</v>
      </c>
      <c r="S51" s="859"/>
      <c r="T51" s="859">
        <v>143808.74218</v>
      </c>
      <c r="U51" s="370"/>
    </row>
    <row r="52" spans="1:22" s="21" customFormat="1" ht="12.9" customHeight="1">
      <c r="A52" s="212" t="s">
        <v>872</v>
      </c>
      <c r="B52" s="858">
        <v>972000</v>
      </c>
      <c r="C52" s="860" t="s">
        <v>873</v>
      </c>
      <c r="D52" s="858">
        <v>1215000</v>
      </c>
      <c r="F52" s="859">
        <v>71</v>
      </c>
      <c r="G52" s="859"/>
      <c r="H52" s="859">
        <v>76914.188739999998</v>
      </c>
      <c r="I52" s="859"/>
      <c r="J52" s="859">
        <v>1</v>
      </c>
      <c r="K52" s="859"/>
      <c r="L52" s="859">
        <v>1084.73622</v>
      </c>
      <c r="M52" s="859"/>
      <c r="N52" s="859">
        <v>6</v>
      </c>
      <c r="O52" s="859"/>
      <c r="P52" s="859">
        <v>6525.4213099999997</v>
      </c>
      <c r="Q52" s="859"/>
      <c r="R52" s="859">
        <v>78</v>
      </c>
      <c r="S52" s="859"/>
      <c r="T52" s="859">
        <v>84524.346269999995</v>
      </c>
      <c r="U52" s="370"/>
    </row>
    <row r="53" spans="1:22" s="21" customFormat="1" ht="12.9" customHeight="1">
      <c r="A53" s="212" t="s">
        <v>872</v>
      </c>
      <c r="B53" s="858">
        <v>1215000</v>
      </c>
      <c r="C53" s="860" t="s">
        <v>873</v>
      </c>
      <c r="D53" s="858">
        <v>1822500</v>
      </c>
      <c r="F53" s="859">
        <v>52</v>
      </c>
      <c r="G53" s="859"/>
      <c r="H53" s="859">
        <v>73954.413349999988</v>
      </c>
      <c r="I53" s="859"/>
      <c r="J53" s="859">
        <v>1</v>
      </c>
      <c r="K53" s="859"/>
      <c r="L53" s="859">
        <v>1500</v>
      </c>
      <c r="M53" s="859"/>
      <c r="N53" s="859">
        <v>6</v>
      </c>
      <c r="O53" s="859"/>
      <c r="P53" s="859">
        <v>9029.331900000001</v>
      </c>
      <c r="Q53" s="859"/>
      <c r="R53" s="859">
        <v>59</v>
      </c>
      <c r="S53" s="859"/>
      <c r="T53" s="859">
        <v>84483.745250000007</v>
      </c>
      <c r="U53" s="370"/>
    </row>
    <row r="54" spans="1:22" s="21" customFormat="1" ht="12.9" customHeight="1">
      <c r="A54" s="212" t="s">
        <v>872</v>
      </c>
      <c r="B54" s="858">
        <v>1822500</v>
      </c>
      <c r="C54" s="860" t="s">
        <v>873</v>
      </c>
      <c r="D54" s="858">
        <v>2430000</v>
      </c>
      <c r="F54" s="859">
        <v>20</v>
      </c>
      <c r="G54" s="859"/>
      <c r="H54" s="859">
        <v>40215.708610000001</v>
      </c>
      <c r="I54" s="859"/>
      <c r="J54" s="859">
        <v>3</v>
      </c>
      <c r="K54" s="859"/>
      <c r="L54" s="859">
        <v>6453.2742500000004</v>
      </c>
      <c r="M54" s="859"/>
      <c r="N54" s="859">
        <v>3</v>
      </c>
      <c r="O54" s="859"/>
      <c r="P54" s="859">
        <v>6240.3920900000003</v>
      </c>
      <c r="Q54" s="859"/>
      <c r="R54" s="859">
        <v>26</v>
      </c>
      <c r="S54" s="859"/>
      <c r="T54" s="859">
        <v>52909.374950000005</v>
      </c>
      <c r="U54" s="370"/>
    </row>
    <row r="55" spans="1:22" s="21" customFormat="1" ht="12.9" customHeight="1">
      <c r="A55" s="212" t="s">
        <v>872</v>
      </c>
      <c r="B55" s="858">
        <v>2430000</v>
      </c>
      <c r="C55" s="860" t="s">
        <v>873</v>
      </c>
      <c r="D55" s="858">
        <v>6075000</v>
      </c>
      <c r="F55" s="859">
        <v>34</v>
      </c>
      <c r="G55" s="859"/>
      <c r="H55" s="859">
        <v>119184.50067000001</v>
      </c>
      <c r="I55" s="859"/>
      <c r="J55" s="859">
        <v>14</v>
      </c>
      <c r="K55" s="859"/>
      <c r="L55" s="859">
        <v>57313.081729999998</v>
      </c>
      <c r="M55" s="859"/>
      <c r="N55" s="859">
        <v>16</v>
      </c>
      <c r="O55" s="859"/>
      <c r="P55" s="859">
        <v>62645.467020000004</v>
      </c>
      <c r="Q55" s="859"/>
      <c r="R55" s="859">
        <v>64</v>
      </c>
      <c r="S55" s="859"/>
      <c r="T55" s="859">
        <v>239143.04942</v>
      </c>
      <c r="U55" s="370"/>
    </row>
    <row r="56" spans="1:22" s="21" customFormat="1" ht="12.9" customHeight="1">
      <c r="A56" s="212" t="s">
        <v>872</v>
      </c>
      <c r="B56" s="858">
        <v>6075000</v>
      </c>
      <c r="C56" s="860" t="s">
        <v>873</v>
      </c>
      <c r="D56" s="858">
        <v>12150000</v>
      </c>
      <c r="F56" s="859">
        <v>5</v>
      </c>
      <c r="G56" s="859"/>
      <c r="H56" s="859">
        <v>41887.078000000001</v>
      </c>
      <c r="I56" s="859"/>
      <c r="J56" s="859">
        <v>11</v>
      </c>
      <c r="K56" s="859"/>
      <c r="L56" s="859">
        <v>104687.89436000001</v>
      </c>
      <c r="M56" s="859"/>
      <c r="N56" s="859">
        <v>23</v>
      </c>
      <c r="O56" s="859"/>
      <c r="P56" s="859">
        <v>214915.67765</v>
      </c>
      <c r="Q56" s="859"/>
      <c r="R56" s="859">
        <v>39</v>
      </c>
      <c r="S56" s="859"/>
      <c r="T56" s="859">
        <v>361490.65000999998</v>
      </c>
      <c r="U56" s="370"/>
    </row>
    <row r="57" spans="1:22" s="21" customFormat="1" ht="12.9" customHeight="1">
      <c r="A57" s="212" t="s">
        <v>872</v>
      </c>
      <c r="B57" s="858">
        <v>12150000</v>
      </c>
      <c r="C57" s="860" t="s">
        <v>873</v>
      </c>
      <c r="D57" s="861" t="s">
        <v>874</v>
      </c>
      <c r="F57" s="859">
        <v>3</v>
      </c>
      <c r="G57" s="859"/>
      <c r="H57" s="859">
        <v>49042.257380000003</v>
      </c>
      <c r="I57" s="859"/>
      <c r="J57" s="859">
        <v>14</v>
      </c>
      <c r="K57" s="859"/>
      <c r="L57" s="859">
        <v>389175.87377000001</v>
      </c>
      <c r="M57" s="859"/>
      <c r="N57" s="859">
        <v>25</v>
      </c>
      <c r="O57" s="859"/>
      <c r="P57" s="859">
        <v>737748.06862999999</v>
      </c>
      <c r="Q57" s="859"/>
      <c r="R57" s="859">
        <v>42</v>
      </c>
      <c r="S57" s="859"/>
      <c r="T57" s="859">
        <v>1175966.1997799999</v>
      </c>
      <c r="U57" s="370"/>
    </row>
    <row r="58" spans="1:22" s="21" customFormat="1" ht="10.5" customHeight="1">
      <c r="A58" s="212"/>
      <c r="B58" s="857"/>
      <c r="C58" s="857"/>
      <c r="D58" s="858"/>
      <c r="F58" s="853"/>
      <c r="H58" s="853"/>
      <c r="I58" s="853"/>
      <c r="J58" s="853"/>
      <c r="K58" s="853"/>
      <c r="L58" s="853"/>
      <c r="M58" s="853"/>
      <c r="N58" s="853"/>
      <c r="O58" s="853"/>
      <c r="P58" s="853"/>
      <c r="Q58" s="853"/>
      <c r="R58" s="853"/>
      <c r="S58" s="853"/>
      <c r="T58" s="853"/>
      <c r="U58" s="862"/>
      <c r="V58" s="862"/>
    </row>
    <row r="59" spans="1:22" s="15" customFormat="1" ht="20.100000000000001" customHeight="1">
      <c r="A59" s="854" t="s">
        <v>75</v>
      </c>
      <c r="B59" s="21"/>
      <c r="C59" s="212"/>
      <c r="D59" s="855"/>
      <c r="E59" s="21"/>
      <c r="F59" s="856">
        <v>149560</v>
      </c>
      <c r="G59" s="856"/>
      <c r="H59" s="856">
        <v>436779.00351000001</v>
      </c>
      <c r="I59" s="856"/>
      <c r="J59" s="856" t="s">
        <v>523</v>
      </c>
      <c r="K59" s="856"/>
      <c r="L59" s="856" t="s">
        <v>523</v>
      </c>
      <c r="M59" s="856"/>
      <c r="N59" s="856" t="s">
        <v>523</v>
      </c>
      <c r="O59" s="856"/>
      <c r="P59" s="856" t="s">
        <v>523</v>
      </c>
      <c r="Q59" s="856"/>
      <c r="R59" s="856">
        <v>149560</v>
      </c>
      <c r="S59" s="856"/>
      <c r="T59" s="856">
        <v>436779.00351000001</v>
      </c>
      <c r="U59" s="370"/>
    </row>
    <row r="60" spans="1:22" s="21" customFormat="1" ht="12.9" customHeight="1">
      <c r="A60" s="212"/>
      <c r="B60" s="857" t="s">
        <v>871</v>
      </c>
      <c r="C60" s="857"/>
      <c r="D60" s="858">
        <v>12150</v>
      </c>
      <c r="F60" s="859">
        <v>141719</v>
      </c>
      <c r="G60" s="859"/>
      <c r="H60" s="859">
        <v>81242.980629999947</v>
      </c>
      <c r="I60" s="859"/>
      <c r="J60" s="859" t="s">
        <v>523</v>
      </c>
      <c r="K60" s="859"/>
      <c r="L60" s="859" t="s">
        <v>523</v>
      </c>
      <c r="M60" s="859"/>
      <c r="N60" s="859" t="s">
        <v>523</v>
      </c>
      <c r="O60" s="859"/>
      <c r="P60" s="859" t="s">
        <v>523</v>
      </c>
      <c r="Q60" s="859"/>
      <c r="R60" s="859">
        <v>141719</v>
      </c>
      <c r="S60" s="859"/>
      <c r="T60" s="859">
        <v>81242.980629999947</v>
      </c>
      <c r="U60" s="370"/>
    </row>
    <row r="61" spans="1:22" s="21" customFormat="1" ht="12.9" customHeight="1">
      <c r="A61" s="212" t="s">
        <v>872</v>
      </c>
      <c r="B61" s="858">
        <v>12150</v>
      </c>
      <c r="C61" s="860" t="s">
        <v>873</v>
      </c>
      <c r="D61" s="858">
        <v>30375</v>
      </c>
      <c r="F61" s="859">
        <v>4216</v>
      </c>
      <c r="G61" s="859"/>
      <c r="H61" s="859">
        <v>81561.948120000001</v>
      </c>
      <c r="I61" s="859"/>
      <c r="J61" s="859" t="s">
        <v>523</v>
      </c>
      <c r="K61" s="859"/>
      <c r="L61" s="859" t="s">
        <v>523</v>
      </c>
      <c r="M61" s="859"/>
      <c r="N61" s="859" t="s">
        <v>523</v>
      </c>
      <c r="O61" s="859"/>
      <c r="P61" s="859" t="s">
        <v>523</v>
      </c>
      <c r="Q61" s="859"/>
      <c r="R61" s="859">
        <v>4216</v>
      </c>
      <c r="S61" s="859"/>
      <c r="T61" s="859">
        <v>81561.948120000001</v>
      </c>
      <c r="U61" s="370"/>
    </row>
    <row r="62" spans="1:22" s="21" customFormat="1" ht="12.9" customHeight="1">
      <c r="A62" s="212" t="s">
        <v>872</v>
      </c>
      <c r="B62" s="858">
        <v>30375</v>
      </c>
      <c r="C62" s="860" t="s">
        <v>873</v>
      </c>
      <c r="D62" s="858">
        <v>60750</v>
      </c>
      <c r="F62" s="859">
        <v>2063</v>
      </c>
      <c r="G62" s="859"/>
      <c r="H62" s="859">
        <v>88029.538230000006</v>
      </c>
      <c r="I62" s="859"/>
      <c r="J62" s="859" t="s">
        <v>523</v>
      </c>
      <c r="K62" s="859"/>
      <c r="L62" s="859" t="s">
        <v>523</v>
      </c>
      <c r="M62" s="859"/>
      <c r="N62" s="859" t="s">
        <v>523</v>
      </c>
      <c r="O62" s="859"/>
      <c r="P62" s="859" t="s">
        <v>523</v>
      </c>
      <c r="Q62" s="859"/>
      <c r="R62" s="859">
        <v>2063</v>
      </c>
      <c r="S62" s="859"/>
      <c r="T62" s="859">
        <v>88029.538230000006</v>
      </c>
      <c r="U62" s="370"/>
    </row>
    <row r="63" spans="1:22" s="21" customFormat="1" ht="12.9" customHeight="1">
      <c r="A63" s="212" t="s">
        <v>872</v>
      </c>
      <c r="B63" s="858">
        <v>60750</v>
      </c>
      <c r="C63" s="860" t="s">
        <v>873</v>
      </c>
      <c r="D63" s="858">
        <v>121500</v>
      </c>
      <c r="F63" s="859">
        <v>1109</v>
      </c>
      <c r="G63" s="859"/>
      <c r="H63" s="859">
        <v>93645.925599999988</v>
      </c>
      <c r="I63" s="859"/>
      <c r="J63" s="859" t="s">
        <v>523</v>
      </c>
      <c r="K63" s="859"/>
      <c r="L63" s="859" t="s">
        <v>523</v>
      </c>
      <c r="M63" s="859"/>
      <c r="N63" s="859" t="s">
        <v>523</v>
      </c>
      <c r="O63" s="859"/>
      <c r="P63" s="859" t="s">
        <v>523</v>
      </c>
      <c r="Q63" s="859"/>
      <c r="R63" s="859">
        <v>1109</v>
      </c>
      <c r="S63" s="859"/>
      <c r="T63" s="859">
        <v>93645.925599999988</v>
      </c>
      <c r="U63" s="370"/>
    </row>
    <row r="64" spans="1:22" s="21" customFormat="1" ht="12.9" customHeight="1">
      <c r="A64" s="212" t="s">
        <v>872</v>
      </c>
      <c r="B64" s="858">
        <v>121500</v>
      </c>
      <c r="C64" s="860" t="s">
        <v>873</v>
      </c>
      <c r="D64" s="858">
        <v>243000</v>
      </c>
      <c r="F64" s="859">
        <v>363</v>
      </c>
      <c r="G64" s="859"/>
      <c r="H64" s="859">
        <v>59204.18576</v>
      </c>
      <c r="I64" s="859"/>
      <c r="J64" s="859" t="s">
        <v>523</v>
      </c>
      <c r="K64" s="859"/>
      <c r="L64" s="859" t="s">
        <v>523</v>
      </c>
      <c r="M64" s="859"/>
      <c r="N64" s="859" t="s">
        <v>523</v>
      </c>
      <c r="O64" s="859"/>
      <c r="P64" s="859" t="s">
        <v>523</v>
      </c>
      <c r="Q64" s="859"/>
      <c r="R64" s="859">
        <v>363</v>
      </c>
      <c r="S64" s="859"/>
      <c r="T64" s="859">
        <v>59204.18576</v>
      </c>
      <c r="U64" s="370"/>
    </row>
    <row r="65" spans="1:21" s="21" customFormat="1" ht="12.9" customHeight="1">
      <c r="A65" s="212" t="s">
        <v>872</v>
      </c>
      <c r="B65" s="858">
        <v>243000</v>
      </c>
      <c r="C65" s="860" t="s">
        <v>873</v>
      </c>
      <c r="D65" s="858">
        <v>486000</v>
      </c>
      <c r="F65" s="859">
        <v>76</v>
      </c>
      <c r="G65" s="859"/>
      <c r="H65" s="859">
        <v>23743.768350000002</v>
      </c>
      <c r="I65" s="859"/>
      <c r="J65" s="859" t="s">
        <v>523</v>
      </c>
      <c r="K65" s="859"/>
      <c r="L65" s="859" t="s">
        <v>523</v>
      </c>
      <c r="M65" s="859"/>
      <c r="N65" s="859" t="s">
        <v>523</v>
      </c>
      <c r="O65" s="859"/>
      <c r="P65" s="859" t="s">
        <v>523</v>
      </c>
      <c r="Q65" s="859"/>
      <c r="R65" s="859">
        <v>76</v>
      </c>
      <c r="S65" s="859"/>
      <c r="T65" s="859">
        <v>23743.768350000002</v>
      </c>
      <c r="U65" s="370"/>
    </row>
    <row r="66" spans="1:21" s="21" customFormat="1" ht="12.9" customHeight="1">
      <c r="A66" s="212" t="s">
        <v>872</v>
      </c>
      <c r="B66" s="858">
        <v>486000</v>
      </c>
      <c r="C66" s="860" t="s">
        <v>873</v>
      </c>
      <c r="D66" s="858">
        <v>729000</v>
      </c>
      <c r="F66" s="859">
        <v>10</v>
      </c>
      <c r="G66" s="859"/>
      <c r="H66" s="859">
        <v>5792.9297900000001</v>
      </c>
      <c r="I66" s="859"/>
      <c r="J66" s="859" t="s">
        <v>523</v>
      </c>
      <c r="K66" s="859"/>
      <c r="L66" s="859" t="s">
        <v>523</v>
      </c>
      <c r="M66" s="859"/>
      <c r="N66" s="859" t="s">
        <v>523</v>
      </c>
      <c r="O66" s="859"/>
      <c r="P66" s="859" t="s">
        <v>523</v>
      </c>
      <c r="Q66" s="859"/>
      <c r="R66" s="859">
        <v>10</v>
      </c>
      <c r="S66" s="859"/>
      <c r="T66" s="859">
        <v>5792.9297900000001</v>
      </c>
      <c r="U66" s="370"/>
    </row>
    <row r="67" spans="1:21" s="21" customFormat="1" ht="12.9" customHeight="1">
      <c r="A67" s="212" t="s">
        <v>872</v>
      </c>
      <c r="B67" s="858">
        <v>729000</v>
      </c>
      <c r="C67" s="860" t="s">
        <v>873</v>
      </c>
      <c r="D67" s="858">
        <v>972000</v>
      </c>
      <c r="F67" s="859">
        <v>3</v>
      </c>
      <c r="G67" s="859"/>
      <c r="H67" s="859">
        <v>2392.0677999999998</v>
      </c>
      <c r="I67" s="859"/>
      <c r="J67" s="859" t="s">
        <v>523</v>
      </c>
      <c r="K67" s="859"/>
      <c r="L67" s="859" t="s">
        <v>523</v>
      </c>
      <c r="M67" s="859"/>
      <c r="N67" s="859" t="s">
        <v>523</v>
      </c>
      <c r="O67" s="859"/>
      <c r="P67" s="859" t="s">
        <v>523</v>
      </c>
      <c r="Q67" s="859"/>
      <c r="R67" s="859">
        <v>3</v>
      </c>
      <c r="S67" s="859"/>
      <c r="T67" s="859">
        <v>2392.0677999999998</v>
      </c>
      <c r="U67" s="370"/>
    </row>
    <row r="68" spans="1:21" s="21" customFormat="1" ht="12.9" customHeight="1">
      <c r="A68" s="212" t="s">
        <v>872</v>
      </c>
      <c r="B68" s="858">
        <v>972000</v>
      </c>
      <c r="C68" s="860" t="s">
        <v>873</v>
      </c>
      <c r="D68" s="858">
        <v>1215000</v>
      </c>
      <c r="F68" s="859">
        <v>1</v>
      </c>
      <c r="G68" s="859"/>
      <c r="H68" s="859">
        <v>1165.65923</v>
      </c>
      <c r="I68" s="859"/>
      <c r="J68" s="859" t="s">
        <v>523</v>
      </c>
      <c r="K68" s="859"/>
      <c r="L68" s="859" t="s">
        <v>523</v>
      </c>
      <c r="M68" s="859"/>
      <c r="N68" s="859" t="s">
        <v>523</v>
      </c>
      <c r="O68" s="859"/>
      <c r="P68" s="859" t="s">
        <v>523</v>
      </c>
      <c r="Q68" s="859"/>
      <c r="R68" s="859">
        <v>1</v>
      </c>
      <c r="S68" s="859"/>
      <c r="T68" s="859">
        <v>1165.65923</v>
      </c>
      <c r="U68" s="370"/>
    </row>
    <row r="69" spans="1:21" s="21" customFormat="1" ht="12.9" customHeight="1">
      <c r="A69" s="212" t="s">
        <v>872</v>
      </c>
      <c r="B69" s="858">
        <v>1215000</v>
      </c>
      <c r="C69" s="860" t="s">
        <v>873</v>
      </c>
      <c r="D69" s="858">
        <v>1822500</v>
      </c>
      <c r="F69" s="859" t="s">
        <v>523</v>
      </c>
      <c r="G69" s="859"/>
      <c r="H69" s="859" t="s">
        <v>523</v>
      </c>
      <c r="I69" s="859"/>
      <c r="J69" s="859" t="s">
        <v>523</v>
      </c>
      <c r="K69" s="859"/>
      <c r="L69" s="859" t="s">
        <v>523</v>
      </c>
      <c r="M69" s="859"/>
      <c r="N69" s="859" t="s">
        <v>523</v>
      </c>
      <c r="O69" s="859"/>
      <c r="P69" s="859" t="s">
        <v>523</v>
      </c>
      <c r="Q69" s="859"/>
      <c r="R69" s="859" t="s">
        <v>523</v>
      </c>
      <c r="S69" s="859"/>
      <c r="T69" s="859" t="s">
        <v>523</v>
      </c>
      <c r="U69" s="370"/>
    </row>
    <row r="70" spans="1:21" s="21" customFormat="1" ht="12.9" customHeight="1">
      <c r="A70" s="212" t="s">
        <v>872</v>
      </c>
      <c r="B70" s="858">
        <v>1822500</v>
      </c>
      <c r="C70" s="860" t="s">
        <v>873</v>
      </c>
      <c r="D70" s="858">
        <v>2430000</v>
      </c>
      <c r="F70" s="859" t="s">
        <v>523</v>
      </c>
      <c r="G70" s="859"/>
      <c r="H70" s="859" t="s">
        <v>523</v>
      </c>
      <c r="I70" s="859"/>
      <c r="J70" s="859" t="s">
        <v>523</v>
      </c>
      <c r="K70" s="859"/>
      <c r="L70" s="859" t="s">
        <v>523</v>
      </c>
      <c r="M70" s="859"/>
      <c r="N70" s="859" t="s">
        <v>523</v>
      </c>
      <c r="O70" s="859"/>
      <c r="P70" s="859" t="s">
        <v>523</v>
      </c>
      <c r="Q70" s="859"/>
      <c r="R70" s="859" t="s">
        <v>523</v>
      </c>
      <c r="S70" s="859"/>
      <c r="T70" s="859" t="s">
        <v>523</v>
      </c>
      <c r="U70" s="370"/>
    </row>
    <row r="71" spans="1:21" s="21" customFormat="1" ht="12.9" customHeight="1">
      <c r="A71" s="212" t="s">
        <v>872</v>
      </c>
      <c r="B71" s="858">
        <v>2430000</v>
      </c>
      <c r="C71" s="860" t="s">
        <v>873</v>
      </c>
      <c r="D71" s="858">
        <v>6075000</v>
      </c>
      <c r="F71" s="859" t="s">
        <v>523</v>
      </c>
      <c r="G71" s="859"/>
      <c r="H71" s="859" t="s">
        <v>523</v>
      </c>
      <c r="I71" s="859"/>
      <c r="J71" s="859" t="s">
        <v>523</v>
      </c>
      <c r="K71" s="859"/>
      <c r="L71" s="859" t="s">
        <v>523</v>
      </c>
      <c r="M71" s="859"/>
      <c r="N71" s="859" t="s">
        <v>523</v>
      </c>
      <c r="O71" s="859"/>
      <c r="P71" s="859" t="s">
        <v>523</v>
      </c>
      <c r="Q71" s="859"/>
      <c r="R71" s="859" t="s">
        <v>523</v>
      </c>
      <c r="S71" s="859"/>
      <c r="T71" s="859" t="s">
        <v>523</v>
      </c>
      <c r="U71" s="370"/>
    </row>
    <row r="72" spans="1:21" s="21" customFormat="1" ht="12.9" customHeight="1">
      <c r="A72" s="212" t="s">
        <v>872</v>
      </c>
      <c r="B72" s="858">
        <v>6075000</v>
      </c>
      <c r="C72" s="860" t="s">
        <v>873</v>
      </c>
      <c r="D72" s="858">
        <v>12150000</v>
      </c>
      <c r="F72" s="859" t="s">
        <v>523</v>
      </c>
      <c r="G72" s="859"/>
      <c r="H72" s="859" t="s">
        <v>523</v>
      </c>
      <c r="I72" s="859"/>
      <c r="J72" s="859" t="s">
        <v>523</v>
      </c>
      <c r="K72" s="859"/>
      <c r="L72" s="859" t="s">
        <v>523</v>
      </c>
      <c r="M72" s="859"/>
      <c r="N72" s="859" t="s">
        <v>523</v>
      </c>
      <c r="O72" s="859"/>
      <c r="P72" s="859" t="s">
        <v>523</v>
      </c>
      <c r="Q72" s="859"/>
      <c r="R72" s="859" t="s">
        <v>523</v>
      </c>
      <c r="S72" s="859"/>
      <c r="T72" s="859" t="s">
        <v>523</v>
      </c>
      <c r="U72" s="370"/>
    </row>
    <row r="73" spans="1:21" s="21" customFormat="1" ht="12.9" customHeight="1">
      <c r="A73" s="212" t="s">
        <v>872</v>
      </c>
      <c r="B73" s="858">
        <v>12150000</v>
      </c>
      <c r="C73" s="860" t="s">
        <v>873</v>
      </c>
      <c r="D73" s="861" t="s">
        <v>874</v>
      </c>
      <c r="F73" s="859" t="s">
        <v>523</v>
      </c>
      <c r="G73" s="859"/>
      <c r="H73" s="859" t="s">
        <v>523</v>
      </c>
      <c r="I73" s="859"/>
      <c r="J73" s="859" t="s">
        <v>523</v>
      </c>
      <c r="K73" s="859"/>
      <c r="L73" s="859" t="s">
        <v>523</v>
      </c>
      <c r="M73" s="859"/>
      <c r="N73" s="859" t="s">
        <v>523</v>
      </c>
      <c r="O73" s="859"/>
      <c r="P73" s="859" t="s">
        <v>523</v>
      </c>
      <c r="Q73" s="859"/>
      <c r="R73" s="859" t="s">
        <v>523</v>
      </c>
      <c r="S73" s="859"/>
      <c r="T73" s="859" t="s">
        <v>523</v>
      </c>
      <c r="U73" s="370"/>
    </row>
    <row r="74" spans="1:21" s="21" customFormat="1" ht="10.5" customHeight="1">
      <c r="A74" s="212"/>
      <c r="B74" s="857"/>
      <c r="C74" s="857"/>
      <c r="D74" s="858"/>
      <c r="F74" s="853"/>
      <c r="H74" s="853"/>
      <c r="I74" s="853"/>
      <c r="J74" s="853"/>
      <c r="K74" s="853"/>
      <c r="L74" s="853"/>
      <c r="M74" s="853"/>
      <c r="N74" s="853"/>
      <c r="O74" s="853"/>
      <c r="P74" s="853"/>
      <c r="Q74" s="853"/>
      <c r="R74" s="853"/>
      <c r="S74" s="853"/>
      <c r="T74" s="853"/>
      <c r="U74" s="370"/>
    </row>
    <row r="75" spans="1:21" s="15" customFormat="1" ht="10.199999999999999">
      <c r="A75" s="854" t="s">
        <v>76</v>
      </c>
      <c r="B75" s="21"/>
      <c r="C75" s="212"/>
      <c r="D75" s="855"/>
      <c r="E75" s="21"/>
      <c r="F75" s="856">
        <v>3840041</v>
      </c>
      <c r="G75" s="856"/>
      <c r="H75" s="856">
        <v>7111381.68793</v>
      </c>
      <c r="I75" s="856"/>
      <c r="J75" s="856">
        <v>1102</v>
      </c>
      <c r="K75" s="856"/>
      <c r="L75" s="856">
        <v>580244.17967999994</v>
      </c>
      <c r="M75" s="856">
        <v>0</v>
      </c>
      <c r="N75" s="856">
        <v>5017</v>
      </c>
      <c r="O75" s="856">
        <v>0</v>
      </c>
      <c r="P75" s="856">
        <v>1074164.7387099999</v>
      </c>
      <c r="Q75" s="856">
        <v>0</v>
      </c>
      <c r="R75" s="856">
        <v>3846160</v>
      </c>
      <c r="S75" s="856">
        <v>0</v>
      </c>
      <c r="T75" s="856">
        <v>8765790.6063199993</v>
      </c>
      <c r="U75" s="370"/>
    </row>
    <row r="76" spans="1:21" s="21" customFormat="1" ht="12.9" customHeight="1">
      <c r="A76" s="212"/>
      <c r="B76" s="857" t="s">
        <v>871</v>
      </c>
      <c r="C76" s="857"/>
      <c r="D76" s="858">
        <v>12150</v>
      </c>
      <c r="E76" s="370"/>
      <c r="F76" s="859">
        <v>3753155</v>
      </c>
      <c r="G76" s="859"/>
      <c r="H76" s="859">
        <v>677418.34743000008</v>
      </c>
      <c r="I76" s="859"/>
      <c r="J76" s="859">
        <v>940</v>
      </c>
      <c r="K76" s="859"/>
      <c r="L76" s="859">
        <v>544.90630999987479</v>
      </c>
      <c r="M76" s="859">
        <v>0</v>
      </c>
      <c r="N76" s="859">
        <v>4742</v>
      </c>
      <c r="O76" s="859">
        <v>0</v>
      </c>
      <c r="P76" s="859">
        <v>1225.8338399999775</v>
      </c>
      <c r="Q76" s="859">
        <v>0</v>
      </c>
      <c r="R76" s="859">
        <v>3758837</v>
      </c>
      <c r="S76" s="859">
        <v>0</v>
      </c>
      <c r="T76" s="859">
        <v>679189.08757999912</v>
      </c>
      <c r="U76" s="370"/>
    </row>
    <row r="77" spans="1:21" s="21" customFormat="1" ht="12.9" customHeight="1">
      <c r="A77" s="212" t="s">
        <v>872</v>
      </c>
      <c r="B77" s="858">
        <v>12150</v>
      </c>
      <c r="C77" s="860" t="s">
        <v>873</v>
      </c>
      <c r="D77" s="858">
        <v>30375</v>
      </c>
      <c r="E77" s="370"/>
      <c r="F77" s="859">
        <v>33165</v>
      </c>
      <c r="G77" s="859"/>
      <c r="H77" s="859">
        <v>665042.17897999997</v>
      </c>
      <c r="I77" s="859"/>
      <c r="J77" s="859">
        <v>34</v>
      </c>
      <c r="K77" s="859"/>
      <c r="L77" s="859">
        <v>658.96267</v>
      </c>
      <c r="M77" s="859">
        <v>0</v>
      </c>
      <c r="N77" s="859">
        <v>67</v>
      </c>
      <c r="O77" s="859">
        <v>0</v>
      </c>
      <c r="P77" s="859">
        <v>1335.04576</v>
      </c>
      <c r="Q77" s="859">
        <v>0</v>
      </c>
      <c r="R77" s="859">
        <v>33266</v>
      </c>
      <c r="S77" s="859">
        <v>0</v>
      </c>
      <c r="T77" s="859">
        <v>667036.18741000001</v>
      </c>
      <c r="U77" s="370"/>
    </row>
    <row r="78" spans="1:21" s="21" customFormat="1" ht="12.9" customHeight="1">
      <c r="A78" s="212" t="s">
        <v>872</v>
      </c>
      <c r="B78" s="858">
        <v>30375</v>
      </c>
      <c r="C78" s="860" t="s">
        <v>873</v>
      </c>
      <c r="D78" s="858">
        <v>60750</v>
      </c>
      <c r="E78" s="370"/>
      <c r="F78" s="859">
        <v>21338</v>
      </c>
      <c r="G78" s="859"/>
      <c r="H78" s="859">
        <v>944861.87446000008</v>
      </c>
      <c r="I78" s="859"/>
      <c r="J78" s="859">
        <v>28</v>
      </c>
      <c r="K78" s="859"/>
      <c r="L78" s="859">
        <v>1171.77871</v>
      </c>
      <c r="M78" s="859">
        <v>0</v>
      </c>
      <c r="N78" s="859">
        <v>36</v>
      </c>
      <c r="O78" s="859">
        <v>0</v>
      </c>
      <c r="P78" s="859">
        <v>1521.3025400000001</v>
      </c>
      <c r="Q78" s="859">
        <v>0</v>
      </c>
      <c r="R78" s="859">
        <v>21402</v>
      </c>
      <c r="S78" s="859">
        <v>0</v>
      </c>
      <c r="T78" s="859">
        <v>947554.95571000001</v>
      </c>
      <c r="U78" s="370"/>
    </row>
    <row r="79" spans="1:21" s="21" customFormat="1" ht="12.9" customHeight="1">
      <c r="A79" s="212" t="s">
        <v>872</v>
      </c>
      <c r="B79" s="858">
        <v>60750</v>
      </c>
      <c r="C79" s="860" t="s">
        <v>873</v>
      </c>
      <c r="D79" s="858">
        <v>121500</v>
      </c>
      <c r="E79" s="370"/>
      <c r="F79" s="859">
        <v>21312</v>
      </c>
      <c r="G79" s="859"/>
      <c r="H79" s="859">
        <v>1958565.9377599999</v>
      </c>
      <c r="I79" s="859"/>
      <c r="J79" s="859">
        <v>20</v>
      </c>
      <c r="K79" s="859"/>
      <c r="L79" s="859">
        <v>1633.8837900000001</v>
      </c>
      <c r="M79" s="859">
        <v>0</v>
      </c>
      <c r="N79" s="859">
        <v>33</v>
      </c>
      <c r="O79" s="859">
        <v>0</v>
      </c>
      <c r="P79" s="859">
        <v>2941.79198</v>
      </c>
      <c r="Q79" s="859">
        <v>0</v>
      </c>
      <c r="R79" s="859">
        <v>21365</v>
      </c>
      <c r="S79" s="859">
        <v>0</v>
      </c>
      <c r="T79" s="859">
        <v>1963141.61353</v>
      </c>
      <c r="U79" s="370"/>
    </row>
    <row r="80" spans="1:21" s="21" customFormat="1" ht="12.9" customHeight="1">
      <c r="A80" s="212" t="s">
        <v>872</v>
      </c>
      <c r="B80" s="858">
        <v>121500</v>
      </c>
      <c r="C80" s="860" t="s">
        <v>873</v>
      </c>
      <c r="D80" s="858">
        <v>243000</v>
      </c>
      <c r="E80" s="370"/>
      <c r="F80" s="859">
        <v>8050</v>
      </c>
      <c r="G80" s="859"/>
      <c r="H80" s="859">
        <v>1287876.6837200001</v>
      </c>
      <c r="I80" s="859"/>
      <c r="J80" s="859">
        <v>17</v>
      </c>
      <c r="K80" s="859"/>
      <c r="L80" s="859">
        <v>3207.6474399999997</v>
      </c>
      <c r="M80" s="859">
        <v>0</v>
      </c>
      <c r="N80" s="859">
        <v>24</v>
      </c>
      <c r="O80" s="859">
        <v>0</v>
      </c>
      <c r="P80" s="859">
        <v>4043.3121700000002</v>
      </c>
      <c r="Q80" s="859">
        <v>0</v>
      </c>
      <c r="R80" s="859">
        <v>8091</v>
      </c>
      <c r="S80" s="859">
        <v>0</v>
      </c>
      <c r="T80" s="859">
        <v>1295127.6433299999</v>
      </c>
      <c r="U80" s="370"/>
    </row>
    <row r="81" spans="1:21" s="21" customFormat="1" ht="12.9" customHeight="1">
      <c r="A81" s="212" t="s">
        <v>872</v>
      </c>
      <c r="B81" s="858">
        <v>243000</v>
      </c>
      <c r="C81" s="860" t="s">
        <v>873</v>
      </c>
      <c r="D81" s="858">
        <v>486000</v>
      </c>
      <c r="E81" s="370"/>
      <c r="F81" s="859">
        <v>2116</v>
      </c>
      <c r="G81" s="859"/>
      <c r="H81" s="859">
        <v>688199.47901000001</v>
      </c>
      <c r="I81" s="859"/>
      <c r="J81" s="859">
        <v>10</v>
      </c>
      <c r="K81" s="859"/>
      <c r="L81" s="859">
        <v>3404.0894800000001</v>
      </c>
      <c r="M81" s="859">
        <v>0</v>
      </c>
      <c r="N81" s="859">
        <v>13</v>
      </c>
      <c r="O81" s="859">
        <v>0</v>
      </c>
      <c r="P81" s="859">
        <v>4486.8386600000003</v>
      </c>
      <c r="Q81" s="859">
        <v>0</v>
      </c>
      <c r="R81" s="859">
        <v>2139</v>
      </c>
      <c r="S81" s="859">
        <v>0</v>
      </c>
      <c r="T81" s="859">
        <v>696090.40714999998</v>
      </c>
      <c r="U81" s="370"/>
    </row>
    <row r="82" spans="1:21" s="21" customFormat="1" ht="12.9" customHeight="1">
      <c r="A82" s="212" t="s">
        <v>872</v>
      </c>
      <c r="B82" s="858">
        <v>486000</v>
      </c>
      <c r="C82" s="860" t="s">
        <v>873</v>
      </c>
      <c r="D82" s="858">
        <v>729000</v>
      </c>
      <c r="E82" s="370"/>
      <c r="F82" s="859">
        <v>514</v>
      </c>
      <c r="G82" s="859"/>
      <c r="H82" s="859">
        <v>297809.60618</v>
      </c>
      <c r="I82" s="859"/>
      <c r="J82" s="859">
        <v>5</v>
      </c>
      <c r="K82" s="859"/>
      <c r="L82" s="859">
        <v>2605.5643999999998</v>
      </c>
      <c r="M82" s="859">
        <v>0</v>
      </c>
      <c r="N82" s="859">
        <v>13</v>
      </c>
      <c r="O82" s="859">
        <v>0</v>
      </c>
      <c r="P82" s="859">
        <v>7567.3741500000006</v>
      </c>
      <c r="Q82" s="859">
        <v>0</v>
      </c>
      <c r="R82" s="859">
        <v>532</v>
      </c>
      <c r="S82" s="859">
        <v>0</v>
      </c>
      <c r="T82" s="859">
        <v>307982.54473000002</v>
      </c>
      <c r="U82" s="370"/>
    </row>
    <row r="83" spans="1:21" s="21" customFormat="1" ht="12.9" customHeight="1">
      <c r="A83" s="212" t="s">
        <v>872</v>
      </c>
      <c r="B83" s="858">
        <v>729000</v>
      </c>
      <c r="C83" s="860" t="s">
        <v>873</v>
      </c>
      <c r="D83" s="858">
        <v>972000</v>
      </c>
      <c r="E83" s="370"/>
      <c r="F83" s="859">
        <v>183</v>
      </c>
      <c r="G83" s="859"/>
      <c r="H83" s="859">
        <v>153658.77285000001</v>
      </c>
      <c r="I83" s="859"/>
      <c r="J83" s="859" t="s">
        <v>523</v>
      </c>
      <c r="K83" s="859"/>
      <c r="L83" s="859" t="s">
        <v>523</v>
      </c>
      <c r="M83" s="859">
        <v>0</v>
      </c>
      <c r="N83" s="859">
        <v>8</v>
      </c>
      <c r="O83" s="859">
        <v>0</v>
      </c>
      <c r="P83" s="859">
        <v>6820.0035499999994</v>
      </c>
      <c r="Q83" s="859">
        <v>0</v>
      </c>
      <c r="R83" s="859">
        <v>191</v>
      </c>
      <c r="S83" s="859">
        <v>0</v>
      </c>
      <c r="T83" s="859">
        <v>160478.7764</v>
      </c>
      <c r="U83" s="370"/>
    </row>
    <row r="84" spans="1:21" s="21" customFormat="1" ht="12.9" customHeight="1">
      <c r="A84" s="212" t="s">
        <v>872</v>
      </c>
      <c r="B84" s="858">
        <v>972000</v>
      </c>
      <c r="C84" s="860" t="s">
        <v>873</v>
      </c>
      <c r="D84" s="858">
        <v>1215000</v>
      </c>
      <c r="E84" s="370"/>
      <c r="F84" s="859">
        <v>80</v>
      </c>
      <c r="G84" s="859"/>
      <c r="H84" s="859">
        <v>85868.695299999992</v>
      </c>
      <c r="I84" s="859"/>
      <c r="J84" s="859">
        <v>2</v>
      </c>
      <c r="K84" s="859"/>
      <c r="L84" s="859">
        <v>2227.5420199999999</v>
      </c>
      <c r="M84" s="859">
        <v>0</v>
      </c>
      <c r="N84" s="859">
        <v>6</v>
      </c>
      <c r="O84" s="859">
        <v>0</v>
      </c>
      <c r="P84" s="859">
        <v>6525.6362600000002</v>
      </c>
      <c r="Q84" s="859">
        <v>0</v>
      </c>
      <c r="R84" s="859">
        <v>88</v>
      </c>
      <c r="S84" s="859">
        <v>0</v>
      </c>
      <c r="T84" s="859">
        <v>94621.873579999999</v>
      </c>
      <c r="U84" s="370"/>
    </row>
    <row r="85" spans="1:21" s="21" customFormat="1" ht="12.9" customHeight="1">
      <c r="A85" s="212" t="s">
        <v>872</v>
      </c>
      <c r="B85" s="858">
        <v>1215000</v>
      </c>
      <c r="C85" s="860" t="s">
        <v>873</v>
      </c>
      <c r="D85" s="858">
        <v>1822500</v>
      </c>
      <c r="E85" s="370"/>
      <c r="F85" s="859">
        <v>64</v>
      </c>
      <c r="G85" s="859"/>
      <c r="H85" s="859">
        <v>91491.342909999992</v>
      </c>
      <c r="I85" s="859"/>
      <c r="J85" s="859">
        <v>2</v>
      </c>
      <c r="K85" s="859"/>
      <c r="L85" s="859">
        <v>2913.3162699999998</v>
      </c>
      <c r="M85" s="859">
        <v>0</v>
      </c>
      <c r="N85" s="859">
        <v>6</v>
      </c>
      <c r="O85" s="859">
        <v>0</v>
      </c>
      <c r="P85" s="859">
        <v>9029.5348400000003</v>
      </c>
      <c r="Q85" s="859">
        <v>0</v>
      </c>
      <c r="R85" s="859">
        <v>72</v>
      </c>
      <c r="S85" s="859">
        <v>0</v>
      </c>
      <c r="T85" s="859">
        <v>103434.19402</v>
      </c>
      <c r="U85" s="370"/>
    </row>
    <row r="86" spans="1:21" s="21" customFormat="1" ht="12.9" customHeight="1">
      <c r="A86" s="212" t="s">
        <v>872</v>
      </c>
      <c r="B86" s="858">
        <v>1822500</v>
      </c>
      <c r="C86" s="860" t="s">
        <v>873</v>
      </c>
      <c r="D86" s="858">
        <v>2430000</v>
      </c>
      <c r="E86" s="370"/>
      <c r="F86" s="859">
        <v>19</v>
      </c>
      <c r="G86" s="859"/>
      <c r="H86" s="859">
        <v>38058.563219999996</v>
      </c>
      <c r="I86" s="859"/>
      <c r="J86" s="859">
        <v>4</v>
      </c>
      <c r="K86" s="859"/>
      <c r="L86" s="859">
        <v>8232.8203099999992</v>
      </c>
      <c r="M86" s="859">
        <v>0</v>
      </c>
      <c r="N86" s="859">
        <v>4</v>
      </c>
      <c r="O86" s="859">
        <v>0</v>
      </c>
      <c r="P86" s="859">
        <v>8708.932859999999</v>
      </c>
      <c r="Q86" s="859">
        <v>0</v>
      </c>
      <c r="R86" s="859">
        <v>27</v>
      </c>
      <c r="S86" s="859">
        <v>0</v>
      </c>
      <c r="T86" s="859">
        <v>55000.31639</v>
      </c>
      <c r="U86" s="370"/>
    </row>
    <row r="87" spans="1:21" s="21" customFormat="1" ht="12.9" customHeight="1">
      <c r="A87" s="212" t="s">
        <v>872</v>
      </c>
      <c r="B87" s="858">
        <v>2430000</v>
      </c>
      <c r="C87" s="860" t="s">
        <v>873</v>
      </c>
      <c r="D87" s="858">
        <v>6075000</v>
      </c>
      <c r="E87" s="370"/>
      <c r="F87" s="859">
        <v>37</v>
      </c>
      <c r="G87" s="859"/>
      <c r="H87" s="859">
        <v>131598.44052</v>
      </c>
      <c r="I87" s="859"/>
      <c r="J87" s="859">
        <v>15</v>
      </c>
      <c r="K87" s="859"/>
      <c r="L87" s="859">
        <v>59779.900150000001</v>
      </c>
      <c r="M87" s="859">
        <v>0</v>
      </c>
      <c r="N87" s="859">
        <v>17</v>
      </c>
      <c r="O87" s="859">
        <v>0</v>
      </c>
      <c r="P87" s="859">
        <v>67295.015269999989</v>
      </c>
      <c r="Q87" s="859">
        <v>0</v>
      </c>
      <c r="R87" s="859">
        <v>69</v>
      </c>
      <c r="S87" s="859">
        <v>0</v>
      </c>
      <c r="T87" s="859">
        <v>258673.35594000001</v>
      </c>
      <c r="U87" s="370"/>
    </row>
    <row r="88" spans="1:21" s="21" customFormat="1" ht="12.9" customHeight="1">
      <c r="A88" s="212" t="s">
        <v>872</v>
      </c>
      <c r="B88" s="858">
        <v>6075000</v>
      </c>
      <c r="C88" s="860" t="s">
        <v>873</v>
      </c>
      <c r="D88" s="858">
        <v>12150000</v>
      </c>
      <c r="E88" s="370"/>
      <c r="F88" s="859">
        <v>5</v>
      </c>
      <c r="G88" s="859"/>
      <c r="H88" s="859">
        <v>41889.060140000001</v>
      </c>
      <c r="I88" s="859"/>
      <c r="J88" s="859">
        <v>11</v>
      </c>
      <c r="K88" s="859"/>
      <c r="L88" s="859">
        <v>104687.89436000001</v>
      </c>
      <c r="M88" s="859">
        <v>0</v>
      </c>
      <c r="N88" s="859">
        <v>23</v>
      </c>
      <c r="O88" s="859">
        <v>0</v>
      </c>
      <c r="P88" s="859">
        <v>214915.68335000001</v>
      </c>
      <c r="Q88" s="859">
        <v>0</v>
      </c>
      <c r="R88" s="859">
        <v>39</v>
      </c>
      <c r="S88" s="859">
        <v>0</v>
      </c>
      <c r="T88" s="859">
        <v>361492.63785</v>
      </c>
      <c r="U88" s="370"/>
    </row>
    <row r="89" spans="1:21" s="21" customFormat="1" ht="12.9" customHeight="1">
      <c r="A89" s="212" t="s">
        <v>872</v>
      </c>
      <c r="B89" s="858">
        <v>12150000</v>
      </c>
      <c r="C89" s="860" t="s">
        <v>873</v>
      </c>
      <c r="D89" s="861" t="s">
        <v>874</v>
      </c>
      <c r="E89" s="370"/>
      <c r="F89" s="859">
        <v>3</v>
      </c>
      <c r="G89" s="859"/>
      <c r="H89" s="859">
        <v>49042.705450000001</v>
      </c>
      <c r="I89" s="859"/>
      <c r="J89" s="859">
        <v>14</v>
      </c>
      <c r="K89" s="859"/>
      <c r="L89" s="859">
        <v>389175.87377000001</v>
      </c>
      <c r="M89" s="859">
        <v>0</v>
      </c>
      <c r="N89" s="859">
        <v>25</v>
      </c>
      <c r="O89" s="859">
        <v>0</v>
      </c>
      <c r="P89" s="859">
        <v>737748.43348000001</v>
      </c>
      <c r="Q89" s="859">
        <v>0</v>
      </c>
      <c r="R89" s="859">
        <v>42</v>
      </c>
      <c r="S89" s="859">
        <v>0</v>
      </c>
      <c r="T89" s="859">
        <v>1175967.0127000001</v>
      </c>
      <c r="U89" s="370"/>
    </row>
    <row r="90" spans="1:21" s="25" customFormat="1" ht="12" customHeight="1" thickBot="1">
      <c r="A90" s="589"/>
      <c r="B90" s="15"/>
      <c r="C90" s="15"/>
      <c r="D90" s="15"/>
      <c r="E90" s="15"/>
      <c r="F90" s="853"/>
      <c r="G90" s="21"/>
      <c r="H90" s="853"/>
      <c r="I90" s="853"/>
      <c r="J90" s="853"/>
      <c r="K90" s="853"/>
      <c r="L90" s="853"/>
      <c r="M90" s="853"/>
      <c r="N90" s="853"/>
      <c r="O90" s="853"/>
      <c r="P90" s="853"/>
      <c r="Q90" s="853"/>
      <c r="R90" s="853"/>
      <c r="S90" s="853"/>
      <c r="T90" s="853"/>
    </row>
    <row r="91" spans="1:21" s="25" customFormat="1" ht="10.199999999999999">
      <c r="A91" s="863" t="s">
        <v>875</v>
      </c>
      <c r="B91" s="864"/>
      <c r="C91" s="864"/>
      <c r="D91" s="864"/>
      <c r="E91" s="864"/>
      <c r="F91" s="864"/>
      <c r="G91" s="864"/>
      <c r="H91" s="864"/>
      <c r="I91" s="864"/>
      <c r="J91" s="864"/>
      <c r="K91" s="864"/>
      <c r="L91" s="864"/>
      <c r="M91" s="864"/>
      <c r="N91" s="864"/>
      <c r="O91" s="864"/>
      <c r="P91" s="864"/>
      <c r="Q91" s="864"/>
      <c r="R91" s="864"/>
      <c r="S91" s="864"/>
      <c r="T91" s="864"/>
    </row>
    <row r="92" spans="1:21">
      <c r="A92" s="95"/>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859"/>
      <c r="G93" s="15"/>
      <c r="H93" s="859"/>
      <c r="I93" s="15"/>
      <c r="J93" s="859"/>
      <c r="K93" s="15"/>
      <c r="L93" s="859"/>
      <c r="M93" s="15"/>
      <c r="N93" s="859"/>
      <c r="O93" s="15"/>
      <c r="P93" s="859"/>
      <c r="Q93" s="15"/>
      <c r="R93" s="859"/>
      <c r="S93" s="15"/>
      <c r="T93" s="859"/>
    </row>
    <row r="94" spans="1:21">
      <c r="A94" s="15"/>
      <c r="B94" s="15"/>
      <c r="C94" s="15"/>
      <c r="D94" s="15"/>
      <c r="E94" s="15"/>
      <c r="F94" s="859"/>
      <c r="G94" s="15"/>
      <c r="H94" s="859"/>
      <c r="I94" s="15"/>
      <c r="J94" s="859"/>
      <c r="K94" s="15"/>
      <c r="L94" s="859"/>
      <c r="M94" s="15"/>
      <c r="N94" s="859"/>
      <c r="O94" s="15"/>
      <c r="P94" s="859"/>
      <c r="Q94" s="15"/>
      <c r="R94" s="859"/>
      <c r="S94" s="15"/>
      <c r="T94" s="859"/>
    </row>
    <row r="95" spans="1:21">
      <c r="A95" s="15"/>
      <c r="B95" s="15"/>
      <c r="C95" s="15"/>
      <c r="D95" s="15"/>
      <c r="E95" s="15"/>
      <c r="F95" s="859"/>
      <c r="G95" s="15"/>
      <c r="H95" s="15"/>
      <c r="I95" s="15"/>
      <c r="J95" s="15"/>
      <c r="K95" s="15"/>
      <c r="L95" s="15"/>
      <c r="M95" s="15"/>
      <c r="N95" s="15"/>
      <c r="O95" s="15"/>
      <c r="P95" s="15"/>
      <c r="Q95" s="15"/>
      <c r="R95" s="15"/>
      <c r="S95" s="15"/>
      <c r="T95" s="15"/>
    </row>
    <row r="96" spans="1:21">
      <c r="A96" s="15"/>
      <c r="B96" s="15"/>
      <c r="C96" s="15"/>
      <c r="D96" s="15"/>
      <c r="E96" s="15"/>
      <c r="F96" s="859"/>
      <c r="G96" s="15"/>
      <c r="H96" s="15"/>
      <c r="I96" s="15"/>
      <c r="J96" s="15"/>
      <c r="K96" s="15"/>
      <c r="L96" s="15"/>
      <c r="M96" s="15"/>
      <c r="N96" s="15"/>
      <c r="O96" s="15"/>
      <c r="P96" s="15"/>
      <c r="Q96" s="15"/>
      <c r="R96" s="15"/>
      <c r="S96" s="15"/>
      <c r="T96" s="15"/>
    </row>
    <row r="97" spans="1:20">
      <c r="A97" s="15"/>
      <c r="B97" s="15"/>
      <c r="C97" s="15"/>
      <c r="D97" s="15"/>
      <c r="E97" s="15"/>
      <c r="F97" s="859"/>
      <c r="G97" s="15"/>
      <c r="H97" s="15"/>
      <c r="I97" s="15"/>
      <c r="J97" s="15"/>
      <c r="K97" s="15"/>
      <c r="L97" s="15"/>
      <c r="M97" s="15"/>
      <c r="N97" s="15"/>
      <c r="O97" s="15"/>
      <c r="P97" s="15"/>
      <c r="Q97" s="15"/>
      <c r="R97" s="15"/>
      <c r="S97" s="15"/>
      <c r="T97" s="15"/>
    </row>
    <row r="98" spans="1:20">
      <c r="A98" s="15"/>
      <c r="B98" s="15"/>
      <c r="C98" s="15"/>
      <c r="D98" s="15"/>
      <c r="E98" s="15"/>
      <c r="F98" s="859"/>
      <c r="G98" s="15"/>
      <c r="H98" s="15"/>
      <c r="I98" s="15"/>
      <c r="J98" s="15"/>
      <c r="K98" s="15"/>
      <c r="L98" s="15"/>
      <c r="M98" s="15"/>
      <c r="N98" s="15"/>
      <c r="O98" s="15"/>
      <c r="P98" s="15"/>
      <c r="Q98" s="15"/>
      <c r="R98" s="15"/>
      <c r="S98" s="15"/>
      <c r="T98" s="15"/>
    </row>
    <row r="99" spans="1:20">
      <c r="A99" s="15"/>
      <c r="B99" s="15"/>
      <c r="C99" s="15"/>
      <c r="D99" s="15"/>
      <c r="E99" s="15"/>
      <c r="F99" s="859"/>
      <c r="G99" s="15"/>
      <c r="H99" s="15"/>
      <c r="I99" s="15"/>
      <c r="J99" s="15"/>
      <c r="K99" s="15"/>
      <c r="L99" s="15"/>
      <c r="M99" s="15"/>
      <c r="N99" s="15"/>
      <c r="O99" s="15"/>
      <c r="P99" s="15"/>
      <c r="Q99" s="15"/>
      <c r="R99" s="15"/>
      <c r="S99" s="15"/>
      <c r="T99" s="15"/>
    </row>
    <row r="100" spans="1:20">
      <c r="A100" s="15"/>
      <c r="B100" s="15"/>
      <c r="C100" s="15"/>
      <c r="D100" s="15"/>
      <c r="E100" s="15"/>
      <c r="F100" s="859"/>
      <c r="G100" s="15"/>
      <c r="H100" s="15"/>
      <c r="I100" s="15"/>
      <c r="J100" s="15"/>
      <c r="K100" s="15"/>
      <c r="L100" s="15"/>
      <c r="M100" s="15"/>
      <c r="N100" s="15"/>
      <c r="O100" s="15"/>
      <c r="P100" s="15"/>
      <c r="Q100" s="15"/>
      <c r="R100" s="15"/>
      <c r="S100" s="15"/>
      <c r="T100" s="15"/>
    </row>
    <row r="101" spans="1:20">
      <c r="A101" s="15"/>
      <c r="B101" s="15"/>
      <c r="C101" s="15"/>
      <c r="D101" s="15"/>
      <c r="E101" s="15"/>
      <c r="F101" s="859"/>
      <c r="G101" s="15"/>
      <c r="H101" s="15"/>
      <c r="I101" s="15"/>
      <c r="J101" s="15"/>
      <c r="K101" s="15"/>
      <c r="L101" s="15"/>
      <c r="M101" s="15"/>
      <c r="N101" s="15"/>
      <c r="O101" s="15"/>
      <c r="P101" s="15"/>
      <c r="Q101" s="15"/>
      <c r="R101" s="15"/>
      <c r="S101" s="15"/>
      <c r="T101" s="15"/>
    </row>
    <row r="102" spans="1:20">
      <c r="A102" s="15"/>
      <c r="B102" s="15"/>
      <c r="C102" s="15"/>
      <c r="D102" s="15"/>
      <c r="E102" s="15"/>
      <c r="F102" s="859"/>
      <c r="G102" s="15"/>
      <c r="H102" s="15"/>
      <c r="I102" s="15"/>
      <c r="J102" s="15"/>
      <c r="K102" s="15"/>
      <c r="L102" s="15"/>
      <c r="M102" s="15"/>
      <c r="N102" s="15"/>
      <c r="O102" s="15"/>
      <c r="P102" s="15"/>
      <c r="Q102" s="15"/>
      <c r="R102" s="15"/>
      <c r="S102" s="15"/>
      <c r="T102" s="15"/>
    </row>
    <row r="103" spans="1:20">
      <c r="A103" s="15"/>
      <c r="B103" s="15"/>
      <c r="C103" s="15"/>
      <c r="D103" s="15"/>
      <c r="E103" s="15"/>
      <c r="F103" s="859"/>
      <c r="G103" s="15"/>
      <c r="H103" s="15"/>
      <c r="I103" s="15"/>
      <c r="J103" s="15"/>
      <c r="K103" s="15"/>
      <c r="L103" s="15"/>
      <c r="M103" s="15"/>
      <c r="N103" s="15"/>
      <c r="O103" s="15"/>
      <c r="P103" s="15"/>
      <c r="Q103" s="15"/>
      <c r="R103" s="15"/>
      <c r="S103" s="15"/>
      <c r="T103" s="15"/>
    </row>
    <row r="104" spans="1:20">
      <c r="A104" s="15"/>
      <c r="B104" s="15"/>
      <c r="C104" s="15"/>
      <c r="D104" s="15"/>
      <c r="E104" s="15"/>
      <c r="F104" s="859"/>
      <c r="G104" s="15"/>
      <c r="H104" s="15"/>
      <c r="I104" s="15"/>
      <c r="J104" s="15"/>
      <c r="K104" s="15"/>
      <c r="L104" s="15"/>
      <c r="M104" s="15"/>
      <c r="N104" s="15"/>
      <c r="O104" s="15"/>
      <c r="P104" s="15"/>
      <c r="Q104" s="15"/>
      <c r="R104" s="15"/>
      <c r="S104" s="15"/>
      <c r="T104" s="15"/>
    </row>
    <row r="105" spans="1:20" ht="13.8">
      <c r="A105" s="865"/>
      <c r="B105" s="865"/>
      <c r="C105" s="865"/>
      <c r="D105" s="865"/>
      <c r="E105" s="865"/>
      <c r="F105" s="866"/>
      <c r="G105" s="865"/>
      <c r="H105" s="865"/>
      <c r="I105" s="865"/>
      <c r="J105" s="865"/>
      <c r="K105" s="865"/>
      <c r="L105" s="865"/>
      <c r="M105" s="865"/>
      <c r="N105" s="865"/>
      <c r="O105" s="865"/>
      <c r="P105" s="865"/>
      <c r="Q105" s="865"/>
      <c r="R105" s="865"/>
      <c r="S105" s="865"/>
      <c r="T105" s="865"/>
    </row>
    <row r="106" spans="1:20" ht="13.8">
      <c r="A106" s="865"/>
      <c r="B106" s="865"/>
      <c r="C106" s="865"/>
      <c r="D106" s="865"/>
      <c r="E106" s="865"/>
      <c r="F106" s="866"/>
      <c r="G106" s="865"/>
      <c r="H106" s="865"/>
      <c r="I106" s="865"/>
      <c r="J106" s="865"/>
      <c r="K106" s="865"/>
      <c r="L106" s="865"/>
      <c r="M106" s="865"/>
      <c r="N106" s="865"/>
      <c r="O106" s="865"/>
      <c r="P106" s="865"/>
      <c r="Q106" s="865"/>
      <c r="R106" s="865"/>
      <c r="S106" s="865"/>
      <c r="T106" s="865"/>
    </row>
    <row r="107" spans="1:20" ht="13.8">
      <c r="A107" s="865"/>
      <c r="B107" s="865"/>
      <c r="C107" s="865"/>
      <c r="D107" s="865"/>
      <c r="E107" s="865"/>
      <c r="F107" s="865"/>
      <c r="G107" s="865"/>
      <c r="H107" s="865"/>
      <c r="I107" s="865"/>
      <c r="J107" s="865"/>
      <c r="K107" s="865"/>
      <c r="L107" s="865"/>
      <c r="M107" s="865"/>
      <c r="N107" s="865"/>
      <c r="O107" s="865"/>
      <c r="P107" s="865"/>
      <c r="Q107" s="865"/>
      <c r="R107" s="865"/>
      <c r="S107" s="865"/>
      <c r="T107" s="865"/>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EC3C3BAD-5EA7-4AE5-8818-1543527ED3B9}"/>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C2E2-FBFF-4EDA-9C72-7745BE966C31}">
  <dimension ref="A1:J22"/>
  <sheetViews>
    <sheetView showGridLines="0" zoomScaleNormal="75" workbookViewId="0"/>
  </sheetViews>
  <sheetFormatPr baseColWidth="10" defaultRowHeight="13.2"/>
  <cols>
    <col min="1" max="1" width="41.44140625" style="7" customWidth="1"/>
    <col min="2" max="3" width="22.5546875" style="7" customWidth="1"/>
    <col min="4" max="4" width="23.5546875" style="7" bestFit="1" customWidth="1"/>
    <col min="5" max="6" width="22.5546875" style="7" customWidth="1"/>
    <col min="7" max="256" width="11.5546875" style="7"/>
    <col min="257" max="257" width="41.44140625" style="7" customWidth="1"/>
    <col min="258" max="259" width="22.5546875" style="7" customWidth="1"/>
    <col min="260" max="260" width="23.5546875" style="7" bestFit="1" customWidth="1"/>
    <col min="261" max="262" width="22.5546875" style="7" customWidth="1"/>
    <col min="263" max="512" width="11.5546875" style="7"/>
    <col min="513" max="513" width="41.44140625" style="7" customWidth="1"/>
    <col min="514" max="515" width="22.5546875" style="7" customWidth="1"/>
    <col min="516" max="516" width="23.5546875" style="7" bestFit="1" customWidth="1"/>
    <col min="517" max="518" width="22.5546875" style="7" customWidth="1"/>
    <col min="519" max="768" width="11.5546875" style="7"/>
    <col min="769" max="769" width="41.44140625" style="7" customWidth="1"/>
    <col min="770" max="771" width="22.5546875" style="7" customWidth="1"/>
    <col min="772" max="772" width="23.5546875" style="7" bestFit="1" customWidth="1"/>
    <col min="773" max="774" width="22.5546875" style="7" customWidth="1"/>
    <col min="775" max="1024" width="11.5546875" style="7"/>
    <col min="1025" max="1025" width="41.44140625" style="7" customWidth="1"/>
    <col min="1026" max="1027" width="22.5546875" style="7" customWidth="1"/>
    <col min="1028" max="1028" width="23.5546875" style="7" bestFit="1" customWidth="1"/>
    <col min="1029" max="1030" width="22.5546875" style="7" customWidth="1"/>
    <col min="1031" max="1280" width="11.5546875" style="7"/>
    <col min="1281" max="1281" width="41.44140625" style="7" customWidth="1"/>
    <col min="1282" max="1283" width="22.5546875" style="7" customWidth="1"/>
    <col min="1284" max="1284" width="23.5546875" style="7" bestFit="1" customWidth="1"/>
    <col min="1285" max="1286" width="22.5546875" style="7" customWidth="1"/>
    <col min="1287" max="1536" width="11.5546875" style="7"/>
    <col min="1537" max="1537" width="41.44140625" style="7" customWidth="1"/>
    <col min="1538" max="1539" width="22.5546875" style="7" customWidth="1"/>
    <col min="1540" max="1540" width="23.5546875" style="7" bestFit="1" customWidth="1"/>
    <col min="1541" max="1542" width="22.5546875" style="7" customWidth="1"/>
    <col min="1543" max="1792" width="11.5546875" style="7"/>
    <col min="1793" max="1793" width="41.44140625" style="7" customWidth="1"/>
    <col min="1794" max="1795" width="22.5546875" style="7" customWidth="1"/>
    <col min="1796" max="1796" width="23.5546875" style="7" bestFit="1" customWidth="1"/>
    <col min="1797" max="1798" width="22.5546875" style="7" customWidth="1"/>
    <col min="1799" max="2048" width="11.5546875" style="7"/>
    <col min="2049" max="2049" width="41.44140625" style="7" customWidth="1"/>
    <col min="2050" max="2051" width="22.5546875" style="7" customWidth="1"/>
    <col min="2052" max="2052" width="23.5546875" style="7" bestFit="1" customWidth="1"/>
    <col min="2053" max="2054" width="22.5546875" style="7" customWidth="1"/>
    <col min="2055" max="2304" width="11.5546875" style="7"/>
    <col min="2305" max="2305" width="41.44140625" style="7" customWidth="1"/>
    <col min="2306" max="2307" width="22.5546875" style="7" customWidth="1"/>
    <col min="2308" max="2308" width="23.5546875" style="7" bestFit="1" customWidth="1"/>
    <col min="2309" max="2310" width="22.5546875" style="7" customWidth="1"/>
    <col min="2311" max="2560" width="11.5546875" style="7"/>
    <col min="2561" max="2561" width="41.44140625" style="7" customWidth="1"/>
    <col min="2562" max="2563" width="22.5546875" style="7" customWidth="1"/>
    <col min="2564" max="2564" width="23.5546875" style="7" bestFit="1" customWidth="1"/>
    <col min="2565" max="2566" width="22.5546875" style="7" customWidth="1"/>
    <col min="2567" max="2816" width="11.5546875" style="7"/>
    <col min="2817" max="2817" width="41.44140625" style="7" customWidth="1"/>
    <col min="2818" max="2819" width="22.5546875" style="7" customWidth="1"/>
    <col min="2820" max="2820" width="23.5546875" style="7" bestFit="1" customWidth="1"/>
    <col min="2821" max="2822" width="22.5546875" style="7" customWidth="1"/>
    <col min="2823" max="3072" width="11.5546875" style="7"/>
    <col min="3073" max="3073" width="41.44140625" style="7" customWidth="1"/>
    <col min="3074" max="3075" width="22.5546875" style="7" customWidth="1"/>
    <col min="3076" max="3076" width="23.5546875" style="7" bestFit="1" customWidth="1"/>
    <col min="3077" max="3078" width="22.5546875" style="7" customWidth="1"/>
    <col min="3079" max="3328" width="11.5546875" style="7"/>
    <col min="3329" max="3329" width="41.44140625" style="7" customWidth="1"/>
    <col min="3330" max="3331" width="22.5546875" style="7" customWidth="1"/>
    <col min="3332" max="3332" width="23.5546875" style="7" bestFit="1" customWidth="1"/>
    <col min="3333" max="3334" width="22.5546875" style="7" customWidth="1"/>
    <col min="3335" max="3584" width="11.5546875" style="7"/>
    <col min="3585" max="3585" width="41.44140625" style="7" customWidth="1"/>
    <col min="3586" max="3587" width="22.5546875" style="7" customWidth="1"/>
    <col min="3588" max="3588" width="23.5546875" style="7" bestFit="1" customWidth="1"/>
    <col min="3589" max="3590" width="22.5546875" style="7" customWidth="1"/>
    <col min="3591" max="3840" width="11.5546875" style="7"/>
    <col min="3841" max="3841" width="41.44140625" style="7" customWidth="1"/>
    <col min="3842" max="3843" width="22.5546875" style="7" customWidth="1"/>
    <col min="3844" max="3844" width="23.5546875" style="7" bestFit="1" customWidth="1"/>
    <col min="3845" max="3846" width="22.5546875" style="7" customWidth="1"/>
    <col min="3847" max="4096" width="11.5546875" style="7"/>
    <col min="4097" max="4097" width="41.44140625" style="7" customWidth="1"/>
    <col min="4098" max="4099" width="22.5546875" style="7" customWidth="1"/>
    <col min="4100" max="4100" width="23.5546875" style="7" bestFit="1" customWidth="1"/>
    <col min="4101" max="4102" width="22.5546875" style="7" customWidth="1"/>
    <col min="4103" max="4352" width="11.5546875" style="7"/>
    <col min="4353" max="4353" width="41.44140625" style="7" customWidth="1"/>
    <col min="4354" max="4355" width="22.5546875" style="7" customWidth="1"/>
    <col min="4356" max="4356" width="23.5546875" style="7" bestFit="1" customWidth="1"/>
    <col min="4357" max="4358" width="22.5546875" style="7" customWidth="1"/>
    <col min="4359" max="4608" width="11.5546875" style="7"/>
    <col min="4609" max="4609" width="41.44140625" style="7" customWidth="1"/>
    <col min="4610" max="4611" width="22.5546875" style="7" customWidth="1"/>
    <col min="4612" max="4612" width="23.5546875" style="7" bestFit="1" customWidth="1"/>
    <col min="4613" max="4614" width="22.5546875" style="7" customWidth="1"/>
    <col min="4615" max="4864" width="11.5546875" style="7"/>
    <col min="4865" max="4865" width="41.44140625" style="7" customWidth="1"/>
    <col min="4866" max="4867" width="22.5546875" style="7" customWidth="1"/>
    <col min="4868" max="4868" width="23.5546875" style="7" bestFit="1" customWidth="1"/>
    <col min="4869" max="4870" width="22.5546875" style="7" customWidth="1"/>
    <col min="4871" max="5120" width="11.5546875" style="7"/>
    <col min="5121" max="5121" width="41.44140625" style="7" customWidth="1"/>
    <col min="5122" max="5123" width="22.5546875" style="7" customWidth="1"/>
    <col min="5124" max="5124" width="23.5546875" style="7" bestFit="1" customWidth="1"/>
    <col min="5125" max="5126" width="22.5546875" style="7" customWidth="1"/>
    <col min="5127" max="5376" width="11.5546875" style="7"/>
    <col min="5377" max="5377" width="41.44140625" style="7" customWidth="1"/>
    <col min="5378" max="5379" width="22.5546875" style="7" customWidth="1"/>
    <col min="5380" max="5380" width="23.5546875" style="7" bestFit="1" customWidth="1"/>
    <col min="5381" max="5382" width="22.5546875" style="7" customWidth="1"/>
    <col min="5383" max="5632" width="11.5546875" style="7"/>
    <col min="5633" max="5633" width="41.44140625" style="7" customWidth="1"/>
    <col min="5634" max="5635" width="22.5546875" style="7" customWidth="1"/>
    <col min="5636" max="5636" width="23.5546875" style="7" bestFit="1" customWidth="1"/>
    <col min="5637" max="5638" width="22.5546875" style="7" customWidth="1"/>
    <col min="5639" max="5888" width="11.5546875" style="7"/>
    <col min="5889" max="5889" width="41.44140625" style="7" customWidth="1"/>
    <col min="5890" max="5891" width="22.5546875" style="7" customWidth="1"/>
    <col min="5892" max="5892" width="23.5546875" style="7" bestFit="1" customWidth="1"/>
    <col min="5893" max="5894" width="22.5546875" style="7" customWidth="1"/>
    <col min="5895" max="6144" width="11.5546875" style="7"/>
    <col min="6145" max="6145" width="41.44140625" style="7" customWidth="1"/>
    <col min="6146" max="6147" width="22.5546875" style="7" customWidth="1"/>
    <col min="6148" max="6148" width="23.5546875" style="7" bestFit="1" customWidth="1"/>
    <col min="6149" max="6150" width="22.5546875" style="7" customWidth="1"/>
    <col min="6151" max="6400" width="11.5546875" style="7"/>
    <col min="6401" max="6401" width="41.44140625" style="7" customWidth="1"/>
    <col min="6402" max="6403" width="22.5546875" style="7" customWidth="1"/>
    <col min="6404" max="6404" width="23.5546875" style="7" bestFit="1" customWidth="1"/>
    <col min="6405" max="6406" width="22.5546875" style="7" customWidth="1"/>
    <col min="6407" max="6656" width="11.5546875" style="7"/>
    <col min="6657" max="6657" width="41.44140625" style="7" customWidth="1"/>
    <col min="6658" max="6659" width="22.5546875" style="7" customWidth="1"/>
    <col min="6660" max="6660" width="23.5546875" style="7" bestFit="1" customWidth="1"/>
    <col min="6661" max="6662" width="22.5546875" style="7" customWidth="1"/>
    <col min="6663" max="6912" width="11.5546875" style="7"/>
    <col min="6913" max="6913" width="41.44140625" style="7" customWidth="1"/>
    <col min="6914" max="6915" width="22.5546875" style="7" customWidth="1"/>
    <col min="6916" max="6916" width="23.5546875" style="7" bestFit="1" customWidth="1"/>
    <col min="6917" max="6918" width="22.5546875" style="7" customWidth="1"/>
    <col min="6919" max="7168" width="11.5546875" style="7"/>
    <col min="7169" max="7169" width="41.44140625" style="7" customWidth="1"/>
    <col min="7170" max="7171" width="22.5546875" style="7" customWidth="1"/>
    <col min="7172" max="7172" width="23.5546875" style="7" bestFit="1" customWidth="1"/>
    <col min="7173" max="7174" width="22.5546875" style="7" customWidth="1"/>
    <col min="7175" max="7424" width="11.5546875" style="7"/>
    <col min="7425" max="7425" width="41.44140625" style="7" customWidth="1"/>
    <col min="7426" max="7427" width="22.5546875" style="7" customWidth="1"/>
    <col min="7428" max="7428" width="23.5546875" style="7" bestFit="1" customWidth="1"/>
    <col min="7429" max="7430" width="22.5546875" style="7" customWidth="1"/>
    <col min="7431" max="7680" width="11.5546875" style="7"/>
    <col min="7681" max="7681" width="41.44140625" style="7" customWidth="1"/>
    <col min="7682" max="7683" width="22.5546875" style="7" customWidth="1"/>
    <col min="7684" max="7684" width="23.5546875" style="7" bestFit="1" customWidth="1"/>
    <col min="7685" max="7686" width="22.5546875" style="7" customWidth="1"/>
    <col min="7687" max="7936" width="11.5546875" style="7"/>
    <col min="7937" max="7937" width="41.44140625" style="7" customWidth="1"/>
    <col min="7938" max="7939" width="22.5546875" style="7" customWidth="1"/>
    <col min="7940" max="7940" width="23.5546875" style="7" bestFit="1" customWidth="1"/>
    <col min="7941" max="7942" width="22.5546875" style="7" customWidth="1"/>
    <col min="7943" max="8192" width="11.5546875" style="7"/>
    <col min="8193" max="8193" width="41.44140625" style="7" customWidth="1"/>
    <col min="8194" max="8195" width="22.5546875" style="7" customWidth="1"/>
    <col min="8196" max="8196" width="23.5546875" style="7" bestFit="1" customWidth="1"/>
    <col min="8197" max="8198" width="22.5546875" style="7" customWidth="1"/>
    <col min="8199" max="8448" width="11.5546875" style="7"/>
    <col min="8449" max="8449" width="41.44140625" style="7" customWidth="1"/>
    <col min="8450" max="8451" width="22.5546875" style="7" customWidth="1"/>
    <col min="8452" max="8452" width="23.5546875" style="7" bestFit="1" customWidth="1"/>
    <col min="8453" max="8454" width="22.5546875" style="7" customWidth="1"/>
    <col min="8455" max="8704" width="11.5546875" style="7"/>
    <col min="8705" max="8705" width="41.44140625" style="7" customWidth="1"/>
    <col min="8706" max="8707" width="22.5546875" style="7" customWidth="1"/>
    <col min="8708" max="8708" width="23.5546875" style="7" bestFit="1" customWidth="1"/>
    <col min="8709" max="8710" width="22.5546875" style="7" customWidth="1"/>
    <col min="8711" max="8960" width="11.5546875" style="7"/>
    <col min="8961" max="8961" width="41.44140625" style="7" customWidth="1"/>
    <col min="8962" max="8963" width="22.5546875" style="7" customWidth="1"/>
    <col min="8964" max="8964" width="23.5546875" style="7" bestFit="1" customWidth="1"/>
    <col min="8965" max="8966" width="22.5546875" style="7" customWidth="1"/>
    <col min="8967" max="9216" width="11.5546875" style="7"/>
    <col min="9217" max="9217" width="41.44140625" style="7" customWidth="1"/>
    <col min="9218" max="9219" width="22.5546875" style="7" customWidth="1"/>
    <col min="9220" max="9220" width="23.5546875" style="7" bestFit="1" customWidth="1"/>
    <col min="9221" max="9222" width="22.5546875" style="7" customWidth="1"/>
    <col min="9223" max="9472" width="11.5546875" style="7"/>
    <col min="9473" max="9473" width="41.44140625" style="7" customWidth="1"/>
    <col min="9474" max="9475" width="22.5546875" style="7" customWidth="1"/>
    <col min="9476" max="9476" width="23.5546875" style="7" bestFit="1" customWidth="1"/>
    <col min="9477" max="9478" width="22.5546875" style="7" customWidth="1"/>
    <col min="9479" max="9728" width="11.5546875" style="7"/>
    <col min="9729" max="9729" width="41.44140625" style="7" customWidth="1"/>
    <col min="9730" max="9731" width="22.5546875" style="7" customWidth="1"/>
    <col min="9732" max="9732" width="23.5546875" style="7" bestFit="1" customWidth="1"/>
    <col min="9733" max="9734" width="22.5546875" style="7" customWidth="1"/>
    <col min="9735" max="9984" width="11.5546875" style="7"/>
    <col min="9985" max="9985" width="41.44140625" style="7" customWidth="1"/>
    <col min="9986" max="9987" width="22.5546875" style="7" customWidth="1"/>
    <col min="9988" max="9988" width="23.5546875" style="7" bestFit="1" customWidth="1"/>
    <col min="9989" max="9990" width="22.5546875" style="7" customWidth="1"/>
    <col min="9991" max="10240" width="11.5546875" style="7"/>
    <col min="10241" max="10241" width="41.44140625" style="7" customWidth="1"/>
    <col min="10242" max="10243" width="22.5546875" style="7" customWidth="1"/>
    <col min="10244" max="10244" width="23.5546875" style="7" bestFit="1" customWidth="1"/>
    <col min="10245" max="10246" width="22.5546875" style="7" customWidth="1"/>
    <col min="10247" max="10496" width="11.5546875" style="7"/>
    <col min="10497" max="10497" width="41.44140625" style="7" customWidth="1"/>
    <col min="10498" max="10499" width="22.5546875" style="7" customWidth="1"/>
    <col min="10500" max="10500" width="23.5546875" style="7" bestFit="1" customWidth="1"/>
    <col min="10501" max="10502" width="22.5546875" style="7" customWidth="1"/>
    <col min="10503" max="10752" width="11.5546875" style="7"/>
    <col min="10753" max="10753" width="41.44140625" style="7" customWidth="1"/>
    <col min="10754" max="10755" width="22.5546875" style="7" customWidth="1"/>
    <col min="10756" max="10756" width="23.5546875" style="7" bestFit="1" customWidth="1"/>
    <col min="10757" max="10758" width="22.5546875" style="7" customWidth="1"/>
    <col min="10759" max="11008" width="11.5546875" style="7"/>
    <col min="11009" max="11009" width="41.44140625" style="7" customWidth="1"/>
    <col min="11010" max="11011" width="22.5546875" style="7" customWidth="1"/>
    <col min="11012" max="11012" width="23.5546875" style="7" bestFit="1" customWidth="1"/>
    <col min="11013" max="11014" width="22.5546875" style="7" customWidth="1"/>
    <col min="11015" max="11264" width="11.5546875" style="7"/>
    <col min="11265" max="11265" width="41.44140625" style="7" customWidth="1"/>
    <col min="11266" max="11267" width="22.5546875" style="7" customWidth="1"/>
    <col min="11268" max="11268" width="23.5546875" style="7" bestFit="1" customWidth="1"/>
    <col min="11269" max="11270" width="22.5546875" style="7" customWidth="1"/>
    <col min="11271" max="11520" width="11.5546875" style="7"/>
    <col min="11521" max="11521" width="41.44140625" style="7" customWidth="1"/>
    <col min="11522" max="11523" width="22.5546875" style="7" customWidth="1"/>
    <col min="11524" max="11524" width="23.5546875" style="7" bestFit="1" customWidth="1"/>
    <col min="11525" max="11526" width="22.5546875" style="7" customWidth="1"/>
    <col min="11527" max="11776" width="11.5546875" style="7"/>
    <col min="11777" max="11777" width="41.44140625" style="7" customWidth="1"/>
    <col min="11778" max="11779" width="22.5546875" style="7" customWidth="1"/>
    <col min="11780" max="11780" width="23.5546875" style="7" bestFit="1" customWidth="1"/>
    <col min="11781" max="11782" width="22.5546875" style="7" customWidth="1"/>
    <col min="11783" max="12032" width="11.5546875" style="7"/>
    <col min="12033" max="12033" width="41.44140625" style="7" customWidth="1"/>
    <col min="12034" max="12035" width="22.5546875" style="7" customWidth="1"/>
    <col min="12036" max="12036" width="23.5546875" style="7" bestFit="1" customWidth="1"/>
    <col min="12037" max="12038" width="22.5546875" style="7" customWidth="1"/>
    <col min="12039" max="12288" width="11.5546875" style="7"/>
    <col min="12289" max="12289" width="41.44140625" style="7" customWidth="1"/>
    <col min="12290" max="12291" width="22.5546875" style="7" customWidth="1"/>
    <col min="12292" max="12292" width="23.5546875" style="7" bestFit="1" customWidth="1"/>
    <col min="12293" max="12294" width="22.5546875" style="7" customWidth="1"/>
    <col min="12295" max="12544" width="11.5546875" style="7"/>
    <col min="12545" max="12545" width="41.44140625" style="7" customWidth="1"/>
    <col min="12546" max="12547" width="22.5546875" style="7" customWidth="1"/>
    <col min="12548" max="12548" width="23.5546875" style="7" bestFit="1" customWidth="1"/>
    <col min="12549" max="12550" width="22.5546875" style="7" customWidth="1"/>
    <col min="12551" max="12800" width="11.5546875" style="7"/>
    <col min="12801" max="12801" width="41.44140625" style="7" customWidth="1"/>
    <col min="12802" max="12803" width="22.5546875" style="7" customWidth="1"/>
    <col min="12804" max="12804" width="23.5546875" style="7" bestFit="1" customWidth="1"/>
    <col min="12805" max="12806" width="22.5546875" style="7" customWidth="1"/>
    <col min="12807" max="13056" width="11.5546875" style="7"/>
    <col min="13057" max="13057" width="41.44140625" style="7" customWidth="1"/>
    <col min="13058" max="13059" width="22.5546875" style="7" customWidth="1"/>
    <col min="13060" max="13060" width="23.5546875" style="7" bestFit="1" customWidth="1"/>
    <col min="13061" max="13062" width="22.5546875" style="7" customWidth="1"/>
    <col min="13063" max="13312" width="11.5546875" style="7"/>
    <col min="13313" max="13313" width="41.44140625" style="7" customWidth="1"/>
    <col min="13314" max="13315" width="22.5546875" style="7" customWidth="1"/>
    <col min="13316" max="13316" width="23.5546875" style="7" bestFit="1" customWidth="1"/>
    <col min="13317" max="13318" width="22.5546875" style="7" customWidth="1"/>
    <col min="13319" max="13568" width="11.5546875" style="7"/>
    <col min="13569" max="13569" width="41.44140625" style="7" customWidth="1"/>
    <col min="13570" max="13571" width="22.5546875" style="7" customWidth="1"/>
    <col min="13572" max="13572" width="23.5546875" style="7" bestFit="1" customWidth="1"/>
    <col min="13573" max="13574" width="22.5546875" style="7" customWidth="1"/>
    <col min="13575" max="13824" width="11.5546875" style="7"/>
    <col min="13825" max="13825" width="41.44140625" style="7" customWidth="1"/>
    <col min="13826" max="13827" width="22.5546875" style="7" customWidth="1"/>
    <col min="13828" max="13828" width="23.5546875" style="7" bestFit="1" customWidth="1"/>
    <col min="13829" max="13830" width="22.5546875" style="7" customWidth="1"/>
    <col min="13831" max="14080" width="11.5546875" style="7"/>
    <col min="14081" max="14081" width="41.44140625" style="7" customWidth="1"/>
    <col min="14082" max="14083" width="22.5546875" style="7" customWidth="1"/>
    <col min="14084" max="14084" width="23.5546875" style="7" bestFit="1" customWidth="1"/>
    <col min="14085" max="14086" width="22.5546875" style="7" customWidth="1"/>
    <col min="14087" max="14336" width="11.5546875" style="7"/>
    <col min="14337" max="14337" width="41.44140625" style="7" customWidth="1"/>
    <col min="14338" max="14339" width="22.5546875" style="7" customWidth="1"/>
    <col min="14340" max="14340" width="23.5546875" style="7" bestFit="1" customWidth="1"/>
    <col min="14341" max="14342" width="22.5546875" style="7" customWidth="1"/>
    <col min="14343" max="14592" width="11.5546875" style="7"/>
    <col min="14593" max="14593" width="41.44140625" style="7" customWidth="1"/>
    <col min="14594" max="14595" width="22.5546875" style="7" customWidth="1"/>
    <col min="14596" max="14596" width="23.5546875" style="7" bestFit="1" customWidth="1"/>
    <col min="14597" max="14598" width="22.5546875" style="7" customWidth="1"/>
    <col min="14599" max="14848" width="11.5546875" style="7"/>
    <col min="14849" max="14849" width="41.44140625" style="7" customWidth="1"/>
    <col min="14850" max="14851" width="22.5546875" style="7" customWidth="1"/>
    <col min="14852" max="14852" width="23.5546875" style="7" bestFit="1" customWidth="1"/>
    <col min="14853" max="14854" width="22.5546875" style="7" customWidth="1"/>
    <col min="14855" max="15104" width="11.5546875" style="7"/>
    <col min="15105" max="15105" width="41.44140625" style="7" customWidth="1"/>
    <col min="15106" max="15107" width="22.5546875" style="7" customWidth="1"/>
    <col min="15108" max="15108" width="23.5546875" style="7" bestFit="1" customWidth="1"/>
    <col min="15109" max="15110" width="22.5546875" style="7" customWidth="1"/>
    <col min="15111" max="15360" width="11.5546875" style="7"/>
    <col min="15361" max="15361" width="41.44140625" style="7" customWidth="1"/>
    <col min="15362" max="15363" width="22.5546875" style="7" customWidth="1"/>
    <col min="15364" max="15364" width="23.5546875" style="7" bestFit="1" customWidth="1"/>
    <col min="15365" max="15366" width="22.5546875" style="7" customWidth="1"/>
    <col min="15367" max="15616" width="11.5546875" style="7"/>
    <col min="15617" max="15617" width="41.44140625" style="7" customWidth="1"/>
    <col min="15618" max="15619" width="22.5546875" style="7" customWidth="1"/>
    <col min="15620" max="15620" width="23.5546875" style="7" bestFit="1" customWidth="1"/>
    <col min="15621" max="15622" width="22.5546875" style="7" customWidth="1"/>
    <col min="15623" max="15872" width="11.5546875" style="7"/>
    <col min="15873" max="15873" width="41.44140625" style="7" customWidth="1"/>
    <col min="15874" max="15875" width="22.5546875" style="7" customWidth="1"/>
    <col min="15876" max="15876" width="23.5546875" style="7" bestFit="1" customWidth="1"/>
    <col min="15877" max="15878" width="22.5546875" style="7" customWidth="1"/>
    <col min="15879" max="16128" width="11.5546875" style="7"/>
    <col min="16129" max="16129" width="41.44140625" style="7" customWidth="1"/>
    <col min="16130" max="16131" width="22.5546875" style="7" customWidth="1"/>
    <col min="16132" max="16132" width="23.5546875" style="7" bestFit="1" customWidth="1"/>
    <col min="16133" max="16134" width="22.5546875" style="7" customWidth="1"/>
    <col min="16135" max="16384" width="11.5546875" style="7"/>
  </cols>
  <sheetData>
    <row r="1" spans="1:10" s="1" customFormat="1" ht="19.5" customHeight="1">
      <c r="A1" s="1190" t="s">
        <v>1072</v>
      </c>
    </row>
    <row r="2" spans="1:10" s="501" customFormat="1" ht="30.75" customHeight="1">
      <c r="A2" s="3" t="s">
        <v>776</v>
      </c>
      <c r="B2" s="3"/>
      <c r="C2" s="3"/>
      <c r="D2" s="3"/>
      <c r="E2" s="3"/>
      <c r="F2" s="3"/>
      <c r="G2" s="633"/>
      <c r="H2" s="633"/>
      <c r="I2" s="633"/>
      <c r="J2" s="633"/>
    </row>
    <row r="3" spans="1:10" s="502" customFormat="1" ht="27.75" customHeight="1">
      <c r="A3" s="124">
        <v>45504</v>
      </c>
      <c r="B3" s="124"/>
      <c r="C3" s="124"/>
      <c r="D3" s="124"/>
      <c r="E3" s="124"/>
      <c r="F3" s="124"/>
      <c r="G3" s="634"/>
      <c r="H3" s="634"/>
      <c r="I3" s="634"/>
      <c r="J3" s="634"/>
    </row>
    <row r="4" spans="1:10" s="105" customFormat="1" ht="22.5" customHeight="1">
      <c r="A4" s="503" t="s">
        <v>777</v>
      </c>
      <c r="B4" s="503"/>
      <c r="C4" s="503"/>
      <c r="D4" s="503"/>
      <c r="E4" s="503"/>
      <c r="F4" s="503"/>
      <c r="G4" s="594"/>
      <c r="H4" s="594"/>
      <c r="I4" s="594"/>
      <c r="J4" s="594"/>
    </row>
    <row r="5" spans="1:10" s="15" customFormat="1" ht="10.5" customHeight="1" thickBot="1"/>
    <row r="6" spans="1:10" s="15" customFormat="1" ht="45.75" customHeight="1">
      <c r="A6" s="181" t="s">
        <v>1</v>
      </c>
      <c r="B6" s="765" t="s">
        <v>778</v>
      </c>
      <c r="C6" s="765" t="s">
        <v>779</v>
      </c>
      <c r="D6" s="765" t="s">
        <v>780</v>
      </c>
      <c r="E6" s="765" t="s">
        <v>605</v>
      </c>
      <c r="F6" s="181" t="s">
        <v>781</v>
      </c>
    </row>
    <row r="7" spans="1:10" s="15" customFormat="1" ht="11.25" customHeight="1">
      <c r="F7" s="16"/>
    </row>
    <row r="8" spans="1:10" s="15" customFormat="1" ht="20.100000000000001" customHeight="1">
      <c r="A8" s="15" t="s">
        <v>28</v>
      </c>
      <c r="B8" s="766">
        <v>41</v>
      </c>
      <c r="C8" s="766">
        <v>341</v>
      </c>
      <c r="D8" s="766">
        <v>1256</v>
      </c>
      <c r="E8" s="766">
        <v>9</v>
      </c>
      <c r="F8" s="767">
        <v>1647</v>
      </c>
    </row>
    <row r="9" spans="1:10" s="15" customFormat="1" ht="20.100000000000001" customHeight="1">
      <c r="A9" s="15" t="s">
        <v>29</v>
      </c>
      <c r="B9" s="766">
        <v>85</v>
      </c>
      <c r="C9" s="766">
        <v>329</v>
      </c>
      <c r="D9" s="766">
        <v>6025</v>
      </c>
      <c r="E9" s="766">
        <v>32</v>
      </c>
      <c r="F9" s="767">
        <v>6471</v>
      </c>
    </row>
    <row r="10" spans="1:10" s="15" customFormat="1" ht="20.100000000000001" customHeight="1">
      <c r="A10" s="15" t="s">
        <v>30</v>
      </c>
      <c r="B10" s="766">
        <v>13</v>
      </c>
      <c r="C10" s="766">
        <v>55</v>
      </c>
      <c r="D10" s="766">
        <v>2586</v>
      </c>
      <c r="E10" s="766">
        <v>6</v>
      </c>
      <c r="F10" s="767">
        <v>2660</v>
      </c>
    </row>
    <row r="11" spans="1:10" s="15" customFormat="1" ht="20.100000000000001" customHeight="1">
      <c r="A11" s="15" t="s">
        <v>31</v>
      </c>
      <c r="B11" s="766">
        <v>24</v>
      </c>
      <c r="C11" s="766" t="s">
        <v>68</v>
      </c>
      <c r="D11" s="766">
        <v>1394</v>
      </c>
      <c r="E11" s="766">
        <v>15</v>
      </c>
      <c r="F11" s="767">
        <v>1433</v>
      </c>
    </row>
    <row r="12" spans="1:10" s="15" customFormat="1" ht="20.100000000000001" customHeight="1">
      <c r="A12" s="15" t="s">
        <v>32</v>
      </c>
      <c r="B12" s="766">
        <v>8</v>
      </c>
      <c r="C12" s="766">
        <v>103</v>
      </c>
      <c r="D12" s="766">
        <v>345</v>
      </c>
      <c r="E12" s="766">
        <v>22</v>
      </c>
      <c r="F12" s="767">
        <v>478</v>
      </c>
    </row>
    <row r="13" spans="1:10" s="15" customFormat="1" ht="20.100000000000001" customHeight="1">
      <c r="A13" s="15" t="s">
        <v>33</v>
      </c>
      <c r="B13" s="766">
        <v>22</v>
      </c>
      <c r="C13" s="766">
        <v>5</v>
      </c>
      <c r="D13" s="766">
        <v>1084</v>
      </c>
      <c r="E13" s="766">
        <v>11</v>
      </c>
      <c r="F13" s="767">
        <v>1122</v>
      </c>
    </row>
    <row r="14" spans="1:10" s="15" customFormat="1" ht="20.100000000000001" customHeight="1">
      <c r="A14" s="15" t="s">
        <v>34</v>
      </c>
      <c r="B14" s="766">
        <v>19</v>
      </c>
      <c r="C14" s="766">
        <v>71</v>
      </c>
      <c r="D14" s="766">
        <v>173</v>
      </c>
      <c r="E14" s="766">
        <v>13</v>
      </c>
      <c r="F14" s="767">
        <v>276</v>
      </c>
    </row>
    <row r="15" spans="1:10" s="15" customFormat="1" ht="20.100000000000001" customHeight="1">
      <c r="A15" s="15" t="s">
        <v>35</v>
      </c>
      <c r="B15" s="766">
        <v>13</v>
      </c>
      <c r="C15" s="766">
        <v>37</v>
      </c>
      <c r="D15" s="766">
        <v>635</v>
      </c>
      <c r="E15" s="766">
        <v>2</v>
      </c>
      <c r="F15" s="767">
        <v>687</v>
      </c>
    </row>
    <row r="16" spans="1:10" s="15" customFormat="1" ht="20.100000000000001" customHeight="1">
      <c r="A16" s="15" t="s">
        <v>36</v>
      </c>
      <c r="B16" s="766">
        <v>7</v>
      </c>
      <c r="C16" s="766">
        <v>54</v>
      </c>
      <c r="D16" s="766">
        <v>698</v>
      </c>
      <c r="E16" s="766">
        <v>9</v>
      </c>
      <c r="F16" s="767">
        <v>768</v>
      </c>
    </row>
    <row r="17" spans="1:6" s="15" customFormat="1" ht="20.100000000000001" customHeight="1">
      <c r="A17" s="15" t="s">
        <v>37</v>
      </c>
      <c r="B17" s="766">
        <v>7</v>
      </c>
      <c r="C17" s="766">
        <v>3</v>
      </c>
      <c r="D17" s="766">
        <v>496</v>
      </c>
      <c r="E17" s="766" t="s">
        <v>68</v>
      </c>
      <c r="F17" s="767">
        <v>506</v>
      </c>
    </row>
    <row r="18" spans="1:6" s="15" customFormat="1" ht="36" customHeight="1" thickBot="1">
      <c r="A18" s="768" t="s">
        <v>38</v>
      </c>
      <c r="B18" s="769">
        <v>239</v>
      </c>
      <c r="C18" s="769">
        <v>998</v>
      </c>
      <c r="D18" s="769">
        <v>14692</v>
      </c>
      <c r="E18" s="769">
        <v>119</v>
      </c>
      <c r="F18" s="769">
        <v>16048</v>
      </c>
    </row>
    <row r="19" spans="1:6" s="15" customFormat="1" ht="10.199999999999999"/>
    <row r="20" spans="1:6" s="15" customFormat="1" ht="10.199999999999999">
      <c r="A20" s="770" t="s">
        <v>39</v>
      </c>
      <c r="B20" s="770"/>
      <c r="C20" s="770"/>
      <c r="D20" s="770"/>
      <c r="E20" s="770"/>
      <c r="F20" s="770"/>
    </row>
    <row r="21" spans="1:6" s="15" customFormat="1" ht="12.75" customHeight="1">
      <c r="A21" s="771"/>
      <c r="B21" s="771"/>
      <c r="C21" s="771"/>
      <c r="D21" s="771"/>
      <c r="E21" s="771"/>
      <c r="F21" s="771"/>
    </row>
    <row r="22" spans="1:6">
      <c r="A22" s="771"/>
      <c r="B22" s="771"/>
      <c r="C22" s="771"/>
      <c r="D22" s="771"/>
      <c r="E22" s="771"/>
      <c r="F22" s="771"/>
    </row>
  </sheetData>
  <mergeCells count="6">
    <mergeCell ref="A2:F2"/>
    <mergeCell ref="A3:F3"/>
    <mergeCell ref="A4:F4"/>
    <mergeCell ref="A20:F20"/>
    <mergeCell ref="A21:F21"/>
    <mergeCell ref="A22:F22"/>
  </mergeCells>
  <hyperlinks>
    <hyperlink ref="A1" location="Índice!A1" display="Volver al Índice" xr:uid="{E3AC5AAE-8C43-4169-AE12-818A3345D30E}"/>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3039-170A-4A07-80A9-52D3071324DB}">
  <dimension ref="A1:O200"/>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190" t="s">
        <v>1072</v>
      </c>
      <c r="B1" s="696"/>
      <c r="C1" s="695"/>
      <c r="D1" s="695"/>
      <c r="E1" s="695"/>
      <c r="F1" s="695"/>
      <c r="G1" s="695"/>
      <c r="H1" s="695"/>
      <c r="I1" s="695"/>
      <c r="J1" s="695"/>
      <c r="K1" s="695"/>
      <c r="L1" s="695"/>
      <c r="M1" s="695"/>
    </row>
    <row r="2" spans="1:14" ht="21" customHeight="1">
      <c r="A2" s="3" t="s">
        <v>708</v>
      </c>
      <c r="B2" s="3"/>
      <c r="C2" s="3"/>
      <c r="D2" s="3"/>
      <c r="E2" s="3"/>
      <c r="F2" s="3"/>
      <c r="G2" s="3"/>
      <c r="H2" s="3"/>
      <c r="I2" s="3"/>
      <c r="J2" s="3"/>
      <c r="K2" s="3"/>
      <c r="L2" s="3"/>
      <c r="M2" s="3"/>
    </row>
    <row r="3" spans="1:14" ht="21" customHeight="1">
      <c r="A3" s="3" t="s">
        <v>709</v>
      </c>
      <c r="B3" s="3"/>
      <c r="C3" s="3"/>
      <c r="D3" s="3"/>
      <c r="E3" s="3"/>
      <c r="F3" s="3"/>
      <c r="G3" s="3"/>
      <c r="H3" s="3"/>
      <c r="I3" s="3"/>
      <c r="J3" s="3"/>
      <c r="K3" s="3"/>
      <c r="L3" s="3"/>
      <c r="M3" s="3"/>
    </row>
    <row r="4" spans="1:14" s="604" customFormat="1" ht="25.5" customHeight="1">
      <c r="A4" s="124">
        <v>45504</v>
      </c>
      <c r="B4" s="124"/>
      <c r="C4" s="124"/>
      <c r="D4" s="124"/>
      <c r="E4" s="124"/>
      <c r="F4" s="124"/>
      <c r="G4" s="124"/>
      <c r="H4" s="124"/>
      <c r="I4" s="124"/>
      <c r="J4" s="124"/>
      <c r="K4" s="124"/>
      <c r="L4" s="124"/>
      <c r="M4" s="124"/>
    </row>
    <row r="5" spans="1:14" s="98" customFormat="1" ht="19.5" customHeight="1">
      <c r="A5" s="503" t="s">
        <v>71</v>
      </c>
      <c r="B5" s="503"/>
      <c r="C5" s="503"/>
      <c r="D5" s="503"/>
      <c r="E5" s="503"/>
      <c r="F5" s="503"/>
      <c r="G5" s="503"/>
      <c r="H5" s="503"/>
      <c r="I5" s="503"/>
      <c r="J5" s="503"/>
      <c r="K5" s="503"/>
      <c r="L5" s="503"/>
      <c r="M5" s="503"/>
    </row>
    <row r="6" spans="1:14" ht="14.25" customHeight="1" thickBot="1">
      <c r="A6" s="697"/>
    </row>
    <row r="7" spans="1:14" s="8" customFormat="1" ht="21" customHeight="1">
      <c r="A7" s="698"/>
      <c r="B7" s="699" t="s">
        <v>710</v>
      </c>
      <c r="C7" s="699"/>
      <c r="D7" s="699"/>
      <c r="E7" s="700"/>
      <c r="F7" s="699" t="s">
        <v>711</v>
      </c>
      <c r="G7" s="699"/>
      <c r="H7" s="699"/>
      <c r="I7" s="699"/>
      <c r="J7" s="700"/>
      <c r="K7" s="699" t="s">
        <v>712</v>
      </c>
      <c r="L7" s="699" t="s">
        <v>713</v>
      </c>
      <c r="M7" s="699" t="s">
        <v>714</v>
      </c>
    </row>
    <row r="8" spans="1:14" s="8" customFormat="1" ht="19.5" customHeight="1">
      <c r="A8" s="701"/>
      <c r="B8" s="702" t="s">
        <v>715</v>
      </c>
      <c r="C8" s="702" t="s">
        <v>716</v>
      </c>
      <c r="D8" s="702" t="s">
        <v>717</v>
      </c>
      <c r="E8" s="702"/>
      <c r="F8" s="702" t="s">
        <v>718</v>
      </c>
      <c r="G8" s="702" t="s">
        <v>719</v>
      </c>
      <c r="H8" s="702" t="s">
        <v>720</v>
      </c>
      <c r="I8" s="702" t="s">
        <v>721</v>
      </c>
      <c r="J8" s="702"/>
      <c r="K8" s="703" t="s">
        <v>722</v>
      </c>
      <c r="L8" s="703" t="s">
        <v>723</v>
      </c>
      <c r="M8" s="704" t="s">
        <v>714</v>
      </c>
    </row>
    <row r="9" spans="1:14" s="8" customFormat="1" ht="19.5" customHeight="1">
      <c r="A9" s="705" t="s">
        <v>724</v>
      </c>
      <c r="B9" s="702"/>
      <c r="C9" s="702"/>
      <c r="D9" s="702"/>
      <c r="E9" s="702"/>
      <c r="F9" s="702"/>
      <c r="G9" s="702"/>
      <c r="H9" s="702"/>
      <c r="I9" s="702"/>
      <c r="J9" s="702"/>
      <c r="K9" s="702"/>
      <c r="L9" s="702"/>
      <c r="M9" s="667"/>
    </row>
    <row r="10" spans="1:14" s="8" customFormat="1" ht="17.25" customHeight="1">
      <c r="A10" s="706"/>
      <c r="B10" s="707" t="s">
        <v>725</v>
      </c>
      <c r="C10" s="707" t="s">
        <v>726</v>
      </c>
      <c r="D10" s="707" t="s">
        <v>727</v>
      </c>
      <c r="E10" s="707"/>
      <c r="F10" s="707" t="s">
        <v>728</v>
      </c>
      <c r="G10" s="708" t="s">
        <v>729</v>
      </c>
      <c r="H10" s="708" t="s">
        <v>730</v>
      </c>
      <c r="I10" s="707" t="s">
        <v>731</v>
      </c>
      <c r="J10" s="707"/>
      <c r="K10" s="709" t="s">
        <v>65</v>
      </c>
      <c r="L10" s="709" t="s">
        <v>65</v>
      </c>
      <c r="M10" s="709" t="s">
        <v>65</v>
      </c>
    </row>
    <row r="11" spans="1:14" ht="9" customHeight="1">
      <c r="A11" s="710"/>
      <c r="B11" s="711"/>
      <c r="C11" s="712"/>
      <c r="D11" s="712"/>
      <c r="E11" s="712"/>
      <c r="F11" s="712"/>
      <c r="G11" s="712"/>
      <c r="H11" s="712"/>
      <c r="I11" s="712"/>
      <c r="J11" s="711"/>
      <c r="K11" s="711"/>
      <c r="L11" s="711"/>
      <c r="M11" s="713"/>
    </row>
    <row r="12" spans="1:14" ht="20.100000000000001" customHeight="1">
      <c r="A12" s="85" t="s">
        <v>28</v>
      </c>
      <c r="B12" s="714">
        <v>257405.79</v>
      </c>
      <c r="C12" s="714">
        <v>1911.7</v>
      </c>
      <c r="D12" s="714">
        <v>64829.37</v>
      </c>
      <c r="E12" s="714"/>
      <c r="F12" s="714">
        <v>2860064.39157</v>
      </c>
      <c r="G12" s="714">
        <v>19117.061699999998</v>
      </c>
      <c r="H12" s="714">
        <v>648293.75352999999</v>
      </c>
      <c r="I12" s="714">
        <v>3527475.2067999998</v>
      </c>
      <c r="J12" s="714"/>
      <c r="K12" s="631">
        <v>18.873659556780346</v>
      </c>
      <c r="L12" s="631">
        <v>18.873659556780346</v>
      </c>
      <c r="M12" s="631">
        <v>19.878927903058994</v>
      </c>
      <c r="N12" s="715"/>
    </row>
    <row r="13" spans="1:14" ht="20.100000000000001" customHeight="1">
      <c r="A13" s="85" t="s">
        <v>29</v>
      </c>
      <c r="B13" s="714">
        <v>340114.95</v>
      </c>
      <c r="C13" s="714">
        <v>1008.51</v>
      </c>
      <c r="D13" s="714">
        <v>33827.57</v>
      </c>
      <c r="E13" s="714"/>
      <c r="F13" s="714">
        <v>3779055.0183200003</v>
      </c>
      <c r="G13" s="714">
        <v>10085.1396</v>
      </c>
      <c r="H13" s="714">
        <v>338275.74580000003</v>
      </c>
      <c r="I13" s="714">
        <v>4127415.9037200003</v>
      </c>
      <c r="J13" s="714"/>
      <c r="K13" s="631">
        <v>20.306944700395576</v>
      </c>
      <c r="L13" s="631">
        <v>20.306944700395576</v>
      </c>
      <c r="M13" s="631">
        <v>21.47</v>
      </c>
      <c r="N13" s="715"/>
    </row>
    <row r="14" spans="1:14" ht="20.100000000000001" customHeight="1">
      <c r="A14" s="85" t="s">
        <v>30</v>
      </c>
      <c r="B14" s="714">
        <v>178844.15</v>
      </c>
      <c r="C14" s="714">
        <v>123.39</v>
      </c>
      <c r="D14" s="714">
        <v>13997.08</v>
      </c>
      <c r="E14" s="714"/>
      <c r="F14" s="714">
        <v>1987157.26981</v>
      </c>
      <c r="G14" s="714">
        <v>1233.9063000000001</v>
      </c>
      <c r="H14" s="714">
        <v>139970.87290000002</v>
      </c>
      <c r="I14" s="714">
        <v>2128362.0490099997</v>
      </c>
      <c r="J14" s="714"/>
      <c r="K14" s="631">
        <v>17.710209184205823</v>
      </c>
      <c r="L14" s="631">
        <v>17.710209184205823</v>
      </c>
      <c r="M14" s="631">
        <v>18.88</v>
      </c>
      <c r="N14" s="715"/>
    </row>
    <row r="15" spans="1:14" ht="20.100000000000001" customHeight="1">
      <c r="A15" s="85" t="s">
        <v>31</v>
      </c>
      <c r="B15" s="714">
        <v>92456.76</v>
      </c>
      <c r="C15" s="714">
        <v>1509.6000000000001</v>
      </c>
      <c r="D15" s="714">
        <v>23491.59</v>
      </c>
      <c r="E15" s="714"/>
      <c r="F15" s="714">
        <v>1027297.3962899999</v>
      </c>
      <c r="G15" s="714">
        <v>15096.004300000001</v>
      </c>
      <c r="H15" s="714">
        <v>234915.91524999999</v>
      </c>
      <c r="I15" s="714">
        <v>1277309.3158400001</v>
      </c>
      <c r="J15" s="714"/>
      <c r="K15" s="631">
        <v>23.11534760007385</v>
      </c>
      <c r="L15" s="631">
        <v>23.11534760007385</v>
      </c>
      <c r="M15" s="631">
        <v>24.17</v>
      </c>
      <c r="N15" s="715"/>
    </row>
    <row r="16" spans="1:14" ht="20.100000000000001" customHeight="1">
      <c r="A16" s="85" t="s">
        <v>525</v>
      </c>
      <c r="B16" s="714">
        <v>22548.720000000001</v>
      </c>
      <c r="C16" s="714">
        <v>84.460000000000008</v>
      </c>
      <c r="D16" s="714">
        <v>5658.29</v>
      </c>
      <c r="E16" s="714"/>
      <c r="F16" s="714">
        <v>250541.43433000002</v>
      </c>
      <c r="G16" s="714">
        <v>844.60540000000003</v>
      </c>
      <c r="H16" s="714">
        <v>56582.974070000004</v>
      </c>
      <c r="I16" s="714">
        <v>307969.01380000002</v>
      </c>
      <c r="J16" s="714"/>
      <c r="K16" s="631">
        <v>11.686342354698825</v>
      </c>
      <c r="L16" s="631">
        <v>11.686342354698825</v>
      </c>
      <c r="M16" s="631">
        <v>12.3</v>
      </c>
      <c r="N16" s="715"/>
    </row>
    <row r="17" spans="1:15" ht="20.100000000000001" customHeight="1">
      <c r="A17" s="85" t="s">
        <v>33</v>
      </c>
      <c r="B17" s="714">
        <v>156625.48000000001</v>
      </c>
      <c r="C17" s="714">
        <v>66.89</v>
      </c>
      <c r="D17" s="714">
        <v>39173.090000000004</v>
      </c>
      <c r="E17" s="714"/>
      <c r="F17" s="714">
        <v>1740283.19979</v>
      </c>
      <c r="G17" s="714">
        <v>668.96299999999997</v>
      </c>
      <c r="H17" s="714">
        <v>391730.9607</v>
      </c>
      <c r="I17" s="714">
        <v>2132683.1234900001</v>
      </c>
      <c r="J17" s="714"/>
      <c r="K17" s="631">
        <v>12.071981857068922</v>
      </c>
      <c r="L17" s="631">
        <v>12.071981857068922</v>
      </c>
      <c r="M17" s="631">
        <v>15.35</v>
      </c>
      <c r="N17" s="715"/>
    </row>
    <row r="18" spans="1:15" ht="20.100000000000001" customHeight="1">
      <c r="A18" s="85" t="s">
        <v>34</v>
      </c>
      <c r="B18" s="714">
        <v>155759.12</v>
      </c>
      <c r="C18" s="714">
        <v>156.72</v>
      </c>
      <c r="D18" s="714">
        <v>32377.74</v>
      </c>
      <c r="E18" s="714"/>
      <c r="F18" s="714">
        <v>1730656.9983299999</v>
      </c>
      <c r="G18" s="714">
        <v>1567.2573</v>
      </c>
      <c r="H18" s="714">
        <v>323777.46160000004</v>
      </c>
      <c r="I18" s="714">
        <v>2056001.7172299998</v>
      </c>
      <c r="J18" s="714"/>
      <c r="K18" s="631">
        <v>15.158454451756375</v>
      </c>
      <c r="L18" s="631">
        <v>15.158454451756375</v>
      </c>
      <c r="M18" s="631">
        <v>16.21</v>
      </c>
      <c r="N18" s="715"/>
    </row>
    <row r="19" spans="1:15" ht="20.100000000000001" customHeight="1">
      <c r="A19" s="85" t="s">
        <v>35</v>
      </c>
      <c r="B19" s="714">
        <v>46918.42</v>
      </c>
      <c r="C19" s="714">
        <v>101.19</v>
      </c>
      <c r="D19" s="714">
        <v>11754.9</v>
      </c>
      <c r="E19" s="714"/>
      <c r="F19" s="714">
        <v>521315.82650999998</v>
      </c>
      <c r="G19" s="714">
        <v>1011.9846</v>
      </c>
      <c r="H19" s="714">
        <v>117549.05709999999</v>
      </c>
      <c r="I19" s="714">
        <v>639876.86820999999</v>
      </c>
      <c r="J19" s="714"/>
      <c r="K19" s="631">
        <v>10.671464070233053</v>
      </c>
      <c r="L19" s="631">
        <v>10.671464070233053</v>
      </c>
      <c r="M19" s="631">
        <v>11.81</v>
      </c>
      <c r="N19" s="715"/>
    </row>
    <row r="20" spans="1:15" ht="20.100000000000001" customHeight="1">
      <c r="A20" s="85" t="s">
        <v>732</v>
      </c>
      <c r="B20" s="714">
        <v>33319.919999999998</v>
      </c>
      <c r="C20" s="714">
        <v>15.1</v>
      </c>
      <c r="D20" s="714">
        <v>8333.75</v>
      </c>
      <c r="E20" s="714"/>
      <c r="F20" s="714">
        <v>370221.40544</v>
      </c>
      <c r="G20" s="714">
        <v>151.08480000000003</v>
      </c>
      <c r="H20" s="714">
        <v>83337.587430000014</v>
      </c>
      <c r="I20" s="714">
        <v>453710.07767000003</v>
      </c>
      <c r="J20" s="714"/>
      <c r="K20" s="631">
        <v>6.544466545205796</v>
      </c>
      <c r="L20" s="631">
        <v>6.544466545205796</v>
      </c>
      <c r="M20" s="631">
        <v>6.88</v>
      </c>
      <c r="N20" s="715"/>
    </row>
    <row r="21" spans="1:15" ht="20.100000000000001" customHeight="1">
      <c r="A21" s="85" t="s">
        <v>59</v>
      </c>
      <c r="B21" s="714">
        <v>26137.690000000002</v>
      </c>
      <c r="C21" s="714">
        <v>20.68</v>
      </c>
      <c r="D21" s="714">
        <v>6539.59</v>
      </c>
      <c r="E21" s="714"/>
      <c r="F21" s="714">
        <v>290418.81449000002</v>
      </c>
      <c r="G21" s="714">
        <v>206.8031</v>
      </c>
      <c r="H21" s="714">
        <v>65395.934030000004</v>
      </c>
      <c r="I21" s="714">
        <v>356021.55162000004</v>
      </c>
      <c r="J21" s="714"/>
      <c r="K21" s="631">
        <v>26.860709254918646</v>
      </c>
      <c r="L21" s="631">
        <v>26.860709254918646</v>
      </c>
      <c r="M21" s="631">
        <v>27.52</v>
      </c>
      <c r="N21" s="715"/>
    </row>
    <row r="22" spans="1:15" ht="24" customHeight="1" thickBot="1">
      <c r="A22" s="716" t="s">
        <v>38</v>
      </c>
      <c r="B22" s="717">
        <v>1310130.9999999998</v>
      </c>
      <c r="C22" s="717">
        <v>4998.2400000000007</v>
      </c>
      <c r="D22" s="717">
        <v>239982.97</v>
      </c>
      <c r="E22" s="717"/>
      <c r="F22" s="717">
        <v>14557011.754880002</v>
      </c>
      <c r="G22" s="717">
        <v>49982.810100000002</v>
      </c>
      <c r="H22" s="717">
        <v>2399830.26241</v>
      </c>
      <c r="I22" s="717">
        <v>17006824.82739</v>
      </c>
      <c r="J22" s="717"/>
      <c r="K22" s="631">
        <v>17.491920003457412</v>
      </c>
      <c r="L22" s="631">
        <v>17.491920003457412</v>
      </c>
      <c r="M22" s="546">
        <v>18.823258452010897</v>
      </c>
      <c r="N22" s="715"/>
      <c r="O22" s="718"/>
    </row>
    <row r="23" spans="1:15" ht="12" customHeight="1">
      <c r="A23" s="719"/>
      <c r="B23" s="719"/>
      <c r="C23" s="719"/>
      <c r="D23" s="719"/>
      <c r="E23" s="719"/>
      <c r="F23" s="719"/>
      <c r="G23" s="719"/>
      <c r="H23" s="719"/>
      <c r="I23" s="719"/>
      <c r="J23" s="719"/>
      <c r="K23" s="719"/>
      <c r="L23" s="719"/>
      <c r="M23" s="719"/>
    </row>
    <row r="24" spans="1:15">
      <c r="A24" s="720" t="s">
        <v>733</v>
      </c>
      <c r="B24" s="721"/>
      <c r="C24" s="721"/>
      <c r="D24" s="721"/>
      <c r="E24" s="721"/>
      <c r="F24" s="721"/>
      <c r="G24" s="15"/>
      <c r="H24" s="15"/>
      <c r="I24" s="15"/>
      <c r="J24" s="15"/>
      <c r="K24" s="15"/>
      <c r="L24" s="15"/>
      <c r="M24" s="15"/>
    </row>
    <row r="25" spans="1:15">
      <c r="A25" s="720" t="s">
        <v>734</v>
      </c>
      <c r="B25" s="15"/>
      <c r="C25" s="15"/>
      <c r="D25" s="15"/>
      <c r="E25" s="15"/>
      <c r="F25" s="15"/>
      <c r="G25" s="15"/>
      <c r="H25" s="15"/>
      <c r="I25" s="15"/>
      <c r="J25" s="15"/>
      <c r="K25" s="15"/>
      <c r="L25" s="15"/>
      <c r="M25" s="15"/>
    </row>
    <row r="26" spans="1:15" ht="13.2" customHeight="1">
      <c r="A26" s="722" t="s">
        <v>735</v>
      </c>
      <c r="B26" s="722"/>
      <c r="C26" s="722"/>
      <c r="D26" s="722"/>
      <c r="E26" s="722"/>
      <c r="F26" s="722"/>
      <c r="G26" s="722"/>
      <c r="H26" s="722"/>
      <c r="I26" s="722"/>
      <c r="J26" s="722"/>
      <c r="K26" s="722"/>
      <c r="L26" s="722"/>
      <c r="M26" s="722"/>
    </row>
    <row r="27" spans="1:15" ht="25.2" customHeight="1">
      <c r="A27" s="722" t="s">
        <v>736</v>
      </c>
      <c r="B27" s="722"/>
      <c r="C27" s="722"/>
      <c r="D27" s="722"/>
      <c r="E27" s="722"/>
      <c r="F27" s="722"/>
      <c r="G27" s="722"/>
      <c r="H27" s="722"/>
      <c r="I27" s="722"/>
      <c r="J27" s="722"/>
      <c r="K27" s="722"/>
      <c r="L27" s="722"/>
      <c r="M27" s="722"/>
    </row>
    <row r="28" spans="1:15" ht="22.2" customHeight="1">
      <c r="A28" s="722" t="s">
        <v>737</v>
      </c>
      <c r="B28" s="722"/>
      <c r="C28" s="722"/>
      <c r="D28" s="722"/>
      <c r="E28" s="722"/>
      <c r="F28" s="722"/>
      <c r="G28" s="722"/>
      <c r="H28" s="722"/>
      <c r="I28" s="722"/>
      <c r="J28" s="722"/>
      <c r="K28" s="722"/>
      <c r="L28" s="722"/>
      <c r="M28" s="722"/>
    </row>
    <row r="29" spans="1:15" ht="25.95" customHeight="1">
      <c r="A29" s="722" t="s">
        <v>738</v>
      </c>
      <c r="B29" s="722"/>
      <c r="C29" s="722"/>
      <c r="D29" s="722"/>
      <c r="E29" s="722"/>
      <c r="F29" s="722"/>
      <c r="G29" s="722"/>
      <c r="H29" s="722"/>
      <c r="I29" s="722"/>
      <c r="J29" s="722"/>
      <c r="K29" s="722"/>
      <c r="L29" s="722"/>
      <c r="M29" s="722"/>
    </row>
    <row r="30" spans="1:15" ht="22.95" customHeight="1">
      <c r="A30" s="722" t="s">
        <v>739</v>
      </c>
      <c r="B30" s="722"/>
      <c r="C30" s="722"/>
      <c r="D30" s="722"/>
      <c r="E30" s="722"/>
      <c r="F30" s="722"/>
      <c r="G30" s="722"/>
      <c r="H30" s="722"/>
      <c r="I30" s="722"/>
      <c r="J30" s="722"/>
      <c r="K30" s="722"/>
      <c r="L30" s="722"/>
      <c r="M30" s="722"/>
    </row>
    <row r="31" spans="1:15">
      <c r="A31" s="723" t="s">
        <v>740</v>
      </c>
      <c r="B31" s="724"/>
      <c r="C31" s="724"/>
      <c r="D31" s="724"/>
      <c r="E31" s="724"/>
      <c r="F31" s="724"/>
      <c r="G31" s="724"/>
      <c r="H31" s="724"/>
      <c r="I31" s="724"/>
      <c r="J31" s="724"/>
      <c r="K31" s="725"/>
      <c r="L31" s="725"/>
      <c r="M31" s="724"/>
    </row>
    <row r="32" spans="1:15">
      <c r="A32" s="726" t="s">
        <v>741</v>
      </c>
      <c r="B32" s="726"/>
      <c r="C32" s="726"/>
      <c r="D32" s="726"/>
      <c r="E32" s="726"/>
      <c r="F32" s="726"/>
      <c r="G32" s="726"/>
      <c r="H32" s="726"/>
      <c r="I32" s="726"/>
      <c r="J32" s="726"/>
      <c r="K32" s="726"/>
      <c r="L32" s="726"/>
      <c r="M32" s="726"/>
    </row>
    <row r="33" spans="1:13">
      <c r="A33" s="726"/>
      <c r="B33" s="726"/>
      <c r="C33" s="726"/>
      <c r="D33" s="726"/>
      <c r="E33" s="726"/>
      <c r="F33" s="726"/>
      <c r="G33" s="726"/>
      <c r="H33" s="726"/>
      <c r="I33" s="726"/>
      <c r="J33" s="726"/>
      <c r="K33" s="726"/>
      <c r="L33" s="726"/>
      <c r="M33" s="726"/>
    </row>
    <row r="34" spans="1:13" ht="13.8">
      <c r="A34" s="727"/>
      <c r="B34" s="727"/>
      <c r="C34" s="727"/>
      <c r="D34" s="727"/>
      <c r="E34" s="727"/>
      <c r="F34" s="727"/>
      <c r="G34" s="727"/>
      <c r="H34" s="727"/>
      <c r="I34" s="727"/>
      <c r="J34" s="727"/>
      <c r="K34" s="727"/>
      <c r="L34" s="727"/>
      <c r="M34" s="727"/>
    </row>
    <row r="35" spans="1:13" ht="13.8">
      <c r="A35" s="728"/>
      <c r="B35" s="728"/>
      <c r="C35" s="728"/>
      <c r="D35" s="728"/>
      <c r="E35" s="728"/>
      <c r="F35" s="728"/>
      <c r="G35" s="728"/>
      <c r="H35" s="728"/>
      <c r="I35" s="728"/>
      <c r="J35" s="728"/>
      <c r="K35" s="728"/>
      <c r="L35" s="728"/>
      <c r="M35" s="728"/>
    </row>
    <row r="36" spans="1:13" ht="13.8">
      <c r="A36" s="728"/>
      <c r="B36" s="728"/>
      <c r="C36" s="728"/>
      <c r="D36" s="728"/>
      <c r="E36" s="728"/>
      <c r="F36" s="728"/>
      <c r="G36" s="728"/>
      <c r="H36" s="728"/>
      <c r="I36" s="728"/>
      <c r="J36" s="728"/>
      <c r="K36" s="728"/>
      <c r="L36" s="728"/>
      <c r="M36" s="728"/>
    </row>
    <row r="37" spans="1:13" ht="13.8">
      <c r="A37" s="728"/>
      <c r="B37" s="728"/>
      <c r="C37" s="728"/>
      <c r="D37" s="728"/>
      <c r="E37" s="728"/>
      <c r="F37" s="728"/>
      <c r="G37" s="728"/>
      <c r="H37" s="728"/>
      <c r="I37" s="728"/>
      <c r="J37" s="728"/>
      <c r="K37" s="728"/>
      <c r="L37" s="728"/>
      <c r="M37" s="728"/>
    </row>
    <row r="38" spans="1:13" ht="13.8">
      <c r="A38" s="728"/>
      <c r="B38" s="728"/>
      <c r="C38" s="728"/>
      <c r="D38" s="728"/>
      <c r="E38" s="728"/>
      <c r="F38" s="728"/>
      <c r="G38" s="728"/>
      <c r="H38" s="728"/>
      <c r="I38" s="728"/>
      <c r="J38" s="728"/>
      <c r="K38" s="728"/>
      <c r="L38" s="728"/>
      <c r="M38" s="728"/>
    </row>
    <row r="39" spans="1:13" ht="13.8">
      <c r="A39" s="727"/>
      <c r="B39" s="727"/>
      <c r="C39" s="727"/>
      <c r="D39" s="727"/>
      <c r="E39" s="727"/>
      <c r="F39" s="727"/>
      <c r="G39" s="727"/>
      <c r="H39" s="727"/>
      <c r="I39" s="727"/>
      <c r="J39" s="727"/>
      <c r="K39" s="727"/>
      <c r="L39" s="727"/>
      <c r="M39" s="727"/>
    </row>
    <row r="200" spans="3:3">
      <c r="C200" s="7" t="s">
        <v>523</v>
      </c>
    </row>
  </sheetData>
  <mergeCells count="32">
    <mergeCell ref="A36:M36"/>
    <mergeCell ref="A37:M37"/>
    <mergeCell ref="A38:M38"/>
    <mergeCell ref="A39:M39"/>
    <mergeCell ref="A28:M28"/>
    <mergeCell ref="A29:M29"/>
    <mergeCell ref="A30:M30"/>
    <mergeCell ref="A32:M33"/>
    <mergeCell ref="A34:M34"/>
    <mergeCell ref="A35:M35"/>
    <mergeCell ref="K8:K9"/>
    <mergeCell ref="L8:L9"/>
    <mergeCell ref="M8:M9"/>
    <mergeCell ref="A23:M23"/>
    <mergeCell ref="A26:M26"/>
    <mergeCell ref="A27:M27"/>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6CC97673-4C23-42B0-95E4-D0F3D0F3BE3A}"/>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03A6-2E20-4B61-86E4-A5D96892CAA5}">
  <dimension ref="A1:Z29"/>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190" t="s">
        <v>1072</v>
      </c>
    </row>
    <row r="2" spans="1:26" ht="24.75" customHeight="1">
      <c r="A2" s="3" t="s">
        <v>876</v>
      </c>
      <c r="B2" s="3"/>
      <c r="C2" s="3"/>
      <c r="D2" s="3"/>
      <c r="E2" s="3"/>
      <c r="F2" s="3"/>
      <c r="G2" s="3"/>
      <c r="H2" s="3"/>
      <c r="I2" s="3"/>
      <c r="J2" s="3"/>
      <c r="K2" s="3"/>
      <c r="L2" s="3"/>
      <c r="M2" s="3"/>
      <c r="N2" s="3"/>
      <c r="O2" s="3"/>
      <c r="P2" s="3"/>
      <c r="Q2" s="3"/>
      <c r="R2" s="3"/>
      <c r="S2" s="3"/>
      <c r="T2" s="3"/>
      <c r="U2" s="3"/>
      <c r="V2" s="3"/>
      <c r="W2" s="3"/>
      <c r="X2" s="3"/>
    </row>
    <row r="3" spans="1:26" ht="26.25" customHeight="1">
      <c r="A3" s="100">
        <v>45504</v>
      </c>
      <c r="B3" s="867"/>
      <c r="C3" s="868"/>
      <c r="D3" s="868"/>
      <c r="E3" s="868"/>
      <c r="F3" s="868"/>
      <c r="G3" s="868"/>
      <c r="H3" s="868"/>
      <c r="I3" s="868"/>
      <c r="J3" s="868"/>
      <c r="K3" s="868"/>
      <c r="L3" s="868"/>
      <c r="M3" s="868"/>
      <c r="N3" s="868"/>
      <c r="O3" s="868"/>
      <c r="P3" s="868"/>
      <c r="Q3" s="868"/>
      <c r="R3" s="868"/>
      <c r="S3" s="868"/>
      <c r="T3" s="868"/>
      <c r="U3" s="868"/>
      <c r="V3" s="868"/>
      <c r="W3" s="868"/>
      <c r="X3" s="868"/>
    </row>
    <row r="4" spans="1:26" ht="23.25" customHeight="1">
      <c r="A4" s="503" t="s">
        <v>71</v>
      </c>
      <c r="B4" s="503"/>
      <c r="C4" s="503"/>
      <c r="D4" s="503"/>
      <c r="E4" s="503"/>
      <c r="F4" s="503"/>
      <c r="G4" s="503"/>
      <c r="H4" s="503"/>
      <c r="I4" s="503"/>
      <c r="J4" s="503"/>
      <c r="K4" s="503"/>
      <c r="L4" s="503"/>
      <c r="M4" s="503"/>
      <c r="N4" s="503"/>
      <c r="O4" s="503"/>
      <c r="P4" s="503"/>
      <c r="Q4" s="503"/>
      <c r="R4" s="503"/>
      <c r="S4" s="503"/>
      <c r="T4" s="503"/>
      <c r="U4" s="503"/>
      <c r="V4" s="503"/>
      <c r="W4" s="503"/>
      <c r="X4" s="503"/>
    </row>
    <row r="5" spans="1:26" ht="9" customHeight="1" thickBot="1">
      <c r="A5" s="130"/>
      <c r="B5" s="130"/>
      <c r="C5" s="130"/>
      <c r="D5" s="130"/>
      <c r="E5" s="130"/>
      <c r="F5" s="130"/>
      <c r="G5" s="130"/>
      <c r="H5" s="130"/>
      <c r="I5" s="130"/>
      <c r="J5" s="130"/>
      <c r="K5" s="130"/>
      <c r="L5" s="130"/>
      <c r="M5" s="130"/>
      <c r="N5" s="130"/>
      <c r="O5" s="130"/>
      <c r="P5" s="130"/>
      <c r="Q5" s="130"/>
      <c r="R5" s="130"/>
      <c r="S5" s="130"/>
      <c r="T5" s="130"/>
      <c r="U5" s="130"/>
      <c r="V5" s="130"/>
      <c r="W5" s="130"/>
      <c r="X5" s="130"/>
    </row>
    <row r="6" spans="1:26" s="8" customFormat="1" ht="12.75" customHeight="1">
      <c r="A6" s="698"/>
      <c r="B6" s="698"/>
      <c r="C6" s="698"/>
      <c r="D6" s="698"/>
      <c r="E6" s="698"/>
      <c r="F6" s="698"/>
      <c r="G6" s="698"/>
      <c r="H6" s="698"/>
      <c r="I6" s="698"/>
      <c r="J6" s="698"/>
      <c r="K6" s="698"/>
      <c r="L6" s="698"/>
      <c r="M6" s="698"/>
      <c r="N6" s="698"/>
      <c r="O6" s="698"/>
      <c r="P6" s="698"/>
      <c r="Q6" s="698"/>
      <c r="R6" s="698"/>
      <c r="S6" s="698"/>
      <c r="T6" s="698"/>
      <c r="U6" s="698"/>
      <c r="V6" s="698"/>
      <c r="W6" s="698"/>
      <c r="X6" s="869" t="s">
        <v>877</v>
      </c>
    </row>
    <row r="7" spans="1:26" s="8" customFormat="1" ht="15.6">
      <c r="A7" s="701"/>
      <c r="B7" s="870" t="s">
        <v>878</v>
      </c>
      <c r="C7" s="870"/>
      <c r="D7" s="870"/>
      <c r="E7" s="870"/>
      <c r="F7" s="870"/>
      <c r="G7" s="870"/>
      <c r="H7" s="870"/>
      <c r="I7" s="870"/>
      <c r="J7" s="870"/>
      <c r="K7" s="870"/>
      <c r="L7" s="870"/>
      <c r="M7" s="870"/>
      <c r="N7" s="870"/>
      <c r="O7" s="870"/>
      <c r="P7" s="870"/>
      <c r="Q7" s="870"/>
      <c r="R7" s="870"/>
      <c r="S7" s="870"/>
      <c r="T7" s="870"/>
      <c r="U7" s="870"/>
      <c r="V7" s="870"/>
      <c r="W7" s="870"/>
      <c r="X7" s="871"/>
    </row>
    <row r="8" spans="1:26" s="8" customFormat="1" ht="25.2" customHeight="1">
      <c r="A8" s="705"/>
      <c r="B8" s="872"/>
      <c r="C8" s="872"/>
      <c r="D8" s="872"/>
      <c r="E8" s="872"/>
      <c r="F8" s="872"/>
      <c r="G8" s="872"/>
      <c r="H8" s="872"/>
      <c r="I8" s="872"/>
      <c r="J8" s="872"/>
      <c r="K8" s="872"/>
      <c r="L8" s="872"/>
      <c r="M8" s="872"/>
      <c r="N8" s="872"/>
      <c r="O8" s="872"/>
      <c r="P8" s="872"/>
      <c r="Q8" s="872"/>
      <c r="R8" s="872"/>
      <c r="S8" s="872"/>
      <c r="T8" s="872"/>
      <c r="U8" s="872"/>
      <c r="V8" s="873" t="s">
        <v>879</v>
      </c>
      <c r="W8" s="873" t="s">
        <v>880</v>
      </c>
      <c r="X8" s="871"/>
    </row>
    <row r="9" spans="1:26" s="8" customFormat="1" ht="18" customHeight="1">
      <c r="A9" s="874" t="s">
        <v>724</v>
      </c>
      <c r="B9" s="875" t="s">
        <v>881</v>
      </c>
      <c r="C9" s="875"/>
      <c r="D9" s="875"/>
      <c r="E9" s="875"/>
      <c r="F9" s="875"/>
      <c r="G9" s="875"/>
      <c r="H9" s="875"/>
      <c r="I9" s="875"/>
      <c r="J9" s="875"/>
      <c r="K9" s="875"/>
      <c r="L9" s="875"/>
      <c r="M9" s="876" t="s">
        <v>882</v>
      </c>
      <c r="N9" s="876" t="s">
        <v>883</v>
      </c>
      <c r="O9" s="876" t="s">
        <v>884</v>
      </c>
      <c r="P9" s="876" t="s">
        <v>885</v>
      </c>
      <c r="Q9" s="875" t="s">
        <v>886</v>
      </c>
      <c r="R9" s="875"/>
      <c r="S9" s="875"/>
      <c r="T9" s="875"/>
      <c r="U9" s="875"/>
      <c r="V9" s="873"/>
      <c r="W9" s="873"/>
      <c r="X9" s="871"/>
    </row>
    <row r="10" spans="1:26" s="8" customFormat="1" ht="18" customHeight="1">
      <c r="A10" s="701"/>
      <c r="B10" s="877"/>
      <c r="C10" s="877"/>
      <c r="D10" s="877"/>
      <c r="E10" s="877"/>
      <c r="F10" s="877"/>
      <c r="G10" s="877"/>
      <c r="H10" s="877"/>
      <c r="I10" s="877"/>
      <c r="J10" s="877"/>
      <c r="K10" s="877"/>
      <c r="L10" s="877"/>
      <c r="M10" s="876"/>
      <c r="N10" s="876"/>
      <c r="O10" s="876"/>
      <c r="P10" s="876"/>
      <c r="Q10" s="877"/>
      <c r="R10" s="877"/>
      <c r="S10" s="877"/>
      <c r="T10" s="877"/>
      <c r="U10" s="877"/>
      <c r="V10" s="873"/>
      <c r="W10" s="873"/>
      <c r="X10" s="871"/>
    </row>
    <row r="11" spans="1:26" s="8" customFormat="1" ht="21" customHeight="1" thickBot="1">
      <c r="A11" s="878"/>
      <c r="B11" s="879">
        <v>0</v>
      </c>
      <c r="C11" s="879">
        <v>0.2</v>
      </c>
      <c r="D11" s="879">
        <v>0.25</v>
      </c>
      <c r="E11" s="879">
        <v>0.5</v>
      </c>
      <c r="F11" s="879">
        <v>0.75</v>
      </c>
      <c r="G11" s="879">
        <v>1</v>
      </c>
      <c r="H11" s="879">
        <v>1.25</v>
      </c>
      <c r="I11" s="879">
        <v>1.5</v>
      </c>
      <c r="J11" s="879">
        <v>1.75</v>
      </c>
      <c r="K11" s="879">
        <v>2</v>
      </c>
      <c r="L11" s="879">
        <v>2.5</v>
      </c>
      <c r="M11" s="880"/>
      <c r="N11" s="880"/>
      <c r="O11" s="880"/>
      <c r="P11" s="880"/>
      <c r="Q11" s="879">
        <v>3</v>
      </c>
      <c r="R11" s="879">
        <v>4</v>
      </c>
      <c r="S11" s="879">
        <v>5</v>
      </c>
      <c r="T11" s="879">
        <v>7.5</v>
      </c>
      <c r="U11" s="879">
        <v>10</v>
      </c>
      <c r="V11" s="881"/>
      <c r="W11" s="881"/>
      <c r="X11" s="882"/>
    </row>
    <row r="12" spans="1:26" ht="9" customHeight="1">
      <c r="A12" s="721"/>
      <c r="B12" s="883"/>
      <c r="C12" s="883"/>
      <c r="D12" s="883"/>
      <c r="E12" s="883"/>
      <c r="F12" s="883"/>
      <c r="G12" s="883"/>
      <c r="H12" s="883"/>
      <c r="I12" s="883"/>
      <c r="J12" s="883"/>
      <c r="K12" s="883"/>
      <c r="L12" s="883"/>
      <c r="M12" s="883"/>
      <c r="N12" s="883"/>
      <c r="O12" s="883"/>
      <c r="P12" s="883"/>
      <c r="Q12" s="883"/>
      <c r="R12" s="883"/>
      <c r="S12" s="883"/>
      <c r="T12" s="883"/>
      <c r="U12" s="883"/>
      <c r="V12" s="883"/>
      <c r="W12" s="883"/>
      <c r="X12" s="883"/>
    </row>
    <row r="13" spans="1:26" ht="20.100000000000001" customHeight="1">
      <c r="A13" s="85" t="s">
        <v>28</v>
      </c>
      <c r="B13" s="884">
        <v>0</v>
      </c>
      <c r="C13" s="884">
        <v>19807.89</v>
      </c>
      <c r="D13" s="884">
        <v>0</v>
      </c>
      <c r="E13" s="884">
        <v>12780.56</v>
      </c>
      <c r="F13" s="884">
        <v>794.05000000000007</v>
      </c>
      <c r="G13" s="884">
        <v>1721707.18</v>
      </c>
      <c r="H13" s="884">
        <v>0</v>
      </c>
      <c r="I13" s="884">
        <v>421788.29000000004</v>
      </c>
      <c r="J13" s="884">
        <v>0</v>
      </c>
      <c r="K13" s="884">
        <v>69896.08</v>
      </c>
      <c r="L13" s="884">
        <v>625660.11</v>
      </c>
      <c r="M13" s="884">
        <v>0</v>
      </c>
      <c r="N13" s="884">
        <v>0</v>
      </c>
      <c r="O13" s="884">
        <v>0</v>
      </c>
      <c r="P13" s="884">
        <v>0</v>
      </c>
      <c r="Q13" s="884">
        <v>0</v>
      </c>
      <c r="R13" s="884">
        <v>993.17000000000007</v>
      </c>
      <c r="S13" s="884">
        <v>0</v>
      </c>
      <c r="T13" s="884">
        <v>0</v>
      </c>
      <c r="U13" s="884">
        <v>0</v>
      </c>
      <c r="V13" s="885">
        <v>2873427.3299999996</v>
      </c>
      <c r="W13" s="885">
        <v>13362.99</v>
      </c>
      <c r="X13" s="885">
        <v>2860064.3399999994</v>
      </c>
      <c r="Y13" s="886"/>
      <c r="Z13" s="525"/>
    </row>
    <row r="14" spans="1:26" ht="20.100000000000001" customHeight="1">
      <c r="A14" s="85" t="s">
        <v>29</v>
      </c>
      <c r="B14" s="884">
        <v>0</v>
      </c>
      <c r="C14" s="884">
        <v>3747.05</v>
      </c>
      <c r="D14" s="884">
        <v>0</v>
      </c>
      <c r="E14" s="884">
        <v>43450.32</v>
      </c>
      <c r="F14" s="884">
        <v>0</v>
      </c>
      <c r="G14" s="884">
        <v>3694088.4699999997</v>
      </c>
      <c r="H14" s="884">
        <v>0</v>
      </c>
      <c r="I14" s="884">
        <v>4504.13</v>
      </c>
      <c r="J14" s="884">
        <v>0</v>
      </c>
      <c r="K14" s="884">
        <v>91744.7</v>
      </c>
      <c r="L14" s="884">
        <v>277.19</v>
      </c>
      <c r="M14" s="884">
        <v>0</v>
      </c>
      <c r="N14" s="884">
        <v>0</v>
      </c>
      <c r="O14" s="884">
        <v>0</v>
      </c>
      <c r="P14" s="884">
        <v>0</v>
      </c>
      <c r="Q14" s="884">
        <v>0</v>
      </c>
      <c r="R14" s="884">
        <v>0</v>
      </c>
      <c r="S14" s="884">
        <v>0</v>
      </c>
      <c r="T14" s="884">
        <v>0</v>
      </c>
      <c r="U14" s="884">
        <v>0</v>
      </c>
      <c r="V14" s="885">
        <v>3837811.86</v>
      </c>
      <c r="W14" s="885">
        <v>58756.880000000005</v>
      </c>
      <c r="X14" s="885">
        <v>3779054.98</v>
      </c>
      <c r="Y14" s="886"/>
      <c r="Z14" s="525"/>
    </row>
    <row r="15" spans="1:26" ht="20.100000000000001" customHeight="1">
      <c r="A15" s="85" t="s">
        <v>30</v>
      </c>
      <c r="B15" s="884">
        <v>0</v>
      </c>
      <c r="C15" s="884">
        <v>2409.63</v>
      </c>
      <c r="D15" s="884">
        <v>0</v>
      </c>
      <c r="E15" s="884">
        <v>0.39</v>
      </c>
      <c r="F15" s="884">
        <v>0</v>
      </c>
      <c r="G15" s="884">
        <v>1929221.76</v>
      </c>
      <c r="H15" s="884">
        <v>0</v>
      </c>
      <c r="I15" s="884">
        <v>2996.4</v>
      </c>
      <c r="J15" s="884">
        <v>0</v>
      </c>
      <c r="K15" s="884">
        <v>63138.96</v>
      </c>
      <c r="L15" s="884">
        <v>270.62</v>
      </c>
      <c r="M15" s="884">
        <v>0</v>
      </c>
      <c r="N15" s="884">
        <v>0</v>
      </c>
      <c r="O15" s="884">
        <v>0</v>
      </c>
      <c r="P15" s="884">
        <v>0</v>
      </c>
      <c r="Q15" s="884">
        <v>0</v>
      </c>
      <c r="R15" s="884">
        <v>0</v>
      </c>
      <c r="S15" s="884">
        <v>0</v>
      </c>
      <c r="T15" s="884">
        <v>0</v>
      </c>
      <c r="U15" s="884">
        <v>0</v>
      </c>
      <c r="V15" s="885">
        <v>1998037.76</v>
      </c>
      <c r="W15" s="885">
        <v>10880.53</v>
      </c>
      <c r="X15" s="885">
        <v>1987157.23</v>
      </c>
      <c r="Y15" s="886"/>
      <c r="Z15" s="525"/>
    </row>
    <row r="16" spans="1:26" ht="20.100000000000001" customHeight="1">
      <c r="A16" s="85" t="s">
        <v>31</v>
      </c>
      <c r="B16" s="884">
        <v>0</v>
      </c>
      <c r="C16" s="884">
        <v>33173.82</v>
      </c>
      <c r="D16" s="884">
        <v>0</v>
      </c>
      <c r="E16" s="884">
        <v>64963.85</v>
      </c>
      <c r="F16" s="884">
        <v>14869.73</v>
      </c>
      <c r="G16" s="884">
        <v>886746.49000000011</v>
      </c>
      <c r="H16" s="884">
        <v>0</v>
      </c>
      <c r="I16" s="884">
        <v>32528.58</v>
      </c>
      <c r="J16" s="884">
        <v>0</v>
      </c>
      <c r="K16" s="884">
        <v>46926.31</v>
      </c>
      <c r="L16" s="884">
        <v>0</v>
      </c>
      <c r="M16" s="884">
        <v>0</v>
      </c>
      <c r="N16" s="884">
        <v>0</v>
      </c>
      <c r="O16" s="884">
        <v>0</v>
      </c>
      <c r="P16" s="884">
        <v>0</v>
      </c>
      <c r="Q16" s="884">
        <v>0</v>
      </c>
      <c r="R16" s="884">
        <v>0</v>
      </c>
      <c r="S16" s="884">
        <v>0</v>
      </c>
      <c r="T16" s="884">
        <v>0</v>
      </c>
      <c r="U16" s="884">
        <v>0</v>
      </c>
      <c r="V16" s="885">
        <v>1079208.78</v>
      </c>
      <c r="W16" s="885">
        <v>51911.4</v>
      </c>
      <c r="X16" s="885">
        <v>1027297.38</v>
      </c>
      <c r="Y16" s="886"/>
      <c r="Z16" s="525"/>
    </row>
    <row r="17" spans="1:26" ht="20.100000000000001" customHeight="1">
      <c r="A17" s="85" t="s">
        <v>32</v>
      </c>
      <c r="B17" s="884">
        <v>0</v>
      </c>
      <c r="C17" s="884">
        <v>7629.6900000000005</v>
      </c>
      <c r="D17" s="884">
        <v>0</v>
      </c>
      <c r="E17" s="884">
        <v>1337.63</v>
      </c>
      <c r="F17" s="884">
        <v>0</v>
      </c>
      <c r="G17" s="884">
        <v>215409.84</v>
      </c>
      <c r="H17" s="884">
        <v>0</v>
      </c>
      <c r="I17" s="884">
        <v>821.42000000000007</v>
      </c>
      <c r="J17" s="884">
        <v>0</v>
      </c>
      <c r="K17" s="884">
        <v>0</v>
      </c>
      <c r="L17" s="884">
        <v>25342.82</v>
      </c>
      <c r="M17" s="884">
        <v>0</v>
      </c>
      <c r="N17" s="884">
        <v>0</v>
      </c>
      <c r="O17" s="884">
        <v>0</v>
      </c>
      <c r="P17" s="884">
        <v>0</v>
      </c>
      <c r="Q17" s="884">
        <v>0</v>
      </c>
      <c r="R17" s="884">
        <v>0</v>
      </c>
      <c r="S17" s="884">
        <v>0</v>
      </c>
      <c r="T17" s="884">
        <v>0</v>
      </c>
      <c r="U17" s="884">
        <v>0</v>
      </c>
      <c r="V17" s="885">
        <v>250541.40000000002</v>
      </c>
      <c r="W17" s="885">
        <v>0</v>
      </c>
      <c r="X17" s="885">
        <v>250541.40000000002</v>
      </c>
      <c r="Y17" s="886"/>
      <c r="Z17" s="525"/>
    </row>
    <row r="18" spans="1:26" ht="20.100000000000001" customHeight="1">
      <c r="A18" s="21" t="s">
        <v>33</v>
      </c>
      <c r="B18" s="884">
        <v>0</v>
      </c>
      <c r="C18" s="884">
        <v>26799.4</v>
      </c>
      <c r="D18" s="884">
        <v>0</v>
      </c>
      <c r="E18" s="884">
        <v>4590</v>
      </c>
      <c r="F18" s="884">
        <v>0</v>
      </c>
      <c r="G18" s="884">
        <v>1076760.1500000001</v>
      </c>
      <c r="H18" s="884">
        <v>0</v>
      </c>
      <c r="I18" s="884">
        <v>615029.32000000007</v>
      </c>
      <c r="J18" s="884">
        <v>0</v>
      </c>
      <c r="K18" s="884">
        <v>17017.34</v>
      </c>
      <c r="L18" s="884">
        <v>86.95</v>
      </c>
      <c r="M18" s="884">
        <v>0</v>
      </c>
      <c r="N18" s="884">
        <v>0</v>
      </c>
      <c r="O18" s="884">
        <v>0</v>
      </c>
      <c r="P18" s="884">
        <v>0</v>
      </c>
      <c r="Q18" s="884">
        <v>0</v>
      </c>
      <c r="R18" s="884">
        <v>0</v>
      </c>
      <c r="S18" s="884">
        <v>0</v>
      </c>
      <c r="T18" s="884">
        <v>0</v>
      </c>
      <c r="U18" s="884">
        <v>0</v>
      </c>
      <c r="V18" s="885">
        <v>1740283.1600000001</v>
      </c>
      <c r="W18" s="885">
        <v>0</v>
      </c>
      <c r="X18" s="885">
        <v>1740283.1600000001</v>
      </c>
      <c r="Y18" s="886"/>
      <c r="Z18" s="525"/>
    </row>
    <row r="19" spans="1:26" ht="20.100000000000001" customHeight="1">
      <c r="A19" s="85" t="s">
        <v>34</v>
      </c>
      <c r="B19" s="884">
        <v>0</v>
      </c>
      <c r="C19" s="884">
        <v>13617.460000000001</v>
      </c>
      <c r="D19" s="884">
        <v>0</v>
      </c>
      <c r="E19" s="884">
        <v>0</v>
      </c>
      <c r="F19" s="884">
        <v>0</v>
      </c>
      <c r="G19" s="884">
        <v>1297531.67</v>
      </c>
      <c r="H19" s="884">
        <v>0</v>
      </c>
      <c r="I19" s="884">
        <v>3947.7000000000003</v>
      </c>
      <c r="J19" s="884">
        <v>0</v>
      </c>
      <c r="K19" s="884">
        <v>712.54</v>
      </c>
      <c r="L19" s="884">
        <v>398545.43000000005</v>
      </c>
      <c r="M19" s="884">
        <v>0</v>
      </c>
      <c r="N19" s="884">
        <v>0</v>
      </c>
      <c r="O19" s="884">
        <v>0</v>
      </c>
      <c r="P19" s="884">
        <v>0</v>
      </c>
      <c r="Q19" s="884">
        <v>0</v>
      </c>
      <c r="R19" s="884">
        <v>17725.170000000002</v>
      </c>
      <c r="S19" s="884">
        <v>0</v>
      </c>
      <c r="T19" s="884">
        <v>0</v>
      </c>
      <c r="U19" s="884">
        <v>0</v>
      </c>
      <c r="V19" s="885">
        <v>1732079.9699999997</v>
      </c>
      <c r="W19" s="885">
        <v>1423.01</v>
      </c>
      <c r="X19" s="885">
        <v>1730656.9599999997</v>
      </c>
      <c r="Y19" s="886"/>
      <c r="Z19" s="525"/>
    </row>
    <row r="20" spans="1:26" ht="20.100000000000001" customHeight="1">
      <c r="A20" s="85" t="s">
        <v>35</v>
      </c>
      <c r="B20" s="884">
        <v>0</v>
      </c>
      <c r="C20" s="884">
        <v>2445.52</v>
      </c>
      <c r="D20" s="884">
        <v>0</v>
      </c>
      <c r="E20" s="884">
        <v>50.46</v>
      </c>
      <c r="F20" s="884">
        <v>0</v>
      </c>
      <c r="G20" s="884">
        <v>510611.73000000004</v>
      </c>
      <c r="H20" s="884">
        <v>0</v>
      </c>
      <c r="I20" s="884">
        <v>517.25</v>
      </c>
      <c r="J20" s="884">
        <v>0</v>
      </c>
      <c r="K20" s="884">
        <v>6259.62</v>
      </c>
      <c r="L20" s="884">
        <v>1431.2</v>
      </c>
      <c r="M20" s="884">
        <v>0</v>
      </c>
      <c r="N20" s="884">
        <v>0</v>
      </c>
      <c r="O20" s="884">
        <v>0</v>
      </c>
      <c r="P20" s="884">
        <v>0</v>
      </c>
      <c r="Q20" s="884">
        <v>0</v>
      </c>
      <c r="R20" s="884">
        <v>0</v>
      </c>
      <c r="S20" s="884">
        <v>0</v>
      </c>
      <c r="T20" s="884">
        <v>0</v>
      </c>
      <c r="U20" s="884">
        <v>0</v>
      </c>
      <c r="V20" s="885">
        <v>521315.78</v>
      </c>
      <c r="W20" s="885">
        <v>0</v>
      </c>
      <c r="X20" s="885">
        <v>521315.78</v>
      </c>
      <c r="Y20" s="886"/>
      <c r="Z20" s="525"/>
    </row>
    <row r="21" spans="1:26" ht="20.100000000000001" customHeight="1">
      <c r="A21" s="85" t="s">
        <v>36</v>
      </c>
      <c r="B21" s="884">
        <v>0</v>
      </c>
      <c r="C21" s="884">
        <v>1859.63</v>
      </c>
      <c r="D21" s="884">
        <v>0</v>
      </c>
      <c r="E21" s="884">
        <v>6786</v>
      </c>
      <c r="F21" s="884">
        <v>0</v>
      </c>
      <c r="G21" s="884">
        <v>354075.76999999996</v>
      </c>
      <c r="H21" s="884">
        <v>0</v>
      </c>
      <c r="I21" s="884">
        <v>385.11</v>
      </c>
      <c r="J21" s="884">
        <v>0</v>
      </c>
      <c r="K21" s="884">
        <v>6686.21</v>
      </c>
      <c r="L21" s="884">
        <v>428.64</v>
      </c>
      <c r="M21" s="884">
        <v>0</v>
      </c>
      <c r="N21" s="884">
        <v>0</v>
      </c>
      <c r="O21" s="884">
        <v>0</v>
      </c>
      <c r="P21" s="884">
        <v>0</v>
      </c>
      <c r="Q21" s="884">
        <v>0</v>
      </c>
      <c r="R21" s="884">
        <v>0</v>
      </c>
      <c r="S21" s="884">
        <v>0</v>
      </c>
      <c r="T21" s="884">
        <v>0</v>
      </c>
      <c r="U21" s="884">
        <v>0</v>
      </c>
      <c r="V21" s="885">
        <v>370221.36</v>
      </c>
      <c r="W21" s="885">
        <v>0</v>
      </c>
      <c r="X21" s="885">
        <v>370221.36</v>
      </c>
      <c r="Y21" s="886"/>
      <c r="Z21" s="525"/>
    </row>
    <row r="22" spans="1:26" ht="20.100000000000001" customHeight="1">
      <c r="A22" s="85" t="s">
        <v>59</v>
      </c>
      <c r="B22" s="884">
        <v>0</v>
      </c>
      <c r="C22" s="884">
        <v>0</v>
      </c>
      <c r="D22" s="884">
        <v>0</v>
      </c>
      <c r="E22" s="884">
        <v>13616.62</v>
      </c>
      <c r="F22" s="884">
        <v>0</v>
      </c>
      <c r="G22" s="884">
        <v>258959.88</v>
      </c>
      <c r="H22" s="884">
        <v>0</v>
      </c>
      <c r="I22" s="884">
        <v>0</v>
      </c>
      <c r="J22" s="884">
        <v>0</v>
      </c>
      <c r="K22" s="884">
        <v>17842.3</v>
      </c>
      <c r="L22" s="884">
        <v>0</v>
      </c>
      <c r="M22" s="884">
        <v>0</v>
      </c>
      <c r="N22" s="884">
        <v>0</v>
      </c>
      <c r="O22" s="884">
        <v>0</v>
      </c>
      <c r="P22" s="884">
        <v>0</v>
      </c>
      <c r="Q22" s="884">
        <v>0</v>
      </c>
      <c r="R22" s="884">
        <v>0</v>
      </c>
      <c r="S22" s="884">
        <v>0</v>
      </c>
      <c r="T22" s="884">
        <v>0</v>
      </c>
      <c r="U22" s="884">
        <v>0</v>
      </c>
      <c r="V22" s="885">
        <v>290418.8</v>
      </c>
      <c r="W22" s="885">
        <v>0</v>
      </c>
      <c r="X22" s="885">
        <v>290418.8</v>
      </c>
      <c r="Y22" s="886"/>
      <c r="Z22" s="525"/>
    </row>
    <row r="23" spans="1:26" ht="29.25" customHeight="1" thickBot="1">
      <c r="A23" s="716" t="s">
        <v>38</v>
      </c>
      <c r="B23" s="887">
        <v>0</v>
      </c>
      <c r="C23" s="888">
        <v>111490.09000000003</v>
      </c>
      <c r="D23" s="888">
        <v>0</v>
      </c>
      <c r="E23" s="888">
        <v>147575.83000000002</v>
      </c>
      <c r="F23" s="887">
        <v>15663.779999999999</v>
      </c>
      <c r="G23" s="888">
        <v>11945112.940000001</v>
      </c>
      <c r="H23" s="888">
        <v>0</v>
      </c>
      <c r="I23" s="888">
        <v>1082518.2000000002</v>
      </c>
      <c r="J23" s="888">
        <v>0</v>
      </c>
      <c r="K23" s="887">
        <v>320224.06</v>
      </c>
      <c r="L23" s="888">
        <v>1052042.9599999997</v>
      </c>
      <c r="M23" s="887">
        <v>0</v>
      </c>
      <c r="N23" s="887">
        <v>0</v>
      </c>
      <c r="O23" s="887">
        <v>0</v>
      </c>
      <c r="P23" s="887">
        <v>0</v>
      </c>
      <c r="Q23" s="888">
        <v>0</v>
      </c>
      <c r="R23" s="887">
        <v>18718.340000000004</v>
      </c>
      <c r="S23" s="887">
        <v>0</v>
      </c>
      <c r="T23" s="887">
        <v>0</v>
      </c>
      <c r="U23" s="887">
        <v>0</v>
      </c>
      <c r="V23" s="888">
        <v>14693346.199999997</v>
      </c>
      <c r="W23" s="888">
        <v>136334.81000000003</v>
      </c>
      <c r="X23" s="888">
        <v>14557011.389999999</v>
      </c>
      <c r="Y23" s="889"/>
      <c r="Z23" s="525"/>
    </row>
    <row r="24" spans="1:26" ht="15" customHeight="1">
      <c r="A24" s="720" t="s">
        <v>887</v>
      </c>
      <c r="B24" s="15"/>
      <c r="C24" s="15"/>
      <c r="D24" s="15"/>
      <c r="E24" s="15"/>
      <c r="F24" s="15"/>
      <c r="G24" s="15"/>
      <c r="H24" s="15"/>
      <c r="I24" s="15"/>
      <c r="J24" s="15"/>
      <c r="K24" s="15"/>
      <c r="L24" s="15"/>
      <c r="M24" s="15"/>
      <c r="N24" s="15"/>
      <c r="O24" s="15"/>
      <c r="P24" s="15"/>
      <c r="Q24" s="15"/>
      <c r="R24" s="15"/>
      <c r="S24" s="15"/>
      <c r="T24" s="15"/>
      <c r="U24" s="15"/>
      <c r="V24" s="15"/>
      <c r="W24" s="15"/>
      <c r="X24" s="15"/>
      <c r="Y24" s="25"/>
      <c r="Z24" s="525"/>
    </row>
    <row r="25" spans="1:26" ht="15" customHeight="1">
      <c r="A25" s="21" t="s">
        <v>888</v>
      </c>
      <c r="B25" s="890"/>
      <c r="C25" s="890"/>
      <c r="D25" s="890"/>
      <c r="E25" s="890"/>
      <c r="F25" s="890"/>
      <c r="G25" s="890"/>
      <c r="H25" s="890"/>
      <c r="I25" s="890"/>
      <c r="J25" s="890"/>
      <c r="K25" s="890"/>
      <c r="L25" s="890"/>
      <c r="M25" s="890"/>
      <c r="N25" s="890"/>
      <c r="O25" s="890"/>
      <c r="P25" s="890"/>
      <c r="Q25" s="890"/>
      <c r="R25" s="890"/>
      <c r="S25" s="890"/>
      <c r="T25" s="890"/>
      <c r="U25" s="890"/>
      <c r="V25" s="890"/>
      <c r="W25" s="890"/>
      <c r="X25" s="890"/>
      <c r="Y25" s="25"/>
      <c r="Z25" s="525"/>
    </row>
    <row r="26" spans="1:26" ht="15" customHeight="1">
      <c r="A26" s="21" t="s">
        <v>889</v>
      </c>
      <c r="B26" s="15"/>
      <c r="C26" s="15"/>
      <c r="D26" s="15"/>
      <c r="E26" s="15"/>
      <c r="F26" s="15"/>
      <c r="G26" s="15"/>
      <c r="H26" s="15"/>
      <c r="I26" s="15"/>
      <c r="J26" s="15"/>
      <c r="K26" s="15"/>
      <c r="L26" s="15"/>
      <c r="M26" s="15"/>
      <c r="N26" s="15"/>
      <c r="O26" s="15"/>
      <c r="P26" s="15"/>
      <c r="Q26" s="15"/>
      <c r="R26" s="15"/>
      <c r="S26" s="15"/>
      <c r="T26" s="15"/>
      <c r="U26" s="15"/>
      <c r="V26" s="15"/>
      <c r="W26" s="15"/>
      <c r="X26" s="15"/>
      <c r="Y26" s="25"/>
      <c r="Z26" s="525"/>
    </row>
    <row r="27" spans="1:26">
      <c r="A27" s="21" t="s">
        <v>890</v>
      </c>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15"/>
      <c r="B28" s="15"/>
      <c r="C28" s="15"/>
      <c r="D28" s="15"/>
      <c r="E28" s="15"/>
      <c r="F28" s="15"/>
      <c r="G28" s="15"/>
      <c r="H28" s="15"/>
      <c r="I28" s="15"/>
      <c r="J28" s="15"/>
      <c r="K28" s="15"/>
      <c r="L28" s="15"/>
      <c r="M28" s="15"/>
      <c r="N28" s="15"/>
      <c r="O28" s="15"/>
      <c r="P28" s="15"/>
      <c r="Q28" s="15"/>
      <c r="R28" s="15"/>
      <c r="S28" s="15"/>
      <c r="T28" s="15"/>
      <c r="U28" s="15"/>
      <c r="V28" s="15"/>
      <c r="W28" s="15"/>
      <c r="X28" s="15"/>
      <c r="Y28" s="25"/>
    </row>
    <row r="29" spans="1:26">
      <c r="A29" s="25"/>
      <c r="B29" s="25"/>
      <c r="C29" s="25"/>
      <c r="D29" s="25"/>
      <c r="E29" s="25"/>
      <c r="F29" s="25"/>
      <c r="G29" s="25"/>
      <c r="H29" s="25"/>
      <c r="I29" s="25"/>
      <c r="J29" s="25"/>
      <c r="K29" s="25"/>
      <c r="L29" s="25"/>
      <c r="M29" s="25"/>
      <c r="N29" s="25"/>
      <c r="O29" s="25"/>
      <c r="P29" s="25"/>
      <c r="Q29" s="25"/>
      <c r="R29" s="25"/>
      <c r="S29" s="25"/>
      <c r="T29" s="25"/>
      <c r="U29" s="25"/>
      <c r="V29" s="25"/>
      <c r="W29" s="25"/>
      <c r="X29" s="25"/>
      <c r="Y29"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C8B70D5B-6945-4379-83F1-866C7BD60AE0}"/>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FE33-CB51-46B1-99D8-8F9CFC6D984B}">
  <dimension ref="A1:M23"/>
  <sheetViews>
    <sheetView showGridLines="0" zoomScaleNormal="75" workbookViewId="0"/>
  </sheetViews>
  <sheetFormatPr baseColWidth="10" defaultRowHeight="22.5" customHeight="1"/>
  <cols>
    <col min="1" max="1" width="37" style="7" customWidth="1"/>
    <col min="2" max="8" width="15.5546875" style="7" customWidth="1"/>
    <col min="9" max="9" width="17.44140625" style="7" bestFit="1" customWidth="1"/>
    <col min="10" max="10" width="12" style="7" bestFit="1" customWidth="1"/>
    <col min="11" max="16384" width="11.5546875" style="7"/>
  </cols>
  <sheetData>
    <row r="1" spans="1:13" s="98" customFormat="1" ht="22.5" customHeight="1">
      <c r="A1" s="1190" t="s">
        <v>1072</v>
      </c>
      <c r="B1" s="68"/>
      <c r="C1" s="68"/>
      <c r="D1" s="68"/>
      <c r="E1" s="68"/>
      <c r="F1" s="68"/>
      <c r="G1" s="68"/>
      <c r="H1" s="68"/>
    </row>
    <row r="2" spans="1:13" s="501" customFormat="1" ht="22.5" customHeight="1">
      <c r="A2" s="358" t="s">
        <v>905</v>
      </c>
      <c r="B2" s="358"/>
      <c r="C2" s="358"/>
      <c r="D2" s="358"/>
      <c r="E2" s="358"/>
      <c r="F2" s="358"/>
      <c r="G2" s="358"/>
      <c r="H2" s="358"/>
    </row>
    <row r="3" spans="1:13" s="604" customFormat="1" ht="22.5" customHeight="1">
      <c r="A3" s="100">
        <v>45504</v>
      </c>
      <c r="B3" s="100"/>
      <c r="C3" s="100"/>
      <c r="D3" s="100"/>
      <c r="E3" s="100"/>
      <c r="F3" s="100"/>
      <c r="G3" s="100"/>
      <c r="H3" s="100"/>
    </row>
    <row r="4" spans="1:13" s="105" customFormat="1" ht="22.5" customHeight="1">
      <c r="A4" s="200" t="s">
        <v>71</v>
      </c>
      <c r="B4" s="200"/>
      <c r="C4" s="200"/>
      <c r="D4" s="200"/>
      <c r="E4" s="200"/>
      <c r="F4" s="200"/>
      <c r="G4" s="200"/>
      <c r="H4" s="200"/>
    </row>
    <row r="5" spans="1:13" ht="22.5" customHeight="1" thickBot="1"/>
    <row r="6" spans="1:13" ht="22.5" customHeight="1">
      <c r="A6" s="106" t="s">
        <v>1</v>
      </c>
      <c r="B6" s="106" t="s">
        <v>906</v>
      </c>
      <c r="C6" s="106"/>
      <c r="D6" s="206" t="s">
        <v>907</v>
      </c>
      <c r="E6" s="206" t="s">
        <v>908</v>
      </c>
      <c r="F6" s="206" t="s">
        <v>909</v>
      </c>
      <c r="G6" s="206" t="s">
        <v>910</v>
      </c>
      <c r="H6" s="205" t="s">
        <v>911</v>
      </c>
      <c r="M6" s="30"/>
    </row>
    <row r="7" spans="1:13" ht="22.5" customHeight="1">
      <c r="A7" s="225"/>
      <c r="B7" s="528" t="s">
        <v>678</v>
      </c>
      <c r="C7" s="528" t="s">
        <v>679</v>
      </c>
      <c r="D7" s="209"/>
      <c r="E7" s="209"/>
      <c r="F7" s="209"/>
      <c r="G7" s="209"/>
      <c r="H7" s="208"/>
    </row>
    <row r="8" spans="1:13" ht="12" customHeight="1">
      <c r="A8" s="15"/>
      <c r="B8" s="15"/>
      <c r="C8" s="15"/>
      <c r="D8" s="15"/>
      <c r="E8" s="15"/>
      <c r="F8" s="15"/>
      <c r="G8" s="15"/>
      <c r="H8" s="16"/>
    </row>
    <row r="9" spans="1:13" ht="20.100000000000001" customHeight="1">
      <c r="A9" s="15" t="s">
        <v>28</v>
      </c>
      <c r="B9" s="898">
        <v>278822.728</v>
      </c>
      <c r="C9" s="898">
        <v>1808814.1259999999</v>
      </c>
      <c r="D9" s="898">
        <v>0</v>
      </c>
      <c r="E9" s="898">
        <v>195726.86799999999</v>
      </c>
      <c r="F9" s="898">
        <v>162920.54399999999</v>
      </c>
      <c r="G9" s="898">
        <v>1545.3140000000001</v>
      </c>
      <c r="H9" s="899">
        <v>2447829.5799999996</v>
      </c>
      <c r="I9" s="900"/>
    </row>
    <row r="10" spans="1:13" s="21" customFormat="1" ht="20.100000000000001" customHeight="1">
      <c r="A10" s="15" t="s">
        <v>29</v>
      </c>
      <c r="B10" s="898">
        <v>975140.77599999995</v>
      </c>
      <c r="C10" s="898">
        <v>2658532.8629999999</v>
      </c>
      <c r="D10" s="898">
        <v>0</v>
      </c>
      <c r="E10" s="898">
        <v>6913.4750000000004</v>
      </c>
      <c r="F10" s="898">
        <v>266980.28100000002</v>
      </c>
      <c r="G10" s="898">
        <v>35594.044999999998</v>
      </c>
      <c r="H10" s="899">
        <v>3943161.44</v>
      </c>
      <c r="I10" s="901"/>
    </row>
    <row r="11" spans="1:13" s="21" customFormat="1" ht="20.100000000000001" customHeight="1">
      <c r="A11" s="15" t="s">
        <v>30</v>
      </c>
      <c r="B11" s="898">
        <v>291622.587</v>
      </c>
      <c r="C11" s="898">
        <v>1701391.3970000001</v>
      </c>
      <c r="D11" s="898">
        <v>0</v>
      </c>
      <c r="E11" s="898">
        <v>59335.086000000003</v>
      </c>
      <c r="F11" s="898">
        <v>132185.99</v>
      </c>
      <c r="G11" s="898">
        <v>60312.724000000002</v>
      </c>
      <c r="H11" s="899">
        <v>2244847.784</v>
      </c>
      <c r="I11" s="901"/>
    </row>
    <row r="12" spans="1:13" s="21" customFormat="1" ht="20.100000000000001" customHeight="1">
      <c r="A12" s="15" t="s">
        <v>31</v>
      </c>
      <c r="B12" s="898">
        <v>50477.273999999998</v>
      </c>
      <c r="C12" s="898">
        <v>1084127.7609999999</v>
      </c>
      <c r="D12" s="898">
        <v>0</v>
      </c>
      <c r="E12" s="898">
        <v>44452.019</v>
      </c>
      <c r="F12" s="898">
        <v>59899.46</v>
      </c>
      <c r="G12" s="898">
        <v>1265.7270000000001</v>
      </c>
      <c r="H12" s="899">
        <v>1240222.2409999999</v>
      </c>
      <c r="I12" s="901"/>
    </row>
    <row r="13" spans="1:13" s="21" customFormat="1" ht="20.100000000000001" customHeight="1">
      <c r="A13" s="15" t="s">
        <v>32</v>
      </c>
      <c r="B13" s="898">
        <v>44520.906000000003</v>
      </c>
      <c r="C13" s="898">
        <v>152303.23699999999</v>
      </c>
      <c r="D13" s="898">
        <v>0</v>
      </c>
      <c r="E13" s="898">
        <v>12038.772999999999</v>
      </c>
      <c r="F13" s="898">
        <v>22985.344000000001</v>
      </c>
      <c r="G13" s="898">
        <v>2407.1709999999998</v>
      </c>
      <c r="H13" s="899">
        <v>234255.43099999998</v>
      </c>
      <c r="I13" s="901"/>
    </row>
    <row r="14" spans="1:13" s="21" customFormat="1" ht="20.100000000000001" customHeight="1">
      <c r="A14" s="15" t="s">
        <v>33</v>
      </c>
      <c r="B14" s="898">
        <v>846180.60499999998</v>
      </c>
      <c r="C14" s="898">
        <v>521754.18800000002</v>
      </c>
      <c r="D14" s="898">
        <v>0</v>
      </c>
      <c r="E14" s="898">
        <v>15060.798000000001</v>
      </c>
      <c r="F14" s="898">
        <v>158819.253</v>
      </c>
      <c r="G14" s="898">
        <v>0</v>
      </c>
      <c r="H14" s="899">
        <v>1541814.844</v>
      </c>
      <c r="I14" s="901"/>
    </row>
    <row r="15" spans="1:13" s="21" customFormat="1" ht="20.100000000000001" customHeight="1">
      <c r="A15" s="15" t="s">
        <v>34</v>
      </c>
      <c r="B15" s="898">
        <v>20212.495999999999</v>
      </c>
      <c r="C15" s="898">
        <v>1374596.0149999999</v>
      </c>
      <c r="D15" s="898">
        <v>0</v>
      </c>
      <c r="E15" s="898">
        <v>13802.661</v>
      </c>
      <c r="F15" s="898">
        <v>42655.597000000002</v>
      </c>
      <c r="G15" s="898">
        <v>54010.991999999998</v>
      </c>
      <c r="H15" s="899">
        <v>1505277.7610000002</v>
      </c>
      <c r="I15" s="901"/>
    </row>
    <row r="16" spans="1:13" s="21" customFormat="1" ht="20.100000000000001" customHeight="1">
      <c r="A16" s="15" t="s">
        <v>35</v>
      </c>
      <c r="B16" s="898">
        <v>14599.050999999999</v>
      </c>
      <c r="C16" s="898">
        <v>477279.18400000001</v>
      </c>
      <c r="D16" s="898">
        <v>0</v>
      </c>
      <c r="E16" s="898">
        <v>17994.177</v>
      </c>
      <c r="F16" s="898">
        <v>28837.489000000001</v>
      </c>
      <c r="G16" s="898">
        <v>35868.502</v>
      </c>
      <c r="H16" s="899">
        <v>574578.40300000005</v>
      </c>
      <c r="I16" s="901"/>
    </row>
    <row r="17" spans="1:9" s="21" customFormat="1" ht="20.100000000000001" customHeight="1">
      <c r="A17" s="15" t="s">
        <v>36</v>
      </c>
      <c r="B17" s="898">
        <v>18617.855</v>
      </c>
      <c r="C17" s="898">
        <v>252808.522</v>
      </c>
      <c r="D17" s="898">
        <v>0</v>
      </c>
      <c r="E17" s="898">
        <v>21499.896000000001</v>
      </c>
      <c r="F17" s="898">
        <v>62407.875999999997</v>
      </c>
      <c r="G17" s="898">
        <v>11002.366</v>
      </c>
      <c r="H17" s="899">
        <v>366336.51499999996</v>
      </c>
      <c r="I17" s="901"/>
    </row>
    <row r="18" spans="1:9" s="21" customFormat="1" ht="20.100000000000001" customHeight="1">
      <c r="A18" s="15" t="s">
        <v>37</v>
      </c>
      <c r="B18" s="898">
        <v>78623.038</v>
      </c>
      <c r="C18" s="898">
        <v>198744.217</v>
      </c>
      <c r="D18" s="898">
        <v>0</v>
      </c>
      <c r="E18" s="898">
        <v>3488.6750000000002</v>
      </c>
      <c r="F18" s="898">
        <v>19295.544999999998</v>
      </c>
      <c r="G18" s="898">
        <v>0</v>
      </c>
      <c r="H18" s="899">
        <v>300151.47499999998</v>
      </c>
      <c r="I18" s="901"/>
    </row>
    <row r="19" spans="1:9" s="21" customFormat="1" ht="22.5" customHeight="1" thickBot="1">
      <c r="A19" s="137" t="s">
        <v>38</v>
      </c>
      <c r="B19" s="902">
        <v>2618817.3160000001</v>
      </c>
      <c r="C19" s="902">
        <v>10230351.51</v>
      </c>
      <c r="D19" s="902">
        <v>0</v>
      </c>
      <c r="E19" s="902">
        <v>390312.42800000001</v>
      </c>
      <c r="F19" s="902">
        <v>956987.37899999996</v>
      </c>
      <c r="G19" s="902">
        <v>202006.84100000001</v>
      </c>
      <c r="H19" s="902">
        <v>14398475.474000001</v>
      </c>
      <c r="I19" s="901"/>
    </row>
    <row r="20" spans="1:9" ht="22.5" customHeight="1">
      <c r="A20" s="26" t="s">
        <v>912</v>
      </c>
      <c r="B20" s="136"/>
      <c r="C20" s="136"/>
      <c r="D20" s="136"/>
      <c r="E20" s="136"/>
      <c r="F20" s="136"/>
      <c r="G20" s="136"/>
      <c r="H20" s="136"/>
    </row>
    <row r="21" spans="1:9" ht="13.2">
      <c r="A21" s="95"/>
      <c r="B21" s="15"/>
      <c r="C21" s="15"/>
      <c r="D21" s="15"/>
      <c r="E21" s="15"/>
      <c r="F21" s="15"/>
      <c r="G21" s="15"/>
      <c r="H21" s="15"/>
    </row>
    <row r="22" spans="1:9" ht="13.2">
      <c r="B22" s="900"/>
      <c r="C22" s="900"/>
      <c r="D22" s="900"/>
      <c r="E22" s="900"/>
      <c r="F22" s="900"/>
      <c r="G22" s="900"/>
      <c r="H22" s="903"/>
    </row>
    <row r="23" spans="1:9" ht="13.2">
      <c r="A23" s="95"/>
      <c r="B23" s="904"/>
      <c r="C23" s="904"/>
      <c r="D23" s="904"/>
      <c r="E23" s="904"/>
      <c r="F23" s="904"/>
      <c r="G23" s="904"/>
      <c r="H23" s="904"/>
    </row>
  </sheetData>
  <mergeCells count="7">
    <mergeCell ref="H6:H7"/>
    <mergeCell ref="A6:A7"/>
    <mergeCell ref="B6:C6"/>
    <mergeCell ref="D6:D7"/>
    <mergeCell ref="E6:E7"/>
    <mergeCell ref="F6:F7"/>
    <mergeCell ref="G6:G7"/>
  </mergeCells>
  <hyperlinks>
    <hyperlink ref="A1" location="Índice!A1" display="Volver al Índice" xr:uid="{0B7254D6-5F6B-416F-8E2A-03FF07E139A0}"/>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9680-B0F4-4EF8-9130-3F6D67642763}">
  <dimension ref="A1:AA37"/>
  <sheetViews>
    <sheetView showGridLines="0" zoomScaleNormal="100" workbookViewId="0"/>
  </sheetViews>
  <sheetFormatPr baseColWidth="10" defaultColWidth="13.88671875" defaultRowHeight="13.8"/>
  <cols>
    <col min="1" max="1" width="25.109375" style="905" customWidth="1"/>
    <col min="2" max="16" width="8.5546875" style="905" customWidth="1"/>
    <col min="17" max="18" width="8.44140625" style="905" bestFit="1" customWidth="1"/>
    <col min="19" max="19" width="6.88671875" style="905" bestFit="1" customWidth="1"/>
    <col min="20" max="25" width="8.5546875" style="905" customWidth="1"/>
    <col min="26" max="26" width="10.88671875" style="905" customWidth="1"/>
    <col min="27" max="16384" width="13.88671875" style="905"/>
  </cols>
  <sheetData>
    <row r="1" spans="1:26" ht="18" customHeight="1">
      <c r="A1" s="1190" t="s">
        <v>1072</v>
      </c>
      <c r="B1" s="68"/>
      <c r="C1" s="68"/>
      <c r="D1" s="68"/>
      <c r="E1" s="68"/>
      <c r="F1" s="68"/>
      <c r="G1" s="68"/>
      <c r="H1" s="68"/>
      <c r="I1" s="68"/>
      <c r="J1" s="68"/>
      <c r="K1" s="68"/>
      <c r="L1" s="68"/>
      <c r="M1" s="68"/>
      <c r="N1" s="68"/>
      <c r="O1" s="68"/>
      <c r="P1" s="68"/>
      <c r="Q1" s="68"/>
      <c r="R1" s="68"/>
      <c r="S1" s="68"/>
      <c r="T1" s="68"/>
      <c r="U1" s="68"/>
      <c r="V1" s="68"/>
      <c r="W1" s="68"/>
      <c r="X1" s="68"/>
      <c r="Y1" s="68"/>
      <c r="Z1" s="68"/>
    </row>
    <row r="2" spans="1:26" s="907" customFormat="1" ht="28.2">
      <c r="A2" s="906" t="s">
        <v>913</v>
      </c>
      <c r="B2" s="906"/>
      <c r="C2" s="906"/>
      <c r="D2" s="906"/>
      <c r="E2" s="906"/>
      <c r="F2" s="906"/>
      <c r="G2" s="906"/>
      <c r="H2" s="906"/>
      <c r="I2" s="906"/>
      <c r="J2" s="906"/>
      <c r="K2" s="906"/>
      <c r="L2" s="906"/>
      <c r="M2" s="906"/>
      <c r="N2" s="906"/>
      <c r="O2" s="906"/>
      <c r="P2" s="906"/>
      <c r="Q2" s="906"/>
      <c r="R2" s="906"/>
      <c r="S2" s="906"/>
      <c r="T2" s="906"/>
      <c r="U2" s="906"/>
      <c r="V2" s="906"/>
      <c r="W2" s="906"/>
      <c r="X2" s="906"/>
      <c r="Y2" s="906"/>
      <c r="Z2" s="906"/>
    </row>
    <row r="3" spans="1:26" s="908" customFormat="1" ht="23.1" customHeight="1">
      <c r="A3" s="100">
        <v>45504</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907" customFormat="1">
      <c r="A4" s="909" t="s">
        <v>71</v>
      </c>
      <c r="B4" s="910"/>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1:26" s="908" customFormat="1" ht="8.25" customHeight="1" thickBot="1"/>
    <row r="6" spans="1:26" s="908" customFormat="1" ht="30" customHeight="1">
      <c r="A6" s="911" t="s">
        <v>1</v>
      </c>
      <c r="B6" s="912" t="s">
        <v>41</v>
      </c>
      <c r="C6" s="912"/>
      <c r="D6" s="912"/>
      <c r="E6" s="912" t="s">
        <v>914</v>
      </c>
      <c r="F6" s="912"/>
      <c r="G6" s="912"/>
      <c r="H6" s="912" t="s">
        <v>915</v>
      </c>
      <c r="I6" s="912"/>
      <c r="J6" s="912"/>
      <c r="K6" s="912" t="s">
        <v>916</v>
      </c>
      <c r="L6" s="912"/>
      <c r="M6" s="912"/>
      <c r="N6" s="912" t="s">
        <v>45</v>
      </c>
      <c r="O6" s="912"/>
      <c r="P6" s="912"/>
      <c r="Q6" s="911" t="s">
        <v>46</v>
      </c>
      <c r="R6" s="911"/>
      <c r="S6" s="911"/>
      <c r="T6" s="911"/>
      <c r="U6" s="911"/>
      <c r="V6" s="911"/>
      <c r="W6" s="913" t="s">
        <v>647</v>
      </c>
      <c r="X6" s="913"/>
      <c r="Y6" s="913"/>
      <c r="Z6" s="914" t="s">
        <v>911</v>
      </c>
    </row>
    <row r="7" spans="1:26" s="908" customFormat="1" ht="15.75" customHeight="1">
      <c r="A7" s="915"/>
      <c r="B7" s="910"/>
      <c r="C7" s="910"/>
      <c r="D7" s="910"/>
      <c r="E7" s="910"/>
      <c r="F7" s="910"/>
      <c r="G7" s="910"/>
      <c r="H7" s="910"/>
      <c r="I7" s="910"/>
      <c r="J7" s="910"/>
      <c r="K7" s="910"/>
      <c r="L7" s="910"/>
      <c r="M7" s="910"/>
      <c r="N7" s="910"/>
      <c r="O7" s="910"/>
      <c r="P7" s="910"/>
      <c r="Q7" s="916" t="s">
        <v>917</v>
      </c>
      <c r="R7" s="916"/>
      <c r="S7" s="916"/>
      <c r="T7" s="916" t="s">
        <v>918</v>
      </c>
      <c r="U7" s="916"/>
      <c r="V7" s="916"/>
      <c r="W7" s="917"/>
      <c r="X7" s="917"/>
      <c r="Y7" s="917"/>
      <c r="Z7" s="918"/>
    </row>
    <row r="8" spans="1:26" s="908" customFormat="1" ht="54.9" customHeight="1">
      <c r="A8" s="919"/>
      <c r="B8" s="920" t="s">
        <v>906</v>
      </c>
      <c r="C8" s="921" t="s">
        <v>919</v>
      </c>
      <c r="D8" s="920" t="s">
        <v>920</v>
      </c>
      <c r="E8" s="920" t="s">
        <v>906</v>
      </c>
      <c r="F8" s="921" t="s">
        <v>919</v>
      </c>
      <c r="G8" s="920" t="s">
        <v>920</v>
      </c>
      <c r="H8" s="920" t="s">
        <v>906</v>
      </c>
      <c r="I8" s="921" t="s">
        <v>919</v>
      </c>
      <c r="J8" s="920" t="s">
        <v>920</v>
      </c>
      <c r="K8" s="920" t="s">
        <v>906</v>
      </c>
      <c r="L8" s="921" t="s">
        <v>919</v>
      </c>
      <c r="M8" s="920" t="s">
        <v>920</v>
      </c>
      <c r="N8" s="920" t="s">
        <v>906</v>
      </c>
      <c r="O8" s="921" t="s">
        <v>919</v>
      </c>
      <c r="P8" s="920" t="s">
        <v>920</v>
      </c>
      <c r="Q8" s="920" t="s">
        <v>906</v>
      </c>
      <c r="R8" s="921" t="s">
        <v>919</v>
      </c>
      <c r="S8" s="920" t="s">
        <v>920</v>
      </c>
      <c r="T8" s="922" t="s">
        <v>906</v>
      </c>
      <c r="U8" s="923" t="s">
        <v>919</v>
      </c>
      <c r="V8" s="922" t="s">
        <v>920</v>
      </c>
      <c r="W8" s="922" t="s">
        <v>906</v>
      </c>
      <c r="X8" s="923" t="s">
        <v>919</v>
      </c>
      <c r="Y8" s="922" t="s">
        <v>920</v>
      </c>
      <c r="Z8" s="924"/>
    </row>
    <row r="9" spans="1:26" s="925" customFormat="1" ht="6" customHeight="1">
      <c r="B9" s="926"/>
      <c r="C9" s="927"/>
      <c r="D9" s="927"/>
      <c r="E9" s="927"/>
      <c r="F9" s="927"/>
      <c r="G9" s="927"/>
      <c r="H9" s="927"/>
      <c r="I9" s="927"/>
      <c r="J9" s="927"/>
      <c r="K9" s="927"/>
      <c r="L9" s="927"/>
      <c r="M9" s="927"/>
      <c r="N9" s="927"/>
      <c r="O9" s="927"/>
      <c r="P9" s="927"/>
      <c r="Q9" s="927"/>
      <c r="R9" s="927"/>
      <c r="S9" s="927"/>
      <c r="T9" s="927"/>
      <c r="U9" s="927"/>
      <c r="V9" s="927"/>
      <c r="W9" s="927"/>
      <c r="X9" s="927"/>
      <c r="Y9" s="927"/>
      <c r="Z9" s="928"/>
    </row>
    <row r="10" spans="1:26" s="925" customFormat="1" ht="20.100000000000001" customHeight="1">
      <c r="A10" s="15" t="s">
        <v>28</v>
      </c>
      <c r="B10" s="929">
        <v>0</v>
      </c>
      <c r="C10" s="929">
        <v>0</v>
      </c>
      <c r="D10" s="929">
        <v>0</v>
      </c>
      <c r="E10" s="929">
        <v>0</v>
      </c>
      <c r="F10" s="929">
        <v>0</v>
      </c>
      <c r="G10" s="929">
        <v>0</v>
      </c>
      <c r="H10" s="929">
        <v>1354.431</v>
      </c>
      <c r="I10" s="929">
        <v>119.309</v>
      </c>
      <c r="J10" s="929">
        <v>603.45899999999995</v>
      </c>
      <c r="K10" s="929">
        <v>2062.1410000000001</v>
      </c>
      <c r="L10" s="929">
        <v>2501.335</v>
      </c>
      <c r="M10" s="929">
        <v>2558.0010000000002</v>
      </c>
      <c r="N10" s="929">
        <v>1367.0650000000001</v>
      </c>
      <c r="O10" s="929">
        <v>1587.569</v>
      </c>
      <c r="P10" s="929">
        <v>2134.39</v>
      </c>
      <c r="Q10" s="929">
        <v>96653.016780000005</v>
      </c>
      <c r="R10" s="929">
        <v>0</v>
      </c>
      <c r="S10" s="929">
        <v>13126.051519999999</v>
      </c>
      <c r="T10" s="929">
        <v>1960630.2572899999</v>
      </c>
      <c r="U10" s="929">
        <v>191518.65356999999</v>
      </c>
      <c r="V10" s="929">
        <v>145608.48806</v>
      </c>
      <c r="W10" s="929">
        <v>25569.940999999999</v>
      </c>
      <c r="X10" s="929">
        <v>0</v>
      </c>
      <c r="Y10" s="929">
        <v>435.46699999999998</v>
      </c>
      <c r="Z10" s="930">
        <v>2447829.5819999999</v>
      </c>
    </row>
    <row r="11" spans="1:26" s="925" customFormat="1" ht="20.100000000000001" customHeight="1">
      <c r="A11" s="15" t="s">
        <v>29</v>
      </c>
      <c r="B11" s="929">
        <v>0</v>
      </c>
      <c r="C11" s="929">
        <v>0</v>
      </c>
      <c r="D11" s="929">
        <v>0</v>
      </c>
      <c r="E11" s="929">
        <v>0</v>
      </c>
      <c r="F11" s="929">
        <v>0</v>
      </c>
      <c r="G11" s="929">
        <v>0</v>
      </c>
      <c r="H11" s="929">
        <v>6099.9359999999997</v>
      </c>
      <c r="I11" s="929">
        <v>0</v>
      </c>
      <c r="J11" s="929">
        <v>3219.922</v>
      </c>
      <c r="K11" s="929">
        <v>1448258.2309999999</v>
      </c>
      <c r="L11" s="929">
        <v>4800.2479999999996</v>
      </c>
      <c r="M11" s="929">
        <v>129449.173</v>
      </c>
      <c r="N11" s="929">
        <v>1603901.7350000001</v>
      </c>
      <c r="O11" s="929">
        <v>1592.076</v>
      </c>
      <c r="P11" s="929">
        <v>153577.20600000001</v>
      </c>
      <c r="Q11" s="929">
        <v>0</v>
      </c>
      <c r="R11" s="929">
        <v>0</v>
      </c>
      <c r="S11" s="929">
        <v>0</v>
      </c>
      <c r="T11" s="929">
        <v>575413.73571000004</v>
      </c>
      <c r="U11" s="929">
        <v>521.15086999999994</v>
      </c>
      <c r="V11" s="929">
        <v>16328.02375</v>
      </c>
      <c r="W11" s="929">
        <v>0</v>
      </c>
      <c r="X11" s="929">
        <v>0</v>
      </c>
      <c r="Y11" s="929">
        <v>0</v>
      </c>
      <c r="Z11" s="930">
        <v>3943161.4419999998</v>
      </c>
    </row>
    <row r="12" spans="1:26" s="925" customFormat="1" ht="20.100000000000001" customHeight="1">
      <c r="A12" s="15" t="s">
        <v>30</v>
      </c>
      <c r="B12" s="929">
        <v>0</v>
      </c>
      <c r="C12" s="929">
        <v>0</v>
      </c>
      <c r="D12" s="929">
        <v>0</v>
      </c>
      <c r="E12" s="929">
        <v>0</v>
      </c>
      <c r="F12" s="929">
        <v>0</v>
      </c>
      <c r="G12" s="929">
        <v>0</v>
      </c>
      <c r="H12" s="929">
        <v>4566.6850000000004</v>
      </c>
      <c r="I12" s="929">
        <v>286.28399999999999</v>
      </c>
      <c r="J12" s="929">
        <v>1200.367</v>
      </c>
      <c r="K12" s="929">
        <v>1047030.792</v>
      </c>
      <c r="L12" s="929">
        <v>44266.580999999998</v>
      </c>
      <c r="M12" s="929">
        <v>113741.921</v>
      </c>
      <c r="N12" s="929">
        <v>688656.59699999995</v>
      </c>
      <c r="O12" s="929">
        <v>7866.5770000000002</v>
      </c>
      <c r="P12" s="929">
        <v>53452.34</v>
      </c>
      <c r="Q12" s="929">
        <v>0</v>
      </c>
      <c r="R12" s="929">
        <v>0</v>
      </c>
      <c r="S12" s="929">
        <v>0</v>
      </c>
      <c r="T12" s="929">
        <v>252680.58274000001</v>
      </c>
      <c r="U12" s="929">
        <v>6915.6433299999999</v>
      </c>
      <c r="V12" s="929">
        <v>24070.81078</v>
      </c>
      <c r="W12" s="929">
        <v>79.326999999999998</v>
      </c>
      <c r="X12" s="929">
        <v>0</v>
      </c>
      <c r="Y12" s="929">
        <v>33.274000000000001</v>
      </c>
      <c r="Z12" s="930">
        <v>2244847.787</v>
      </c>
    </row>
    <row r="13" spans="1:26" s="925" customFormat="1" ht="20.100000000000001" customHeight="1">
      <c r="A13" s="15" t="s">
        <v>31</v>
      </c>
      <c r="B13" s="929">
        <v>0</v>
      </c>
      <c r="C13" s="929">
        <v>0</v>
      </c>
      <c r="D13" s="929">
        <v>0</v>
      </c>
      <c r="E13" s="929">
        <v>0</v>
      </c>
      <c r="F13" s="929">
        <v>0</v>
      </c>
      <c r="G13" s="929">
        <v>0</v>
      </c>
      <c r="H13" s="929">
        <v>1665.049</v>
      </c>
      <c r="I13" s="929">
        <v>0</v>
      </c>
      <c r="J13" s="929">
        <v>39.034999999999997</v>
      </c>
      <c r="K13" s="929">
        <v>67139.164000000004</v>
      </c>
      <c r="L13" s="929">
        <v>0</v>
      </c>
      <c r="M13" s="929">
        <v>12640.076999999999</v>
      </c>
      <c r="N13" s="929">
        <v>63913.279999999999</v>
      </c>
      <c r="O13" s="929">
        <v>3.4780000000000002</v>
      </c>
      <c r="P13" s="929">
        <v>9750.6910000000007</v>
      </c>
      <c r="Q13" s="929">
        <v>0</v>
      </c>
      <c r="R13" s="929">
        <v>0</v>
      </c>
      <c r="S13" s="929">
        <v>0</v>
      </c>
      <c r="T13" s="929">
        <v>732228.20195000002</v>
      </c>
      <c r="U13" s="929">
        <v>44438.015979999996</v>
      </c>
      <c r="V13" s="929">
        <v>31706.151300000001</v>
      </c>
      <c r="W13" s="929">
        <v>269659.34000000003</v>
      </c>
      <c r="X13" s="929">
        <v>10.523999999999999</v>
      </c>
      <c r="Y13" s="929">
        <v>7029.2309999999998</v>
      </c>
      <c r="Z13" s="930">
        <v>1240222.2420000001</v>
      </c>
    </row>
    <row r="14" spans="1:26" s="925" customFormat="1" ht="20.100000000000001" customHeight="1">
      <c r="A14" s="15" t="s">
        <v>32</v>
      </c>
      <c r="B14" s="929">
        <v>0</v>
      </c>
      <c r="C14" s="929">
        <v>0</v>
      </c>
      <c r="D14" s="929">
        <v>0</v>
      </c>
      <c r="E14" s="929">
        <v>0</v>
      </c>
      <c r="F14" s="929">
        <v>0</v>
      </c>
      <c r="G14" s="929">
        <v>0</v>
      </c>
      <c r="H14" s="929">
        <v>91.756</v>
      </c>
      <c r="I14" s="929">
        <v>24.841000000000001</v>
      </c>
      <c r="J14" s="929">
        <v>112.395</v>
      </c>
      <c r="K14" s="929">
        <v>57196.483999999997</v>
      </c>
      <c r="L14" s="929">
        <v>5772.0330000000004</v>
      </c>
      <c r="M14" s="929">
        <v>11957.715</v>
      </c>
      <c r="N14" s="929">
        <v>40776.641000000003</v>
      </c>
      <c r="O14" s="929">
        <v>2788.6</v>
      </c>
      <c r="P14" s="929">
        <v>5832.9589999999998</v>
      </c>
      <c r="Q14" s="929">
        <v>24025.755969999998</v>
      </c>
      <c r="R14" s="929">
        <v>0</v>
      </c>
      <c r="S14" s="929">
        <v>0</v>
      </c>
      <c r="T14" s="929">
        <v>74733.505260000005</v>
      </c>
      <c r="U14" s="929">
        <v>3453.2989300000004</v>
      </c>
      <c r="V14" s="929">
        <v>7489.4451799999997</v>
      </c>
      <c r="W14" s="929">
        <v>0</v>
      </c>
      <c r="X14" s="929">
        <v>0</v>
      </c>
      <c r="Y14" s="929">
        <v>0</v>
      </c>
      <c r="Z14" s="930">
        <v>234255.43299999999</v>
      </c>
    </row>
    <row r="15" spans="1:26" s="925" customFormat="1" ht="20.100000000000001" customHeight="1">
      <c r="A15" s="15" t="s">
        <v>33</v>
      </c>
      <c r="B15" s="929">
        <v>0</v>
      </c>
      <c r="C15" s="929">
        <v>0</v>
      </c>
      <c r="D15" s="929">
        <v>0</v>
      </c>
      <c r="E15" s="929">
        <v>0</v>
      </c>
      <c r="F15" s="929">
        <v>0</v>
      </c>
      <c r="G15" s="929">
        <v>0</v>
      </c>
      <c r="H15" s="929">
        <v>4166.5010000000002</v>
      </c>
      <c r="I15" s="929">
        <v>0</v>
      </c>
      <c r="J15" s="929">
        <v>2075.453</v>
      </c>
      <c r="K15" s="929">
        <v>0</v>
      </c>
      <c r="L15" s="929">
        <v>0</v>
      </c>
      <c r="M15" s="929">
        <v>0</v>
      </c>
      <c r="N15" s="929">
        <v>0</v>
      </c>
      <c r="O15" s="929">
        <v>0</v>
      </c>
      <c r="P15" s="929">
        <v>0</v>
      </c>
      <c r="Q15" s="929">
        <v>909951.29530999996</v>
      </c>
      <c r="R15" s="929">
        <v>14892.029269999999</v>
      </c>
      <c r="S15" s="929">
        <v>106975.82206999999</v>
      </c>
      <c r="T15" s="929">
        <v>453816.99624000001</v>
      </c>
      <c r="U15" s="929">
        <v>168.76914000000002</v>
      </c>
      <c r="V15" s="929">
        <v>49767.977960000004</v>
      </c>
      <c r="W15" s="929">
        <v>0</v>
      </c>
      <c r="X15" s="929">
        <v>0</v>
      </c>
      <c r="Y15" s="929">
        <v>0</v>
      </c>
      <c r="Z15" s="930">
        <v>1541814.845</v>
      </c>
    </row>
    <row r="16" spans="1:26" s="925" customFormat="1" ht="20.100000000000001" customHeight="1">
      <c r="A16" s="15" t="s">
        <v>34</v>
      </c>
      <c r="B16" s="929">
        <v>2707.1550000000002</v>
      </c>
      <c r="C16" s="929">
        <v>0</v>
      </c>
      <c r="D16" s="929">
        <v>0</v>
      </c>
      <c r="E16" s="929">
        <v>25018.596000000001</v>
      </c>
      <c r="F16" s="929">
        <v>1817.7739999999999</v>
      </c>
      <c r="G16" s="929">
        <v>344.87400000000002</v>
      </c>
      <c r="H16" s="929">
        <v>165514.481</v>
      </c>
      <c r="I16" s="929">
        <v>1617.961</v>
      </c>
      <c r="J16" s="929">
        <v>16014.566999999999</v>
      </c>
      <c r="K16" s="929">
        <v>265351.00099999999</v>
      </c>
      <c r="L16" s="929">
        <v>2240.3969999999999</v>
      </c>
      <c r="M16" s="929">
        <v>32643.83</v>
      </c>
      <c r="N16" s="929">
        <v>27672.636999999999</v>
      </c>
      <c r="O16" s="929">
        <v>74.182000000000002</v>
      </c>
      <c r="P16" s="929">
        <v>640.72299999999996</v>
      </c>
      <c r="Q16" s="929">
        <v>0</v>
      </c>
      <c r="R16" s="929">
        <v>0</v>
      </c>
      <c r="S16" s="929">
        <v>0</v>
      </c>
      <c r="T16" s="929">
        <v>908544.64038999996</v>
      </c>
      <c r="U16" s="929">
        <v>8052.3459199999998</v>
      </c>
      <c r="V16" s="929">
        <v>47022.592640000003</v>
      </c>
      <c r="W16" s="929">
        <v>0</v>
      </c>
      <c r="X16" s="929">
        <v>0</v>
      </c>
      <c r="Y16" s="929">
        <v>0</v>
      </c>
      <c r="Z16" s="930">
        <v>1505277.763</v>
      </c>
    </row>
    <row r="17" spans="1:27" s="925" customFormat="1" ht="20.100000000000001" customHeight="1">
      <c r="A17" s="15" t="s">
        <v>35</v>
      </c>
      <c r="B17" s="929">
        <v>0</v>
      </c>
      <c r="C17" s="929">
        <v>0</v>
      </c>
      <c r="D17" s="929">
        <v>510.94099999999997</v>
      </c>
      <c r="E17" s="929">
        <v>0</v>
      </c>
      <c r="F17" s="929">
        <v>0</v>
      </c>
      <c r="G17" s="929">
        <v>841.81</v>
      </c>
      <c r="H17" s="929">
        <v>27654.51</v>
      </c>
      <c r="I17" s="929">
        <v>0</v>
      </c>
      <c r="J17" s="929">
        <v>2546.857</v>
      </c>
      <c r="K17" s="929">
        <v>272860.79300000001</v>
      </c>
      <c r="L17" s="929">
        <v>12119.114</v>
      </c>
      <c r="M17" s="929">
        <v>39428.432999999997</v>
      </c>
      <c r="N17" s="929">
        <v>149894.747</v>
      </c>
      <c r="O17" s="929">
        <v>4543.9080000000004</v>
      </c>
      <c r="P17" s="929">
        <v>18097.050999999999</v>
      </c>
      <c r="Q17" s="929">
        <v>0</v>
      </c>
      <c r="R17" s="929">
        <v>0</v>
      </c>
      <c r="S17" s="929">
        <v>0</v>
      </c>
      <c r="T17" s="929">
        <v>41468.184439999997</v>
      </c>
      <c r="U17" s="929">
        <v>1331.1547</v>
      </c>
      <c r="V17" s="929">
        <v>3280.8975299999997</v>
      </c>
      <c r="W17" s="929">
        <v>0</v>
      </c>
      <c r="X17" s="929">
        <v>0</v>
      </c>
      <c r="Y17" s="929">
        <v>0</v>
      </c>
      <c r="Z17" s="930">
        <v>574578.40500000003</v>
      </c>
    </row>
    <row r="18" spans="1:27" s="925" customFormat="1" ht="20.100000000000001" customHeight="1">
      <c r="A18" s="15" t="s">
        <v>36</v>
      </c>
      <c r="B18" s="929">
        <v>0</v>
      </c>
      <c r="C18" s="929">
        <v>0</v>
      </c>
      <c r="D18" s="929">
        <v>0</v>
      </c>
      <c r="E18" s="929">
        <v>0</v>
      </c>
      <c r="F18" s="929">
        <v>0</v>
      </c>
      <c r="G18" s="929">
        <v>0</v>
      </c>
      <c r="H18" s="929">
        <v>1057.009</v>
      </c>
      <c r="I18" s="929">
        <v>680.19899999999996</v>
      </c>
      <c r="J18" s="929">
        <v>3305.6109999999999</v>
      </c>
      <c r="K18" s="929">
        <v>86530.087</v>
      </c>
      <c r="L18" s="929">
        <v>12535.075999999999</v>
      </c>
      <c r="M18" s="929">
        <v>40371.781000000003</v>
      </c>
      <c r="N18" s="929">
        <v>151744.18400000001</v>
      </c>
      <c r="O18" s="929">
        <v>7508.0259999999998</v>
      </c>
      <c r="P18" s="929">
        <v>23463.235000000001</v>
      </c>
      <c r="Q18" s="929">
        <v>0</v>
      </c>
      <c r="R18" s="929">
        <v>0</v>
      </c>
      <c r="S18" s="929">
        <v>0</v>
      </c>
      <c r="T18" s="929">
        <v>18029.216690000001</v>
      </c>
      <c r="U18" s="929">
        <v>776.59480000000008</v>
      </c>
      <c r="V18" s="929">
        <v>3235.3667700000001</v>
      </c>
      <c r="W18" s="929">
        <v>14065.879000000001</v>
      </c>
      <c r="X18" s="929">
        <v>0</v>
      </c>
      <c r="Y18" s="929">
        <v>3034.248</v>
      </c>
      <c r="Z18" s="930">
        <v>366336.51699999999</v>
      </c>
    </row>
    <row r="19" spans="1:27" s="925" customFormat="1" ht="20.100000000000001" customHeight="1">
      <c r="A19" s="15" t="s">
        <v>37</v>
      </c>
      <c r="B19" s="929">
        <v>0</v>
      </c>
      <c r="C19" s="929">
        <v>0</v>
      </c>
      <c r="D19" s="929">
        <v>0</v>
      </c>
      <c r="E19" s="929">
        <v>0</v>
      </c>
      <c r="F19" s="929">
        <v>0</v>
      </c>
      <c r="G19" s="929">
        <v>0</v>
      </c>
      <c r="H19" s="929">
        <v>2543.7159999999999</v>
      </c>
      <c r="I19" s="929">
        <v>16.367000000000001</v>
      </c>
      <c r="J19" s="929">
        <v>448.779</v>
      </c>
      <c r="K19" s="929">
        <v>148939.728</v>
      </c>
      <c r="L19" s="929">
        <v>3084.395</v>
      </c>
      <c r="M19" s="929">
        <v>9137.0110000000004</v>
      </c>
      <c r="N19" s="929">
        <v>125883.811</v>
      </c>
      <c r="O19" s="929">
        <v>387.91199999999998</v>
      </c>
      <c r="P19" s="929">
        <v>9709.7540000000008</v>
      </c>
      <c r="Q19" s="929">
        <v>0</v>
      </c>
      <c r="R19" s="929">
        <v>0</v>
      </c>
      <c r="S19" s="929">
        <v>0</v>
      </c>
      <c r="T19" s="929">
        <v>0</v>
      </c>
      <c r="U19" s="929">
        <v>0</v>
      </c>
      <c r="V19" s="929">
        <v>0</v>
      </c>
      <c r="W19" s="929">
        <v>0</v>
      </c>
      <c r="X19" s="929">
        <v>0</v>
      </c>
      <c r="Y19" s="929">
        <v>0</v>
      </c>
      <c r="Z19" s="930">
        <v>300151.47700000001</v>
      </c>
    </row>
    <row r="20" spans="1:27" s="925" customFormat="1" ht="28.5" customHeight="1" thickBot="1">
      <c r="A20" s="90" t="s">
        <v>38</v>
      </c>
      <c r="B20" s="931">
        <v>2707.1550000000002</v>
      </c>
      <c r="C20" s="931">
        <v>0</v>
      </c>
      <c r="D20" s="931">
        <v>510.94099999999997</v>
      </c>
      <c r="E20" s="931">
        <v>25018.596000000001</v>
      </c>
      <c r="F20" s="931">
        <v>1817.7739999999999</v>
      </c>
      <c r="G20" s="931">
        <v>1186.684</v>
      </c>
      <c r="H20" s="931">
        <v>214714.07399999999</v>
      </c>
      <c r="I20" s="931">
        <v>2744.9610000000002</v>
      </c>
      <c r="J20" s="931">
        <v>29566.444999999996</v>
      </c>
      <c r="K20" s="931">
        <v>3395368.4210000001</v>
      </c>
      <c r="L20" s="931">
        <v>87319.179000000004</v>
      </c>
      <c r="M20" s="931">
        <v>391927.94200000004</v>
      </c>
      <c r="N20" s="931">
        <v>2853810.6969999997</v>
      </c>
      <c r="O20" s="931">
        <v>26352.327999999998</v>
      </c>
      <c r="P20" s="931">
        <v>276658.34900000005</v>
      </c>
      <c r="Q20" s="932">
        <v>1030630.06806</v>
      </c>
      <c r="R20" s="932">
        <v>14892.029269999999</v>
      </c>
      <c r="S20" s="932">
        <v>120101.87359</v>
      </c>
      <c r="T20" s="929">
        <v>5017545.3207099997</v>
      </c>
      <c r="U20" s="929">
        <v>257175.62724</v>
      </c>
      <c r="V20" s="929">
        <v>328509.75397000002</v>
      </c>
      <c r="W20" s="931">
        <v>309374.48700000002</v>
      </c>
      <c r="X20" s="931">
        <v>10.523999999999999</v>
      </c>
      <c r="Y20" s="931">
        <v>10532.22</v>
      </c>
      <c r="Z20" s="933">
        <v>14398475.495999999</v>
      </c>
    </row>
    <row r="21" spans="1:27" s="925" customFormat="1" ht="10.199999999999999">
      <c r="A21" s="929" t="s">
        <v>921</v>
      </c>
      <c r="B21" s="934"/>
      <c r="N21" s="934"/>
      <c r="P21" s="934"/>
      <c r="T21" s="935"/>
      <c r="U21" s="935"/>
      <c r="V21" s="935"/>
      <c r="Y21" s="934"/>
    </row>
    <row r="22" spans="1:27" s="908" customFormat="1">
      <c r="A22" s="95"/>
      <c r="B22" s="936"/>
      <c r="C22" s="925"/>
      <c r="D22" s="937"/>
      <c r="E22" s="938"/>
      <c r="F22" s="938"/>
      <c r="G22" s="938"/>
      <c r="H22" s="938"/>
      <c r="I22" s="938"/>
      <c r="J22" s="938"/>
      <c r="K22" s="938"/>
      <c r="L22" s="938"/>
      <c r="M22" s="938"/>
      <c r="N22" s="938"/>
      <c r="O22" s="925"/>
      <c r="P22" s="925"/>
      <c r="Q22" s="925"/>
      <c r="R22" s="925"/>
      <c r="S22" s="925"/>
      <c r="T22" s="934"/>
      <c r="U22" s="934"/>
      <c r="V22" s="934"/>
      <c r="W22" s="925"/>
      <c r="X22" s="925"/>
      <c r="Y22" s="925"/>
      <c r="Z22" s="925"/>
      <c r="AA22" s="925"/>
    </row>
    <row r="23" spans="1:27" s="908" customFormat="1">
      <c r="A23" s="95"/>
      <c r="T23" s="939"/>
    </row>
    <row r="24" spans="1:27" s="908" customFormat="1">
      <c r="A24" s="95"/>
      <c r="F24" s="939"/>
      <c r="T24" s="939"/>
    </row>
    <row r="25" spans="1:27" s="908" customFormat="1">
      <c r="T25" s="939"/>
    </row>
    <row r="26" spans="1:27" s="908" customFormat="1">
      <c r="T26" s="939"/>
    </row>
    <row r="27" spans="1:27" s="908" customFormat="1">
      <c r="T27" s="939"/>
    </row>
    <row r="28" spans="1:27" s="908" customFormat="1">
      <c r="T28" s="939"/>
    </row>
    <row r="29" spans="1:27" s="908" customFormat="1">
      <c r="T29" s="939"/>
    </row>
    <row r="30" spans="1:27" s="908" customFormat="1">
      <c r="T30" s="939"/>
    </row>
    <row r="31" spans="1:27">
      <c r="T31" s="939"/>
    </row>
    <row r="32" spans="1:27">
      <c r="T32" s="939"/>
    </row>
    <row r="33" spans="20:20">
      <c r="T33" s="939"/>
    </row>
    <row r="34" spans="20:20">
      <c r="T34" s="939"/>
    </row>
    <row r="35" spans="20:20">
      <c r="T35" s="939"/>
    </row>
    <row r="36" spans="20:20">
      <c r="T36" s="939"/>
    </row>
    <row r="37" spans="20:20">
      <c r="T37" s="939"/>
    </row>
  </sheetData>
  <mergeCells count="7">
    <mergeCell ref="A2:Z2"/>
    <mergeCell ref="A6:A8"/>
    <mergeCell ref="Q6:V6"/>
    <mergeCell ref="W6:Y6"/>
    <mergeCell ref="Z6:Z8"/>
    <mergeCell ref="Q7:S7"/>
    <mergeCell ref="T7:V7"/>
  </mergeCells>
  <hyperlinks>
    <hyperlink ref="A1" location="Índice!A1" display="Volver al Índice" xr:uid="{D676A174-BBC9-4422-ACDE-DB9DD0BA504B}"/>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1DCC-CB92-4AB9-9084-4B62E85E6BC3}">
  <dimension ref="A1:I28"/>
  <sheetViews>
    <sheetView showGridLines="0" zoomScaleNormal="100" workbookViewId="0"/>
  </sheetViews>
  <sheetFormatPr baseColWidth="10" defaultRowHeight="13.2"/>
  <cols>
    <col min="1" max="1" width="30.88671875" style="7" customWidth="1"/>
    <col min="2" max="2" width="22" style="7" customWidth="1"/>
    <col min="3" max="3" width="20.5546875" style="7" customWidth="1"/>
    <col min="4" max="4" width="21.44140625" style="7" customWidth="1"/>
    <col min="5" max="7" width="20.5546875" style="7" customWidth="1"/>
    <col min="8" max="8" width="11.5546875" style="7"/>
    <col min="9" max="9" width="12.5546875" style="7" bestFit="1" customWidth="1"/>
    <col min="10" max="16384" width="11.5546875" style="7"/>
  </cols>
  <sheetData>
    <row r="1" spans="1:8" s="1" customFormat="1" ht="25.5" customHeight="1">
      <c r="A1" s="1190" t="s">
        <v>1072</v>
      </c>
      <c r="B1" s="68"/>
      <c r="C1" s="68"/>
      <c r="D1" s="68"/>
      <c r="E1" s="68"/>
      <c r="F1" s="68"/>
      <c r="G1" s="68"/>
    </row>
    <row r="2" spans="1:8" s="501" customFormat="1" ht="58.5" customHeight="1">
      <c r="A2" s="558" t="s">
        <v>891</v>
      </c>
      <c r="B2" s="558"/>
      <c r="C2" s="558"/>
      <c r="D2" s="558"/>
      <c r="E2" s="558"/>
      <c r="F2" s="558"/>
      <c r="G2" s="558"/>
    </row>
    <row r="3" spans="1:8" s="502" customFormat="1" ht="27" customHeight="1">
      <c r="A3" s="124">
        <v>45504</v>
      </c>
      <c r="B3" s="124"/>
      <c r="C3" s="124"/>
      <c r="D3" s="124"/>
      <c r="E3" s="124"/>
      <c r="F3" s="124"/>
      <c r="G3" s="124"/>
    </row>
    <row r="4" spans="1:8" s="105" customFormat="1" ht="23.25" customHeight="1">
      <c r="A4" s="503" t="s">
        <v>65</v>
      </c>
      <c r="B4" s="503"/>
      <c r="C4" s="503"/>
      <c r="D4" s="503"/>
      <c r="E4" s="503"/>
      <c r="F4" s="503"/>
      <c r="G4" s="503"/>
    </row>
    <row r="5" spans="1:8" s="94" customFormat="1" ht="14.4" thickBot="1"/>
    <row r="6" spans="1:8" s="94" customFormat="1" ht="71.25" customHeight="1">
      <c r="A6" s="548" t="s">
        <v>577</v>
      </c>
      <c r="B6" s="549" t="s">
        <v>892</v>
      </c>
      <c r="C6" s="549" t="s">
        <v>893</v>
      </c>
      <c r="D6" s="549" t="s">
        <v>894</v>
      </c>
      <c r="E6" s="549" t="s">
        <v>895</v>
      </c>
      <c r="F6" s="549" t="s">
        <v>896</v>
      </c>
      <c r="G6" s="181" t="s">
        <v>897</v>
      </c>
    </row>
    <row r="7" spans="1:8" s="94" customFormat="1" ht="9" customHeight="1">
      <c r="B7" s="891"/>
      <c r="C7" s="891"/>
      <c r="D7" s="891"/>
      <c r="E7" s="891"/>
      <c r="F7" s="891"/>
      <c r="G7" s="892"/>
    </row>
    <row r="8" spans="1:8" s="15" customFormat="1" ht="20.100000000000001" customHeight="1">
      <c r="A8" s="21" t="s">
        <v>28</v>
      </c>
      <c r="B8" s="214">
        <v>78.975092742359166</v>
      </c>
      <c r="C8" s="214">
        <v>3.7828065737412131</v>
      </c>
      <c r="D8" s="214">
        <v>3.8519143070937711</v>
      </c>
      <c r="E8" s="214">
        <v>7.2707792931669015</v>
      </c>
      <c r="F8" s="214">
        <v>6.1194070836389471</v>
      </c>
      <c r="G8" s="893">
        <v>2447562.5490000001</v>
      </c>
      <c r="H8" s="894"/>
    </row>
    <row r="9" spans="1:8" s="15" customFormat="1" ht="20.100000000000001" customHeight="1">
      <c r="A9" s="21" t="s">
        <v>29</v>
      </c>
      <c r="B9" s="214">
        <v>85.680524753305349</v>
      </c>
      <c r="C9" s="214">
        <v>5.152742182002382</v>
      </c>
      <c r="D9" s="214">
        <v>1.5708494605652747</v>
      </c>
      <c r="E9" s="214">
        <v>3.8885745534011127</v>
      </c>
      <c r="F9" s="214">
        <v>3.7073090507258781</v>
      </c>
      <c r="G9" s="893">
        <v>3928806.5819999999</v>
      </c>
      <c r="H9" s="894"/>
    </row>
    <row r="10" spans="1:8" s="15" customFormat="1" ht="20.100000000000001" customHeight="1">
      <c r="A10" s="21" t="s">
        <v>30</v>
      </c>
      <c r="B10" s="214">
        <v>85.600732936988905</v>
      </c>
      <c r="C10" s="214">
        <v>3.3811879926964687</v>
      </c>
      <c r="D10" s="214">
        <v>1.931449230598755</v>
      </c>
      <c r="E10" s="214">
        <v>3.4079853724161149</v>
      </c>
      <c r="F10" s="214">
        <v>5.6786444672997591</v>
      </c>
      <c r="G10" s="893">
        <v>2233927.3699999996</v>
      </c>
      <c r="H10" s="894"/>
    </row>
    <row r="11" spans="1:8" s="15" customFormat="1" ht="20.100000000000001" customHeight="1">
      <c r="A11" s="21" t="s">
        <v>31</v>
      </c>
      <c r="B11" s="214">
        <v>82.307878443643006</v>
      </c>
      <c r="C11" s="214">
        <v>4.9313087625046137</v>
      </c>
      <c r="D11" s="214">
        <v>3.923511106220213</v>
      </c>
      <c r="E11" s="214">
        <v>6.7826327821547112</v>
      </c>
      <c r="F11" s="214">
        <v>2.0546689054774725</v>
      </c>
      <c r="G11" s="893">
        <v>1244615.5159999998</v>
      </c>
      <c r="H11" s="894"/>
    </row>
    <row r="12" spans="1:8" s="15" customFormat="1" ht="20.100000000000001" customHeight="1">
      <c r="A12" s="21" t="s">
        <v>32</v>
      </c>
      <c r="B12" s="214">
        <v>73.668698050330619</v>
      </c>
      <c r="C12" s="214">
        <v>5.4198915633902525</v>
      </c>
      <c r="D12" s="214">
        <v>4.3917735697858964</v>
      </c>
      <c r="E12" s="214">
        <v>10.208099363114737</v>
      </c>
      <c r="F12" s="214">
        <v>6.3115374533785102</v>
      </c>
      <c r="G12" s="893">
        <v>233067.41199999998</v>
      </c>
      <c r="H12" s="894"/>
    </row>
    <row r="13" spans="1:8" s="15" customFormat="1" ht="20.100000000000001" customHeight="1">
      <c r="A13" s="21" t="s">
        <v>33</v>
      </c>
      <c r="B13" s="214">
        <v>82.690487039818123</v>
      </c>
      <c r="C13" s="214">
        <v>2.0334569481561986</v>
      </c>
      <c r="D13" s="214">
        <v>2.6659220575410822</v>
      </c>
      <c r="E13" s="214">
        <v>4.2938203954368346</v>
      </c>
      <c r="F13" s="214">
        <v>8.3163135590477602</v>
      </c>
      <c r="G13" s="893">
        <v>1541818.3319999999</v>
      </c>
      <c r="H13" s="894"/>
    </row>
    <row r="14" spans="1:8" s="15" customFormat="1" ht="20.100000000000001" customHeight="1">
      <c r="A14" s="21" t="s">
        <v>898</v>
      </c>
      <c r="B14" s="214">
        <v>80.825732555533946</v>
      </c>
      <c r="C14" s="214">
        <v>5.8633274010330636</v>
      </c>
      <c r="D14" s="214">
        <v>3.8297826761746179</v>
      </c>
      <c r="E14" s="214">
        <v>5.01888400275047</v>
      </c>
      <c r="F14" s="214">
        <v>4.4622733645079053</v>
      </c>
      <c r="G14" s="893">
        <v>1503782.6130000001</v>
      </c>
      <c r="H14" s="894"/>
    </row>
    <row r="15" spans="1:8" s="15" customFormat="1" ht="20.100000000000001" customHeight="1">
      <c r="A15" s="21" t="s">
        <v>35</v>
      </c>
      <c r="B15" s="214">
        <v>82.196019708620412</v>
      </c>
      <c r="C15" s="214">
        <v>4.0948204069743577</v>
      </c>
      <c r="D15" s="214">
        <v>2.1556643997677312</v>
      </c>
      <c r="E15" s="214">
        <v>2.6052177478066088</v>
      </c>
      <c r="F15" s="214">
        <v>8.9482777368308888</v>
      </c>
      <c r="G15" s="893">
        <v>573553.28600000008</v>
      </c>
      <c r="H15" s="894"/>
    </row>
    <row r="16" spans="1:8" s="15" customFormat="1" ht="20.100000000000001" customHeight="1">
      <c r="A16" s="21" t="s">
        <v>36</v>
      </c>
      <c r="B16" s="214">
        <v>71.283374257875565</v>
      </c>
      <c r="C16" s="214">
        <v>3.8459378232151584</v>
      </c>
      <c r="D16" s="214">
        <v>2.877136564720713</v>
      </c>
      <c r="E16" s="214">
        <v>4.6613951544405712</v>
      </c>
      <c r="F16" s="214">
        <v>17.332156199747992</v>
      </c>
      <c r="G16" s="893">
        <v>365132.16399999999</v>
      </c>
      <c r="H16" s="894"/>
    </row>
    <row r="17" spans="1:9" s="15" customFormat="1" ht="20.100000000000001" customHeight="1">
      <c r="A17" s="21" t="s">
        <v>37</v>
      </c>
      <c r="B17" s="214">
        <v>88.359549136201196</v>
      </c>
      <c r="C17" s="214">
        <v>1.7448839481586473</v>
      </c>
      <c r="D17" s="214">
        <v>1.9024529601318112</v>
      </c>
      <c r="E17" s="214">
        <v>5.5237398633027768</v>
      </c>
      <c r="F17" s="214">
        <v>2.4693740922055811</v>
      </c>
      <c r="G17" s="893">
        <v>299531.61099999992</v>
      </c>
      <c r="H17" s="894"/>
    </row>
    <row r="18" spans="1:9" s="15" customFormat="1" ht="24.75" customHeight="1" thickBot="1">
      <c r="A18" s="768" t="s">
        <v>38</v>
      </c>
      <c r="B18" s="546">
        <v>82.761541691601209</v>
      </c>
      <c r="C18" s="546">
        <v>4.2224925222096958</v>
      </c>
      <c r="D18" s="546">
        <v>2.682143334843071</v>
      </c>
      <c r="E18" s="546">
        <v>4.9072271244407499</v>
      </c>
      <c r="F18" s="546">
        <v>5.4265953269052591</v>
      </c>
      <c r="G18" s="769">
        <v>14371797.435000002</v>
      </c>
      <c r="H18" s="894"/>
    </row>
    <row r="19" spans="1:9" s="94" customFormat="1" ht="14.25" customHeight="1">
      <c r="A19" s="139" t="s">
        <v>899</v>
      </c>
      <c r="B19" s="895"/>
      <c r="C19" s="895"/>
      <c r="D19" s="895"/>
      <c r="E19" s="895"/>
      <c r="F19" s="895"/>
      <c r="G19" s="895"/>
    </row>
    <row r="20" spans="1:9" s="123" customFormat="1" ht="14.1" customHeight="1">
      <c r="A20" s="139" t="s">
        <v>900</v>
      </c>
      <c r="B20" s="895"/>
      <c r="C20" s="895"/>
      <c r="D20" s="895"/>
      <c r="E20" s="895"/>
      <c r="F20" s="895"/>
      <c r="G20" s="895"/>
    </row>
    <row r="21" spans="1:9" s="123" customFormat="1" ht="14.1" customHeight="1">
      <c r="A21" s="139" t="s">
        <v>901</v>
      </c>
      <c r="B21" s="895"/>
      <c r="C21" s="895"/>
      <c r="D21" s="895"/>
      <c r="E21" s="895"/>
      <c r="F21" s="895"/>
      <c r="G21" s="895"/>
    </row>
    <row r="22" spans="1:9" s="94" customFormat="1" ht="14.1" customHeight="1">
      <c r="A22" s="896" t="s">
        <v>902</v>
      </c>
      <c r="B22" s="96"/>
      <c r="C22" s="96"/>
      <c r="D22" s="96"/>
      <c r="E22" s="96"/>
      <c r="F22" s="96"/>
      <c r="G22" s="96"/>
    </row>
    <row r="23" spans="1:9" s="94" customFormat="1" ht="13.8">
      <c r="A23" s="896" t="s">
        <v>903</v>
      </c>
      <c r="B23" s="891"/>
      <c r="C23" s="891"/>
      <c r="D23" s="891"/>
      <c r="E23" s="891"/>
      <c r="F23" s="891"/>
      <c r="G23" s="891"/>
      <c r="I23" s="897"/>
    </row>
    <row r="24" spans="1:9" s="94" customFormat="1" ht="13.8">
      <c r="A24" s="896" t="s">
        <v>904</v>
      </c>
      <c r="B24" s="891"/>
      <c r="C24" s="891"/>
      <c r="D24" s="891"/>
      <c r="E24" s="891"/>
      <c r="F24" s="891"/>
      <c r="G24" s="891"/>
      <c r="I24" s="897"/>
    </row>
    <row r="25" spans="1:9" s="94" customFormat="1" ht="13.8">
      <c r="A25" s="95"/>
    </row>
    <row r="26" spans="1:9" s="94" customFormat="1" ht="13.8"/>
    <row r="27" spans="1:9" s="94" customFormat="1" ht="13.8"/>
    <row r="28" spans="1:9" s="94" customFormat="1" ht="13.8"/>
  </sheetData>
  <mergeCells count="3">
    <mergeCell ref="A2:G2"/>
    <mergeCell ref="A3:G3"/>
    <mergeCell ref="A4:G4"/>
  </mergeCells>
  <hyperlinks>
    <hyperlink ref="A1" location="Índice!A1" display="Volver al Índice" xr:uid="{6077FC0C-DE36-4678-971A-2043E2C75E36}"/>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A0BA-550C-42D3-BDDB-4C06AECC7D7B}">
  <dimension ref="A1:AQ25"/>
  <sheetViews>
    <sheetView showGridLines="0" zoomScaleNormal="100" workbookViewId="0"/>
  </sheetViews>
  <sheetFormatPr baseColWidth="10" defaultColWidth="11.44140625" defaultRowHeight="13.2"/>
  <cols>
    <col min="1" max="1" width="28.109375" style="1035" customWidth="1"/>
    <col min="2" max="2" width="7.109375" style="1035" customWidth="1"/>
    <col min="3" max="6" width="5.5546875" style="1035" customWidth="1"/>
    <col min="7" max="7" width="1.44140625" style="1035" customWidth="1"/>
    <col min="8" max="8" width="7.44140625" style="1035" customWidth="1"/>
    <col min="9" max="9" width="5.5546875" style="1035" customWidth="1"/>
    <col min="10" max="11" width="6.44140625" style="1035" bestFit="1" customWidth="1"/>
    <col min="12" max="12" width="5.5546875" style="1035" customWidth="1"/>
    <col min="13" max="13" width="1.44140625" style="1035" customWidth="1"/>
    <col min="14" max="14" width="6.5546875" style="1035" customWidth="1"/>
    <col min="15" max="18" width="5.5546875" style="1035" customWidth="1"/>
    <col min="19" max="19" width="1.44140625" style="1035" customWidth="1"/>
    <col min="20" max="20" width="7.44140625" style="1035" customWidth="1"/>
    <col min="21" max="24" width="5.5546875" style="1035" customWidth="1"/>
    <col min="25" max="25" width="1" style="1035" customWidth="1"/>
    <col min="26" max="26" width="7.44140625" style="1035" customWidth="1"/>
    <col min="27" max="29" width="5.5546875" style="1035" customWidth="1"/>
    <col min="30" max="30" width="6.109375" style="1035" customWidth="1"/>
    <col min="31" max="31" width="1.44140625" style="1035" customWidth="1"/>
    <col min="32" max="32" width="7.44140625" style="1035" customWidth="1"/>
    <col min="33" max="36" width="5.5546875" style="1035" customWidth="1"/>
    <col min="37" max="37" width="1.44140625" style="1035" customWidth="1"/>
    <col min="38" max="38" width="7.44140625" style="1035" customWidth="1"/>
    <col min="39" max="42" width="5.5546875" style="1035" customWidth="1"/>
    <col min="43" max="43" width="1.44140625" style="1035" customWidth="1"/>
    <col min="44" max="16384" width="11.44140625" style="1035"/>
  </cols>
  <sheetData>
    <row r="1" spans="1:43" s="1028" customFormat="1" ht="21" customHeight="1">
      <c r="A1" s="1190" t="s">
        <v>1072</v>
      </c>
      <c r="B1" s="1027"/>
      <c r="C1" s="1027"/>
      <c r="D1" s="1027"/>
      <c r="E1" s="1027"/>
      <c r="F1" s="1027"/>
      <c r="G1" s="1027"/>
      <c r="H1" s="1027"/>
      <c r="I1" s="1027"/>
      <c r="J1" s="1027"/>
      <c r="K1" s="1027"/>
      <c r="L1" s="1027"/>
      <c r="M1" s="1027"/>
      <c r="N1" s="1027"/>
      <c r="O1" s="1027"/>
      <c r="P1" s="1027"/>
      <c r="Q1" s="1027"/>
      <c r="R1" s="1027"/>
      <c r="S1" s="1027"/>
      <c r="T1" s="1027"/>
      <c r="U1" s="1027"/>
      <c r="V1" s="1027"/>
      <c r="W1" s="1027"/>
      <c r="X1" s="1027"/>
      <c r="Y1" s="1027"/>
      <c r="Z1" s="1027"/>
      <c r="AA1" s="1027"/>
      <c r="AB1" s="1027"/>
      <c r="AC1" s="1027"/>
      <c r="AD1" s="1027"/>
      <c r="AE1" s="1027"/>
      <c r="AF1" s="1027"/>
      <c r="AG1" s="1027"/>
      <c r="AH1" s="1027"/>
      <c r="AI1" s="1027"/>
      <c r="AJ1" s="1027"/>
      <c r="AK1" s="1027"/>
      <c r="AL1" s="1027"/>
      <c r="AM1" s="1027"/>
      <c r="AN1" s="1027"/>
      <c r="AO1" s="1027"/>
      <c r="AP1" s="1027"/>
    </row>
    <row r="2" spans="1:43" s="1030" customFormat="1" ht="32.25" customHeight="1">
      <c r="A2" s="1029" t="s">
        <v>972</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c r="AK2" s="1029"/>
      <c r="AL2" s="1029"/>
      <c r="AM2" s="1029"/>
      <c r="AN2" s="1029"/>
      <c r="AO2" s="1029"/>
      <c r="AP2" s="1029"/>
    </row>
    <row r="3" spans="1:43" s="1028" customFormat="1" ht="20.25" customHeight="1">
      <c r="A3" s="1031">
        <v>45504</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c r="AI3" s="1031"/>
      <c r="AJ3" s="1031"/>
      <c r="AK3" s="1031"/>
      <c r="AL3" s="1031"/>
      <c r="AM3" s="1031"/>
      <c r="AN3" s="1031"/>
      <c r="AO3" s="1031"/>
      <c r="AP3" s="1031"/>
    </row>
    <row r="4" spans="1:43" s="1028" customFormat="1" ht="16.5" customHeight="1">
      <c r="A4" s="1032" t="s">
        <v>65</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row>
    <row r="5" spans="1:43" ht="13.8" thickBot="1">
      <c r="A5" s="1033"/>
      <c r="B5" s="1033"/>
      <c r="C5" s="1033"/>
      <c r="D5" s="1033"/>
      <c r="E5" s="1033"/>
      <c r="F5" s="1033"/>
      <c r="G5" s="1033"/>
      <c r="H5" s="1034"/>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row>
    <row r="6" spans="1:43" s="1039" customFormat="1" ht="29.25" customHeight="1">
      <c r="A6" s="1036" t="s">
        <v>1</v>
      </c>
      <c r="B6" s="1037" t="s">
        <v>960</v>
      </c>
      <c r="C6" s="1037"/>
      <c r="D6" s="1037"/>
      <c r="E6" s="1037"/>
      <c r="F6" s="1037"/>
      <c r="G6" s="1038"/>
      <c r="H6" s="1037" t="s">
        <v>914</v>
      </c>
      <c r="I6" s="1037"/>
      <c r="J6" s="1037"/>
      <c r="K6" s="1037"/>
      <c r="L6" s="1037"/>
      <c r="M6" s="1038"/>
      <c r="N6" s="1037" t="s">
        <v>915</v>
      </c>
      <c r="O6" s="1037"/>
      <c r="P6" s="1037"/>
      <c r="Q6" s="1037"/>
      <c r="R6" s="1037"/>
      <c r="S6" s="1038"/>
      <c r="T6" s="1037" t="s">
        <v>916</v>
      </c>
      <c r="U6" s="1037"/>
      <c r="V6" s="1037"/>
      <c r="W6" s="1037"/>
      <c r="X6" s="1037"/>
      <c r="Y6" s="1038"/>
      <c r="Z6" s="1037" t="s">
        <v>45</v>
      </c>
      <c r="AA6" s="1037"/>
      <c r="AB6" s="1037"/>
      <c r="AC6" s="1037"/>
      <c r="AD6" s="1037"/>
      <c r="AE6" s="1038"/>
      <c r="AF6" s="1037" t="s">
        <v>46</v>
      </c>
      <c r="AG6" s="1037"/>
      <c r="AH6" s="1037"/>
      <c r="AI6" s="1037"/>
      <c r="AJ6" s="1037"/>
      <c r="AK6" s="1038"/>
      <c r="AL6" s="1037" t="s">
        <v>973</v>
      </c>
      <c r="AM6" s="1037"/>
      <c r="AN6" s="1037"/>
      <c r="AO6" s="1037"/>
      <c r="AP6" s="1037"/>
      <c r="AQ6" s="1038"/>
    </row>
    <row r="7" spans="1:43" s="1039" customFormat="1" ht="16.5" customHeight="1">
      <c r="A7" s="1040"/>
      <c r="B7" s="1041">
        <v>0</v>
      </c>
      <c r="C7" s="1041">
        <v>1</v>
      </c>
      <c r="D7" s="1041">
        <v>2</v>
      </c>
      <c r="E7" s="1041">
        <v>3</v>
      </c>
      <c r="F7" s="1041">
        <v>4</v>
      </c>
      <c r="G7" s="1041"/>
      <c r="H7" s="1041">
        <v>0</v>
      </c>
      <c r="I7" s="1041">
        <v>1</v>
      </c>
      <c r="J7" s="1041">
        <v>2</v>
      </c>
      <c r="K7" s="1041">
        <v>3</v>
      </c>
      <c r="L7" s="1041">
        <v>4</v>
      </c>
      <c r="M7" s="1041"/>
      <c r="N7" s="1041">
        <v>0</v>
      </c>
      <c r="O7" s="1041">
        <v>1</v>
      </c>
      <c r="P7" s="1041">
        <v>2</v>
      </c>
      <c r="Q7" s="1041">
        <v>3</v>
      </c>
      <c r="R7" s="1041">
        <v>4</v>
      </c>
      <c r="S7" s="1041"/>
      <c r="T7" s="1041">
        <v>0</v>
      </c>
      <c r="U7" s="1041">
        <v>1</v>
      </c>
      <c r="V7" s="1041">
        <v>2</v>
      </c>
      <c r="W7" s="1041">
        <v>3</v>
      </c>
      <c r="X7" s="1041">
        <v>4</v>
      </c>
      <c r="Y7" s="1041"/>
      <c r="Z7" s="1041">
        <v>0</v>
      </c>
      <c r="AA7" s="1041">
        <v>1</v>
      </c>
      <c r="AB7" s="1041">
        <v>2</v>
      </c>
      <c r="AC7" s="1041">
        <v>3</v>
      </c>
      <c r="AD7" s="1041">
        <v>4</v>
      </c>
      <c r="AE7" s="1041"/>
      <c r="AF7" s="1041">
        <v>0</v>
      </c>
      <c r="AG7" s="1041">
        <v>1</v>
      </c>
      <c r="AH7" s="1041">
        <v>2</v>
      </c>
      <c r="AI7" s="1041">
        <v>3</v>
      </c>
      <c r="AJ7" s="1041">
        <v>4</v>
      </c>
      <c r="AK7" s="1041"/>
      <c r="AL7" s="1041">
        <v>0</v>
      </c>
      <c r="AM7" s="1041">
        <v>1</v>
      </c>
      <c r="AN7" s="1041">
        <v>2</v>
      </c>
      <c r="AO7" s="1041">
        <v>3</v>
      </c>
      <c r="AP7" s="1041">
        <v>4</v>
      </c>
      <c r="AQ7" s="1041"/>
    </row>
    <row r="8" spans="1:43" s="1044" customFormat="1" ht="7.5" customHeight="1">
      <c r="A8" s="1042"/>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row>
    <row r="9" spans="1:43" s="1047" customFormat="1" ht="20.100000000000001" customHeight="1">
      <c r="A9" s="1045" t="s">
        <v>28</v>
      </c>
      <c r="B9" s="1046" t="s">
        <v>68</v>
      </c>
      <c r="C9" s="1046" t="s">
        <v>68</v>
      </c>
      <c r="D9" s="1046" t="s">
        <v>68</v>
      </c>
      <c r="E9" s="1046" t="s">
        <v>68</v>
      </c>
      <c r="F9" s="1046" t="s">
        <v>68</v>
      </c>
      <c r="G9" s="1046"/>
      <c r="H9" s="1046" t="s">
        <v>68</v>
      </c>
      <c r="I9" s="1046" t="s">
        <v>68</v>
      </c>
      <c r="J9" s="1046" t="s">
        <v>68</v>
      </c>
      <c r="K9" s="1046" t="s">
        <v>68</v>
      </c>
      <c r="L9" s="1046" t="s">
        <v>68</v>
      </c>
      <c r="M9" s="1046"/>
      <c r="N9" s="1046">
        <v>62.789142534445318</v>
      </c>
      <c r="O9" s="1046">
        <v>4.5675457469502438</v>
      </c>
      <c r="P9" s="1046">
        <v>8.1037661045296563</v>
      </c>
      <c r="Q9" s="1046">
        <v>21.572860283862422</v>
      </c>
      <c r="R9" s="1046">
        <v>2.9665890436481441</v>
      </c>
      <c r="S9" s="1046"/>
      <c r="T9" s="1046">
        <v>33.718740531585929</v>
      </c>
      <c r="U9" s="1046">
        <v>3.8927794682341905</v>
      </c>
      <c r="V9" s="1046">
        <v>10.869767462777011</v>
      </c>
      <c r="W9" s="1046">
        <v>18.239924764227709</v>
      </c>
      <c r="X9" s="1046">
        <v>33.278759666565669</v>
      </c>
      <c r="Y9" s="1046"/>
      <c r="Z9" s="1046">
        <v>30.499654338091432</v>
      </c>
      <c r="AA9" s="1046">
        <v>6.2664396271776752</v>
      </c>
      <c r="AB9" s="1046">
        <v>4.8439753660972356</v>
      </c>
      <c r="AC9" s="1046">
        <v>17.456606082743324</v>
      </c>
      <c r="AD9" s="1046">
        <v>40.933304884442137</v>
      </c>
      <c r="AE9" s="1046"/>
      <c r="AF9" s="1046">
        <v>79.046463102144486</v>
      </c>
      <c r="AG9" s="1046">
        <v>3.8118672831313658</v>
      </c>
      <c r="AH9" s="1046">
        <v>3.8414624060355633</v>
      </c>
      <c r="AI9" s="1046">
        <v>7.2659135206373708</v>
      </c>
      <c r="AJ9" s="1046">
        <v>6.0342935634296895</v>
      </c>
      <c r="AK9" s="1046"/>
      <c r="AL9" s="1046">
        <v>95.506072767072908</v>
      </c>
      <c r="AM9" s="1046">
        <v>0.51515531739782416</v>
      </c>
      <c r="AN9" s="1046">
        <v>2.3659198578323903</v>
      </c>
      <c r="AO9" s="1046">
        <v>1.5893030671637283</v>
      </c>
      <c r="AP9" s="1046">
        <v>2.3537454450257393E-2</v>
      </c>
      <c r="AQ9" s="1046"/>
    </row>
    <row r="10" spans="1:43" s="1047" customFormat="1" ht="20.100000000000001" customHeight="1">
      <c r="A10" s="1045" t="s">
        <v>29</v>
      </c>
      <c r="B10" s="1046" t="s">
        <v>68</v>
      </c>
      <c r="C10" s="1046" t="s">
        <v>68</v>
      </c>
      <c r="D10" s="1046" t="s">
        <v>68</v>
      </c>
      <c r="E10" s="1046" t="s">
        <v>68</v>
      </c>
      <c r="F10" s="1046" t="s">
        <v>68</v>
      </c>
      <c r="G10" s="1046"/>
      <c r="H10" s="1046" t="s">
        <v>68</v>
      </c>
      <c r="I10" s="1046" t="s">
        <v>68</v>
      </c>
      <c r="J10" s="1046" t="s">
        <v>68</v>
      </c>
      <c r="K10" s="1046" t="s">
        <v>68</v>
      </c>
      <c r="L10" s="1046" t="s">
        <v>68</v>
      </c>
      <c r="M10" s="1046"/>
      <c r="N10" s="1046">
        <v>54.200958810334797</v>
      </c>
      <c r="O10" s="1046">
        <v>11.892602356993514</v>
      </c>
      <c r="P10" s="1046">
        <v>4.6938682725960437</v>
      </c>
      <c r="Q10" s="1046">
        <v>12.532007230656273</v>
      </c>
      <c r="R10" s="1046">
        <v>16.680541731186889</v>
      </c>
      <c r="S10" s="1046"/>
      <c r="T10" s="1046">
        <v>83.567607120423474</v>
      </c>
      <c r="U10" s="1046">
        <v>6.5378559096159821</v>
      </c>
      <c r="V10" s="1046">
        <v>1.5367064387534224</v>
      </c>
      <c r="W10" s="1046">
        <v>3.3328984947237572</v>
      </c>
      <c r="X10" s="1046">
        <v>5.0249319093660594</v>
      </c>
      <c r="Y10" s="1046"/>
      <c r="Z10" s="1046">
        <v>86.923446019604384</v>
      </c>
      <c r="AA10" s="1046">
        <v>3.6374951170941019</v>
      </c>
      <c r="AB10" s="1046">
        <v>1.712083714958532</v>
      </c>
      <c r="AC10" s="1046">
        <v>4.7445312771388766</v>
      </c>
      <c r="AD10" s="1046">
        <v>2.9824437002926159</v>
      </c>
      <c r="AE10" s="1046"/>
      <c r="AF10" s="1046">
        <v>88.107604783345735</v>
      </c>
      <c r="AG10" s="1046">
        <v>5.8601770185182254</v>
      </c>
      <c r="AH10" s="1046">
        <v>1.1932776353677506</v>
      </c>
      <c r="AI10" s="1046">
        <v>2.6900317518400292</v>
      </c>
      <c r="AJ10" s="1046">
        <v>2.1489084724627316</v>
      </c>
      <c r="AK10" s="1046"/>
      <c r="AL10" s="1046" t="s">
        <v>68</v>
      </c>
      <c r="AM10" s="1046" t="s">
        <v>68</v>
      </c>
      <c r="AN10" s="1046" t="s">
        <v>68</v>
      </c>
      <c r="AO10" s="1046" t="s">
        <v>68</v>
      </c>
      <c r="AP10" s="1046" t="s">
        <v>68</v>
      </c>
      <c r="AQ10" s="1046"/>
    </row>
    <row r="11" spans="1:43" s="1047" customFormat="1" ht="20.100000000000001" customHeight="1">
      <c r="A11" s="1045" t="s">
        <v>30</v>
      </c>
      <c r="B11" s="1046" t="s">
        <v>68</v>
      </c>
      <c r="C11" s="1046" t="s">
        <v>68</v>
      </c>
      <c r="D11" s="1046" t="s">
        <v>68</v>
      </c>
      <c r="E11" s="1046" t="s">
        <v>68</v>
      </c>
      <c r="F11" s="1046" t="s">
        <v>68</v>
      </c>
      <c r="G11" s="1046"/>
      <c r="H11" s="1046" t="s">
        <v>68</v>
      </c>
      <c r="I11" s="1046" t="s">
        <v>68</v>
      </c>
      <c r="J11" s="1046" t="s">
        <v>68</v>
      </c>
      <c r="K11" s="1046" t="s">
        <v>68</v>
      </c>
      <c r="L11" s="1046" t="s">
        <v>68</v>
      </c>
      <c r="M11" s="1046"/>
      <c r="N11" s="1046">
        <v>63.830212496847473</v>
      </c>
      <c r="O11" s="1046">
        <v>10.75289721384264</v>
      </c>
      <c r="P11" s="1046">
        <v>7.9423476676482601</v>
      </c>
      <c r="Q11" s="1046">
        <v>11.915276811575243</v>
      </c>
      <c r="R11" s="1046">
        <v>5.5592161314985598</v>
      </c>
      <c r="S11" s="1046"/>
      <c r="T11" s="1046">
        <v>83.791071650569037</v>
      </c>
      <c r="U11" s="1046">
        <v>3.9912154145043099</v>
      </c>
      <c r="V11" s="1046">
        <v>2.378721855357814</v>
      </c>
      <c r="W11" s="1046">
        <v>4.0362934978252181</v>
      </c>
      <c r="X11" s="1046">
        <v>5.8026974147339345</v>
      </c>
      <c r="Y11" s="1046"/>
      <c r="Z11" s="1046">
        <v>89.160213531664567</v>
      </c>
      <c r="AA11" s="1046">
        <v>2.3157619956038449</v>
      </c>
      <c r="AB11" s="1046">
        <v>1.2754686572341325</v>
      </c>
      <c r="AC11" s="1046">
        <v>2.4677536942364284</v>
      </c>
      <c r="AD11" s="1046">
        <v>4.7808017196871422</v>
      </c>
      <c r="AE11" s="1046"/>
      <c r="AF11" s="1046">
        <v>84.33541121640161</v>
      </c>
      <c r="AG11" s="1046">
        <v>3.4527246950866437</v>
      </c>
      <c r="AH11" s="1046">
        <v>1.6431207800366294</v>
      </c>
      <c r="AI11" s="1046">
        <v>3.0494565056466643</v>
      </c>
      <c r="AJ11" s="1046">
        <v>7.5192864496962146</v>
      </c>
      <c r="AK11" s="1046"/>
      <c r="AL11" s="1046">
        <v>65.770590220422363</v>
      </c>
      <c r="AM11" s="1046">
        <v>9.0122733166373585</v>
      </c>
      <c r="AN11" s="1046">
        <v>0</v>
      </c>
      <c r="AO11" s="1046">
        <v>4.6775368110690749</v>
      </c>
      <c r="AP11" s="1046">
        <v>20.53782348448518</v>
      </c>
      <c r="AQ11" s="1046"/>
    </row>
    <row r="12" spans="1:43" s="1047" customFormat="1" ht="20.100000000000001" customHeight="1">
      <c r="A12" s="1045" t="s">
        <v>31</v>
      </c>
      <c r="B12" s="1046" t="s">
        <v>68</v>
      </c>
      <c r="C12" s="1046" t="s">
        <v>68</v>
      </c>
      <c r="D12" s="1046" t="s">
        <v>68</v>
      </c>
      <c r="E12" s="1046" t="s">
        <v>68</v>
      </c>
      <c r="F12" s="1046" t="s">
        <v>68</v>
      </c>
      <c r="G12" s="1046"/>
      <c r="H12" s="1046">
        <v>100</v>
      </c>
      <c r="I12" s="1046">
        <v>0</v>
      </c>
      <c r="J12" s="1046">
        <v>0</v>
      </c>
      <c r="K12" s="1046">
        <v>0</v>
      </c>
      <c r="L12" s="1046">
        <v>0</v>
      </c>
      <c r="M12" s="1046"/>
      <c r="N12" s="1046">
        <v>94.644395464073355</v>
      </c>
      <c r="O12" s="1046">
        <v>4.5300583774039307</v>
      </c>
      <c r="P12" s="1046">
        <v>0</v>
      </c>
      <c r="Q12" s="1046">
        <v>0.64052006825954577</v>
      </c>
      <c r="R12" s="1046">
        <v>0.18490872515674109</v>
      </c>
      <c r="S12" s="1046"/>
      <c r="T12" s="1046">
        <v>76.959540957476165</v>
      </c>
      <c r="U12" s="1046">
        <v>3.4994792547159732</v>
      </c>
      <c r="V12" s="1046">
        <v>3.7855861360481824</v>
      </c>
      <c r="W12" s="1046">
        <v>9.648704600902942</v>
      </c>
      <c r="X12" s="1046">
        <v>6.1066852904652382</v>
      </c>
      <c r="Y12" s="1046"/>
      <c r="Z12" s="1046">
        <v>79.2133112920923</v>
      </c>
      <c r="AA12" s="1046">
        <v>5.6005711220798426</v>
      </c>
      <c r="AB12" s="1046">
        <v>3.4551096560067927</v>
      </c>
      <c r="AC12" s="1046">
        <v>5.5359523953070129</v>
      </c>
      <c r="AD12" s="1046">
        <v>6.1950528193844621</v>
      </c>
      <c r="AE12" s="1046"/>
      <c r="AF12" s="1046">
        <v>79.18828530476037</v>
      </c>
      <c r="AG12" s="1046">
        <v>6.4158905456616804</v>
      </c>
      <c r="AH12" s="1046">
        <v>4.8324442834089174</v>
      </c>
      <c r="AI12" s="1046">
        <v>7.8937490444032159</v>
      </c>
      <c r="AJ12" s="1046">
        <v>1.669630572898313</v>
      </c>
      <c r="AK12" s="1046"/>
      <c r="AL12" s="1046">
        <v>93.058035571566194</v>
      </c>
      <c r="AM12" s="1046">
        <v>1.0217978511027273</v>
      </c>
      <c r="AN12" s="1046">
        <v>1.6055122319405091</v>
      </c>
      <c r="AO12" s="1046">
        <v>3.3305667167420463</v>
      </c>
      <c r="AP12" s="1046">
        <v>0.9840872663915966</v>
      </c>
      <c r="AQ12" s="1046"/>
    </row>
    <row r="13" spans="1:43" s="1047" customFormat="1" ht="20.100000000000001" customHeight="1">
      <c r="A13" s="1045" t="s">
        <v>32</v>
      </c>
      <c r="B13" s="1046" t="s">
        <v>68</v>
      </c>
      <c r="C13" s="1046" t="s">
        <v>68</v>
      </c>
      <c r="D13" s="1046" t="s">
        <v>68</v>
      </c>
      <c r="E13" s="1046" t="s">
        <v>68</v>
      </c>
      <c r="F13" s="1046" t="s">
        <v>68</v>
      </c>
      <c r="G13" s="1046"/>
      <c r="H13" s="1046" t="s">
        <v>68</v>
      </c>
      <c r="I13" s="1046" t="s">
        <v>68</v>
      </c>
      <c r="J13" s="1046" t="s">
        <v>68</v>
      </c>
      <c r="K13" s="1046" t="s">
        <v>68</v>
      </c>
      <c r="L13" s="1046" t="s">
        <v>68</v>
      </c>
      <c r="M13" s="1046"/>
      <c r="N13" s="1046">
        <v>40.130859597099395</v>
      </c>
      <c r="O13" s="1046">
        <v>0</v>
      </c>
      <c r="P13" s="1046">
        <v>6.8246428915072475</v>
      </c>
      <c r="Q13" s="1046">
        <v>29.874651201441555</v>
      </c>
      <c r="R13" s="1046">
        <v>23.168971580024667</v>
      </c>
      <c r="S13" s="1046"/>
      <c r="T13" s="1046">
        <v>68.301559934328466</v>
      </c>
      <c r="U13" s="1046">
        <v>5.8827517783811771</v>
      </c>
      <c r="V13" s="1046">
        <v>5.2472114686601037</v>
      </c>
      <c r="W13" s="1046">
        <v>11.506834071169163</v>
      </c>
      <c r="X13" s="1046">
        <v>9.061641408023636</v>
      </c>
      <c r="Y13" s="1046"/>
      <c r="Z13" s="1046">
        <v>76.687561782361399</v>
      </c>
      <c r="AA13" s="1046">
        <v>4.3782582085117934</v>
      </c>
      <c r="AB13" s="1046">
        <v>3.665160473035701</v>
      </c>
      <c r="AC13" s="1046">
        <v>9.387195279336698</v>
      </c>
      <c r="AD13" s="1046">
        <v>5.881820187189021</v>
      </c>
      <c r="AE13" s="1046"/>
      <c r="AF13" s="1046">
        <v>76.053296733068294</v>
      </c>
      <c r="AG13" s="1046">
        <v>5.5838222484987341</v>
      </c>
      <c r="AH13" s="1046">
        <v>4.1284446329094449</v>
      </c>
      <c r="AI13" s="1046">
        <v>9.6475988193032123</v>
      </c>
      <c r="AJ13" s="1046">
        <v>4.5868329805484231</v>
      </c>
      <c r="AK13" s="1046"/>
      <c r="AL13" s="1046" t="s">
        <v>68</v>
      </c>
      <c r="AM13" s="1046" t="s">
        <v>68</v>
      </c>
      <c r="AN13" s="1046" t="s">
        <v>68</v>
      </c>
      <c r="AO13" s="1046" t="s">
        <v>68</v>
      </c>
      <c r="AP13" s="1046" t="s">
        <v>68</v>
      </c>
      <c r="AQ13" s="1046"/>
    </row>
    <row r="14" spans="1:43" s="1047" customFormat="1" ht="20.100000000000001" customHeight="1">
      <c r="A14" s="1045" t="s">
        <v>33</v>
      </c>
      <c r="B14" s="1046" t="s">
        <v>68</v>
      </c>
      <c r="C14" s="1046" t="s">
        <v>68</v>
      </c>
      <c r="D14" s="1046" t="s">
        <v>68</v>
      </c>
      <c r="E14" s="1046" t="s">
        <v>68</v>
      </c>
      <c r="F14" s="1046" t="s">
        <v>68</v>
      </c>
      <c r="G14" s="1046"/>
      <c r="H14" s="1046" t="s">
        <v>68</v>
      </c>
      <c r="I14" s="1046" t="s">
        <v>68</v>
      </c>
      <c r="J14" s="1046" t="s">
        <v>68</v>
      </c>
      <c r="K14" s="1046" t="s">
        <v>68</v>
      </c>
      <c r="L14" s="1046" t="s">
        <v>68</v>
      </c>
      <c r="M14" s="1046"/>
      <c r="N14" s="1046">
        <v>63.313449071645024</v>
      </c>
      <c r="O14" s="1046">
        <v>8.5190937775104132</v>
      </c>
      <c r="P14" s="1046">
        <v>2.1718516073890313</v>
      </c>
      <c r="Q14" s="1046">
        <v>12.670901985035139</v>
      </c>
      <c r="R14" s="1046">
        <v>13.324671517176911</v>
      </c>
      <c r="S14" s="1046"/>
      <c r="T14" s="1046" t="s">
        <v>68</v>
      </c>
      <c r="U14" s="1046" t="s">
        <v>68</v>
      </c>
      <c r="V14" s="1046" t="s">
        <v>68</v>
      </c>
      <c r="W14" s="1046" t="s">
        <v>68</v>
      </c>
      <c r="X14" s="1046" t="s">
        <v>68</v>
      </c>
      <c r="Y14" s="1046"/>
      <c r="Z14" s="1046" t="s">
        <v>68</v>
      </c>
      <c r="AA14" s="1046" t="s">
        <v>68</v>
      </c>
      <c r="AB14" s="1046" t="s">
        <v>68</v>
      </c>
      <c r="AC14" s="1046" t="s">
        <v>68</v>
      </c>
      <c r="AD14" s="1046" t="s">
        <v>68</v>
      </c>
      <c r="AE14" s="1046"/>
      <c r="AF14" s="1046">
        <v>82.769252265343511</v>
      </c>
      <c r="AG14" s="1046">
        <v>2.0070935136236114</v>
      </c>
      <c r="AH14" s="1046">
        <v>2.6679303893227884</v>
      </c>
      <c r="AI14" s="1046">
        <v>4.2597684284261561</v>
      </c>
      <c r="AJ14" s="1046">
        <v>8.2959550776732964</v>
      </c>
      <c r="AK14" s="1046"/>
      <c r="AL14" s="1046" t="s">
        <v>68</v>
      </c>
      <c r="AM14" s="1046" t="s">
        <v>68</v>
      </c>
      <c r="AN14" s="1046" t="s">
        <v>68</v>
      </c>
      <c r="AO14" s="1046" t="s">
        <v>68</v>
      </c>
      <c r="AP14" s="1046" t="s">
        <v>68</v>
      </c>
      <c r="AQ14" s="1046"/>
    </row>
    <row r="15" spans="1:43" s="1047" customFormat="1" ht="20.100000000000001" customHeight="1">
      <c r="A15" s="1045" t="s">
        <v>898</v>
      </c>
      <c r="B15" s="1046">
        <v>100</v>
      </c>
      <c r="C15" s="1046">
        <v>0</v>
      </c>
      <c r="D15" s="1046">
        <v>0</v>
      </c>
      <c r="E15" s="1046">
        <v>0</v>
      </c>
      <c r="F15" s="1046">
        <v>0</v>
      </c>
      <c r="G15" s="1046"/>
      <c r="H15" s="1046">
        <v>83.935094202312726</v>
      </c>
      <c r="I15" s="1046">
        <v>1.3277274199176516</v>
      </c>
      <c r="J15" s="1046">
        <v>7.8521818014406772</v>
      </c>
      <c r="K15" s="1046">
        <v>2.0681803435908481</v>
      </c>
      <c r="L15" s="1046">
        <v>4.81681253786323</v>
      </c>
      <c r="M15" s="1046"/>
      <c r="N15" s="1046">
        <v>76.730420356513534</v>
      </c>
      <c r="O15" s="1046">
        <v>10.318397012070516</v>
      </c>
      <c r="P15" s="1046">
        <v>7.8414690146635033</v>
      </c>
      <c r="Q15" s="1046">
        <v>3.1272867682536378</v>
      </c>
      <c r="R15" s="1046">
        <v>1.9824252081973197</v>
      </c>
      <c r="S15" s="1046"/>
      <c r="T15" s="1046">
        <v>79.423320664894121</v>
      </c>
      <c r="U15" s="1046">
        <v>6.8633436418200908</v>
      </c>
      <c r="V15" s="1046">
        <v>3.3745529424601739</v>
      </c>
      <c r="W15" s="1046">
        <v>4.4664187396176063</v>
      </c>
      <c r="X15" s="1046">
        <v>5.872362677449412</v>
      </c>
      <c r="Y15" s="1046"/>
      <c r="Z15" s="1046">
        <v>94.675271402543416</v>
      </c>
      <c r="AA15" s="1046">
        <v>1.9890242300315362</v>
      </c>
      <c r="AB15" s="1046">
        <v>0.68740478812552663</v>
      </c>
      <c r="AC15" s="1046">
        <v>1.1728156651568631</v>
      </c>
      <c r="AD15" s="1046">
        <v>1.47547686239063</v>
      </c>
      <c r="AE15" s="1046"/>
      <c r="AF15" s="1046">
        <v>81.491188172699353</v>
      </c>
      <c r="AG15" s="1046">
        <v>4.9637054422469689</v>
      </c>
      <c r="AH15" s="1046">
        <v>3.1998227182774066</v>
      </c>
      <c r="AI15" s="1046">
        <v>5.7606124174964419</v>
      </c>
      <c r="AJ15" s="1046">
        <v>4.5846710415635101</v>
      </c>
      <c r="AK15" s="1046"/>
      <c r="AL15" s="1046" t="s">
        <v>68</v>
      </c>
      <c r="AM15" s="1046" t="s">
        <v>68</v>
      </c>
      <c r="AN15" s="1046" t="s">
        <v>68</v>
      </c>
      <c r="AO15" s="1046" t="s">
        <v>68</v>
      </c>
      <c r="AP15" s="1046" t="s">
        <v>68</v>
      </c>
      <c r="AQ15" s="1046"/>
    </row>
    <row r="16" spans="1:43" s="1047" customFormat="1" ht="20.100000000000001" customHeight="1">
      <c r="A16" s="1045" t="s">
        <v>35</v>
      </c>
      <c r="B16" s="1046">
        <v>98.346945779619688</v>
      </c>
      <c r="C16" s="1046">
        <v>0</v>
      </c>
      <c r="D16" s="1046">
        <v>0</v>
      </c>
      <c r="E16" s="1046">
        <v>1.6530509850733288</v>
      </c>
      <c r="F16" s="1046">
        <v>0</v>
      </c>
      <c r="G16" s="1046"/>
      <c r="H16" s="1046">
        <v>0</v>
      </c>
      <c r="I16" s="1046">
        <v>0</v>
      </c>
      <c r="J16" s="1046">
        <v>0</v>
      </c>
      <c r="K16" s="1046">
        <v>0</v>
      </c>
      <c r="L16" s="1046">
        <v>100</v>
      </c>
      <c r="M16" s="1046"/>
      <c r="N16" s="1046">
        <v>85.176960243606175</v>
      </c>
      <c r="O16" s="1046">
        <v>7.4496447908020595</v>
      </c>
      <c r="P16" s="1046">
        <v>3.4530605385150133</v>
      </c>
      <c r="Q16" s="1046">
        <v>2.0534442953127132</v>
      </c>
      <c r="R16" s="1046">
        <v>1.8668801675058231</v>
      </c>
      <c r="S16" s="1046"/>
      <c r="T16" s="1046">
        <v>79.128193470123961</v>
      </c>
      <c r="U16" s="1046">
        <v>4.8657488718318573</v>
      </c>
      <c r="V16" s="1046">
        <v>2.6695729393729866</v>
      </c>
      <c r="W16" s="1046">
        <v>2.74859302140224</v>
      </c>
      <c r="X16" s="1046">
        <v>10.587891038056885</v>
      </c>
      <c r="Y16" s="1046"/>
      <c r="Z16" s="1046">
        <v>83.502930058108291</v>
      </c>
      <c r="AA16" s="1046">
        <v>3.2430204734421904</v>
      </c>
      <c r="AB16" s="1046">
        <v>1.6110822239855691</v>
      </c>
      <c r="AC16" s="1046">
        <v>2.6803137798981749</v>
      </c>
      <c r="AD16" s="1046">
        <v>8.9626522324134896</v>
      </c>
      <c r="AE16" s="1046"/>
      <c r="AF16" s="1046">
        <v>86.520405618281231</v>
      </c>
      <c r="AG16" s="1046">
        <v>2.6459976099499465</v>
      </c>
      <c r="AH16" s="1046">
        <v>1.3262988076649918</v>
      </c>
      <c r="AI16" s="1046">
        <v>2.4431588943575302</v>
      </c>
      <c r="AJ16" s="1046">
        <v>7.0641347204841178</v>
      </c>
      <c r="AK16" s="1046"/>
      <c r="AL16" s="1046" t="s">
        <v>68</v>
      </c>
      <c r="AM16" s="1046" t="s">
        <v>68</v>
      </c>
      <c r="AN16" s="1046" t="s">
        <v>68</v>
      </c>
      <c r="AO16" s="1046" t="s">
        <v>68</v>
      </c>
      <c r="AP16" s="1046" t="s">
        <v>68</v>
      </c>
      <c r="AQ16" s="1046"/>
    </row>
    <row r="17" spans="1:43" s="1047" customFormat="1" ht="20.100000000000001" customHeight="1">
      <c r="A17" s="1045" t="s">
        <v>36</v>
      </c>
      <c r="B17" s="1046" t="s">
        <v>68</v>
      </c>
      <c r="C17" s="1046" t="s">
        <v>68</v>
      </c>
      <c r="D17" s="1046" t="s">
        <v>68</v>
      </c>
      <c r="E17" s="1046" t="s">
        <v>68</v>
      </c>
      <c r="F17" s="1046" t="s">
        <v>68</v>
      </c>
      <c r="G17" s="1046"/>
      <c r="H17" s="1046" t="s">
        <v>68</v>
      </c>
      <c r="I17" s="1046" t="s">
        <v>68</v>
      </c>
      <c r="J17" s="1046" t="s">
        <v>68</v>
      </c>
      <c r="K17" s="1046" t="s">
        <v>68</v>
      </c>
      <c r="L17" s="1046" t="s">
        <v>68</v>
      </c>
      <c r="M17" s="1046"/>
      <c r="N17" s="1046">
        <v>18.752584757849522</v>
      </c>
      <c r="O17" s="1046">
        <v>2.8930139732379478</v>
      </c>
      <c r="P17" s="1046">
        <v>2.0659901633616311</v>
      </c>
      <c r="Q17" s="1046">
        <v>9.5972268694399947</v>
      </c>
      <c r="R17" s="1046">
        <v>66.691144755322753</v>
      </c>
      <c r="S17" s="1046"/>
      <c r="T17" s="1046">
        <v>58.981313295973258</v>
      </c>
      <c r="U17" s="1046">
        <v>5.0591868480791753</v>
      </c>
      <c r="V17" s="1046">
        <v>3.9109716776031056</v>
      </c>
      <c r="W17" s="1046">
        <v>7.3607212672741174</v>
      </c>
      <c r="X17" s="1046">
        <v>24.687805470257857</v>
      </c>
      <c r="Y17" s="1046"/>
      <c r="Z17" s="1046">
        <v>81.235385206296712</v>
      </c>
      <c r="AA17" s="1046">
        <v>2.9590009016224519</v>
      </c>
      <c r="AB17" s="1046">
        <v>2.1727284862864931</v>
      </c>
      <c r="AC17" s="1046">
        <v>2.7959001860416421</v>
      </c>
      <c r="AD17" s="1046">
        <v>10.836984671870436</v>
      </c>
      <c r="AE17" s="1046"/>
      <c r="AF17" s="1046">
        <v>77.382144987868259</v>
      </c>
      <c r="AG17" s="1046">
        <v>2.4571406477180626</v>
      </c>
      <c r="AH17" s="1046">
        <v>2.7134605356651758</v>
      </c>
      <c r="AI17" s="1046">
        <v>2.8158567301996804</v>
      </c>
      <c r="AJ17" s="1046">
        <v>14.631388011607841</v>
      </c>
      <c r="AK17" s="1046"/>
      <c r="AL17" s="1046">
        <v>72.663402067218257</v>
      </c>
      <c r="AM17" s="1046">
        <v>5.571883468842791</v>
      </c>
      <c r="AN17" s="1046">
        <v>2.4450654871028155</v>
      </c>
      <c r="AO17" s="1046">
        <v>3.5500695414449916</v>
      </c>
      <c r="AP17" s="1046">
        <v>15.769567477443424</v>
      </c>
      <c r="AQ17" s="1046"/>
    </row>
    <row r="18" spans="1:43" s="1047" customFormat="1" ht="20.100000000000001" customHeight="1">
      <c r="A18" s="1045" t="s">
        <v>37</v>
      </c>
      <c r="B18" s="1046" t="s">
        <v>68</v>
      </c>
      <c r="C18" s="1046" t="s">
        <v>68</v>
      </c>
      <c r="D18" s="1046" t="s">
        <v>68</v>
      </c>
      <c r="E18" s="1046" t="s">
        <v>68</v>
      </c>
      <c r="F18" s="1046" t="s">
        <v>68</v>
      </c>
      <c r="G18" s="1046"/>
      <c r="H18" s="1046" t="s">
        <v>68</v>
      </c>
      <c r="I18" s="1046" t="s">
        <v>68</v>
      </c>
      <c r="J18" s="1046" t="s">
        <v>68</v>
      </c>
      <c r="K18" s="1046" t="s">
        <v>68</v>
      </c>
      <c r="L18" s="1046" t="s">
        <v>68</v>
      </c>
      <c r="M18" s="1046"/>
      <c r="N18" s="1046">
        <v>80.596548088757714</v>
      </c>
      <c r="O18" s="1046">
        <v>0</v>
      </c>
      <c r="P18" s="1046">
        <v>2.010955646121638</v>
      </c>
      <c r="Q18" s="1046">
        <v>10.370956378940775</v>
      </c>
      <c r="R18" s="1046">
        <v>7.0215065762190196</v>
      </c>
      <c r="S18" s="1046"/>
      <c r="T18" s="1046">
        <v>89.422619196515257</v>
      </c>
      <c r="U18" s="1046">
        <v>2.0947620385811132</v>
      </c>
      <c r="V18" s="1046">
        <v>2.051398696255498</v>
      </c>
      <c r="W18" s="1046">
        <v>4.0812105912958927</v>
      </c>
      <c r="X18" s="1046">
        <v>2.3500088552542335</v>
      </c>
      <c r="Y18" s="1046"/>
      <c r="Z18" s="1046">
        <v>87.272672064371832</v>
      </c>
      <c r="AA18" s="1046">
        <v>1.3692606127464901</v>
      </c>
      <c r="AB18" s="1046">
        <v>1.7237251023573354</v>
      </c>
      <c r="AC18" s="1046">
        <v>7.1243029767702524</v>
      </c>
      <c r="AD18" s="1046">
        <v>2.5100385072856177</v>
      </c>
      <c r="AE18" s="1046"/>
      <c r="AF18" s="1046" t="s">
        <v>68</v>
      </c>
      <c r="AG18" s="1046" t="s">
        <v>68</v>
      </c>
      <c r="AH18" s="1046" t="s">
        <v>68</v>
      </c>
      <c r="AI18" s="1046" t="s">
        <v>68</v>
      </c>
      <c r="AJ18" s="1046" t="s">
        <v>68</v>
      </c>
      <c r="AK18" s="1046"/>
      <c r="AL18" s="1046" t="s">
        <v>68</v>
      </c>
      <c r="AM18" s="1046" t="s">
        <v>68</v>
      </c>
      <c r="AN18" s="1046" t="s">
        <v>68</v>
      </c>
      <c r="AO18" s="1046" t="s">
        <v>68</v>
      </c>
      <c r="AP18" s="1046" t="s">
        <v>68</v>
      </c>
      <c r="AQ18" s="1046"/>
    </row>
    <row r="19" spans="1:43" s="1047" customFormat="1" ht="20.100000000000001" customHeight="1" thickBot="1">
      <c r="A19" s="1048" t="s">
        <v>38</v>
      </c>
      <c r="B19" s="1049">
        <v>98.48006862659328</v>
      </c>
      <c r="C19" s="1049">
        <v>0</v>
      </c>
      <c r="D19" s="1049">
        <v>0</v>
      </c>
      <c r="E19" s="1049">
        <v>1.5199283986437102</v>
      </c>
      <c r="F19" s="1049">
        <v>0</v>
      </c>
      <c r="G19" s="1049"/>
      <c r="H19" s="1049">
        <v>86.230529795041107</v>
      </c>
      <c r="I19" s="1049">
        <v>0.95341998290470242</v>
      </c>
      <c r="J19" s="1049">
        <v>5.6385271002074422</v>
      </c>
      <c r="K19" s="1049">
        <v>1.4851274728908781</v>
      </c>
      <c r="L19" s="1049">
        <v>5.6923929957249024</v>
      </c>
      <c r="M19" s="1049"/>
      <c r="N19" s="1049">
        <v>75.088771328037666</v>
      </c>
      <c r="O19" s="1049">
        <v>9.6162549305493403</v>
      </c>
      <c r="P19" s="1049">
        <v>6.8039882924827575</v>
      </c>
      <c r="Q19" s="1049">
        <v>4.1900994579398843</v>
      </c>
      <c r="R19" s="1049">
        <v>4.3008770703593484</v>
      </c>
      <c r="S19" s="1049"/>
      <c r="T19" s="1049">
        <v>81.790567498492948</v>
      </c>
      <c r="U19" s="1049">
        <v>5.3152692760437281</v>
      </c>
      <c r="V19" s="1049">
        <v>2.2767745453654742</v>
      </c>
      <c r="W19" s="1049">
        <v>4.0902336354205717</v>
      </c>
      <c r="X19" s="1049">
        <v>6.5271545492782286</v>
      </c>
      <c r="Y19" s="1049"/>
      <c r="Z19" s="1049">
        <v>86.600912616791618</v>
      </c>
      <c r="AA19" s="1049">
        <v>3.2120156222818901</v>
      </c>
      <c r="AB19" s="1049">
        <v>1.6975256494096913</v>
      </c>
      <c r="AC19" s="1049">
        <v>4.1651527878008601</v>
      </c>
      <c r="AD19" s="1049">
        <v>4.3243927821803068</v>
      </c>
      <c r="AE19" s="1049"/>
      <c r="AF19" s="1049">
        <v>81.267784959954625</v>
      </c>
      <c r="AG19" s="1049">
        <v>4.0557563809991368</v>
      </c>
      <c r="AH19" s="1049">
        <v>3.2616212292156095</v>
      </c>
      <c r="AI19" s="1049">
        <v>5.8578843356132566</v>
      </c>
      <c r="AJ19" s="1049">
        <v>5.5569527392123987</v>
      </c>
      <c r="AK19" s="1049"/>
      <c r="AL19" s="1049">
        <v>92.17837146220073</v>
      </c>
      <c r="AM19" s="1049">
        <v>1.2219473921708388</v>
      </c>
      <c r="AN19" s="1049">
        <v>1.7109893861153038</v>
      </c>
      <c r="AO19" s="1049">
        <v>3.2005556793075804</v>
      </c>
      <c r="AP19" s="1049">
        <v>1.6881335715066954</v>
      </c>
      <c r="AQ19" s="1046"/>
    </row>
    <row r="20" spans="1:43" s="1047" customFormat="1" ht="15.75" customHeight="1">
      <c r="A20" s="1050" t="s">
        <v>974</v>
      </c>
    </row>
    <row r="21" spans="1:43" s="1047" customFormat="1" ht="12.75" customHeight="1">
      <c r="A21" s="1047" t="s">
        <v>975</v>
      </c>
    </row>
    <row r="22" spans="1:43" s="1047" customFormat="1" ht="10.199999999999999">
      <c r="A22" s="1047" t="s">
        <v>976</v>
      </c>
      <c r="B22" s="1051"/>
      <c r="C22" s="1051"/>
      <c r="D22" s="1051"/>
      <c r="E22" s="1051"/>
      <c r="F22" s="1051"/>
    </row>
    <row r="23" spans="1:43">
      <c r="A23" s="1052" t="s">
        <v>977</v>
      </c>
    </row>
    <row r="24" spans="1:43">
      <c r="A24" s="1052" t="s">
        <v>978</v>
      </c>
    </row>
    <row r="25" spans="1:43">
      <c r="A25" s="95"/>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2C5BD493-707B-4008-A98C-1F1AF1401EAA}"/>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612B4-D5CA-4900-A32A-7FE2C5FA8D48}">
  <dimension ref="A1:AJ70"/>
  <sheetViews>
    <sheetView showGridLines="0" zoomScaleNormal="100" workbookViewId="0">
      <selection sqref="A1:D1"/>
    </sheetView>
  </sheetViews>
  <sheetFormatPr baseColWidth="10" defaultColWidth="11.44140625" defaultRowHeight="13.8"/>
  <cols>
    <col min="1" max="1" width="30.5546875" style="1053" customWidth="1"/>
    <col min="2" max="31" width="8.5546875" style="1053" customWidth="1"/>
    <col min="32" max="32" width="9.44140625" style="1053" customWidth="1"/>
    <col min="33" max="33" width="8.5546875" style="1053" customWidth="1"/>
    <col min="34" max="34" width="12" style="1053" bestFit="1" customWidth="1"/>
    <col min="35" max="16384" width="11.44140625" style="1054"/>
  </cols>
  <sheetData>
    <row r="1" spans="1:36" ht="18" customHeight="1">
      <c r="A1" s="1192" t="s">
        <v>1072</v>
      </c>
      <c r="B1" s="1192"/>
      <c r="C1" s="1192"/>
      <c r="D1" s="1192"/>
    </row>
    <row r="2" spans="1:36" ht="21" customHeight="1">
      <c r="E2" s="501"/>
      <c r="F2" s="501"/>
      <c r="G2" s="501"/>
      <c r="L2" s="501" t="s">
        <v>979</v>
      </c>
      <c r="M2" s="501"/>
      <c r="N2" s="501"/>
      <c r="O2" s="501"/>
    </row>
    <row r="3" spans="1:36" ht="18.75" customHeight="1">
      <c r="Q3" s="1055">
        <v>45504</v>
      </c>
      <c r="R3" s="1055"/>
      <c r="S3" s="1055"/>
      <c r="T3" s="1055"/>
    </row>
    <row r="4" spans="1:36">
      <c r="A4" s="1056"/>
      <c r="B4" s="1057"/>
      <c r="C4" s="1056"/>
      <c r="D4" s="1056"/>
    </row>
    <row r="5" spans="1:36" ht="12.75" customHeight="1">
      <c r="A5" s="1058"/>
      <c r="B5" s="1059" t="s">
        <v>28</v>
      </c>
      <c r="C5" s="1059"/>
      <c r="D5" s="1060"/>
      <c r="E5" s="1060" t="s">
        <v>29</v>
      </c>
      <c r="F5" s="1061"/>
      <c r="G5" s="1061"/>
      <c r="H5" s="1061" t="s">
        <v>30</v>
      </c>
      <c r="I5" s="1061"/>
      <c r="J5" s="1061"/>
      <c r="K5" s="1061" t="s">
        <v>31</v>
      </c>
      <c r="L5" s="1061"/>
      <c r="M5" s="1061"/>
      <c r="N5" s="1061" t="s">
        <v>32</v>
      </c>
      <c r="O5" s="1061"/>
      <c r="P5" s="1061"/>
      <c r="Q5" s="1061" t="s">
        <v>33</v>
      </c>
      <c r="R5" s="1061"/>
      <c r="S5" s="1061"/>
      <c r="T5" s="1061" t="s">
        <v>34</v>
      </c>
      <c r="U5" s="1061"/>
      <c r="V5" s="1061"/>
      <c r="W5" s="1061" t="s">
        <v>35</v>
      </c>
      <c r="X5" s="1061"/>
      <c r="Y5" s="1061"/>
      <c r="Z5" s="1061" t="s">
        <v>36</v>
      </c>
      <c r="AA5" s="1061"/>
      <c r="AB5" s="1061"/>
      <c r="AC5" s="1061" t="s">
        <v>395</v>
      </c>
      <c r="AD5" s="1061"/>
      <c r="AE5" s="1061"/>
      <c r="AF5" s="1061" t="s">
        <v>425</v>
      </c>
      <c r="AG5" s="1061"/>
      <c r="AH5" s="1061"/>
    </row>
    <row r="6" spans="1:36" s="1066" customFormat="1" ht="41.4">
      <c r="A6" s="1062"/>
      <c r="B6" s="1063" t="s">
        <v>980</v>
      </c>
      <c r="C6" s="1064" t="s">
        <v>981</v>
      </c>
      <c r="D6" s="1065" t="s">
        <v>982</v>
      </c>
      <c r="E6" s="1063" t="s">
        <v>980</v>
      </c>
      <c r="F6" s="1064" t="s">
        <v>981</v>
      </c>
      <c r="G6" s="1065" t="s">
        <v>982</v>
      </c>
      <c r="H6" s="1063" t="s">
        <v>980</v>
      </c>
      <c r="I6" s="1064" t="s">
        <v>981</v>
      </c>
      <c r="J6" s="1065" t="s">
        <v>982</v>
      </c>
      <c r="K6" s="1063" t="s">
        <v>980</v>
      </c>
      <c r="L6" s="1064" t="s">
        <v>981</v>
      </c>
      <c r="M6" s="1065" t="s">
        <v>982</v>
      </c>
      <c r="N6" s="1063" t="s">
        <v>980</v>
      </c>
      <c r="O6" s="1064" t="s">
        <v>981</v>
      </c>
      <c r="P6" s="1065" t="s">
        <v>982</v>
      </c>
      <c r="Q6" s="1063" t="s">
        <v>980</v>
      </c>
      <c r="R6" s="1064" t="s">
        <v>981</v>
      </c>
      <c r="S6" s="1065" t="s">
        <v>982</v>
      </c>
      <c r="T6" s="1063" t="s">
        <v>980</v>
      </c>
      <c r="U6" s="1064" t="s">
        <v>981</v>
      </c>
      <c r="V6" s="1065" t="s">
        <v>982</v>
      </c>
      <c r="W6" s="1063" t="s">
        <v>980</v>
      </c>
      <c r="X6" s="1064" t="s">
        <v>981</v>
      </c>
      <c r="Y6" s="1065" t="s">
        <v>982</v>
      </c>
      <c r="Z6" s="1063" t="s">
        <v>980</v>
      </c>
      <c r="AA6" s="1064" t="s">
        <v>981</v>
      </c>
      <c r="AB6" s="1065" t="s">
        <v>982</v>
      </c>
      <c r="AC6" s="1063" t="s">
        <v>980</v>
      </c>
      <c r="AD6" s="1064" t="s">
        <v>981</v>
      </c>
      <c r="AE6" s="1065" t="s">
        <v>982</v>
      </c>
      <c r="AF6" s="1063" t="s">
        <v>980</v>
      </c>
      <c r="AG6" s="1064" t="s">
        <v>981</v>
      </c>
      <c r="AH6" s="1065" t="s">
        <v>982</v>
      </c>
    </row>
    <row r="7" spans="1:36" s="1066" customFormat="1" ht="10.199999999999999">
      <c r="A7" s="1067" t="s">
        <v>983</v>
      </c>
      <c r="B7" s="1068">
        <v>0</v>
      </c>
      <c r="C7" s="1069">
        <v>0</v>
      </c>
      <c r="D7" s="1070">
        <v>0</v>
      </c>
      <c r="E7" s="1068">
        <v>0</v>
      </c>
      <c r="F7" s="1069">
        <v>0</v>
      </c>
      <c r="G7" s="1070">
        <v>0</v>
      </c>
      <c r="H7" s="1068">
        <v>0</v>
      </c>
      <c r="I7" s="1069">
        <v>0</v>
      </c>
      <c r="J7" s="1070">
        <v>0</v>
      </c>
      <c r="K7" s="1068">
        <v>0</v>
      </c>
      <c r="L7" s="1069">
        <v>0</v>
      </c>
      <c r="M7" s="1070">
        <v>0</v>
      </c>
      <c r="N7" s="1068">
        <v>0</v>
      </c>
      <c r="O7" s="1069">
        <v>0</v>
      </c>
      <c r="P7" s="1070">
        <v>0</v>
      </c>
      <c r="Q7" s="1068">
        <v>0</v>
      </c>
      <c r="R7" s="1069">
        <v>0</v>
      </c>
      <c r="S7" s="1070">
        <v>0</v>
      </c>
      <c r="T7" s="1068">
        <v>0</v>
      </c>
      <c r="U7" s="1069">
        <v>728.31719128329303</v>
      </c>
      <c r="V7" s="1070">
        <v>2707.1550000000002</v>
      </c>
      <c r="W7" s="1068">
        <v>510.94099999999997</v>
      </c>
      <c r="X7" s="1069">
        <v>0</v>
      </c>
      <c r="Y7" s="1070">
        <v>510.94099999999997</v>
      </c>
      <c r="Z7" s="1068">
        <v>0</v>
      </c>
      <c r="AA7" s="1069">
        <v>0</v>
      </c>
      <c r="AB7" s="1070">
        <v>0</v>
      </c>
      <c r="AC7" s="1068">
        <v>0</v>
      </c>
      <c r="AD7" s="1069">
        <v>0</v>
      </c>
      <c r="AE7" s="1070">
        <v>0</v>
      </c>
      <c r="AF7" s="1068">
        <v>510.94099999999997</v>
      </c>
      <c r="AG7" s="1069">
        <v>728.31719128329303</v>
      </c>
      <c r="AH7" s="1070">
        <v>3218.096</v>
      </c>
      <c r="AI7" s="1071"/>
      <c r="AJ7" s="1071"/>
    </row>
    <row r="8" spans="1:36" s="1066" customFormat="1" ht="10.199999999999999">
      <c r="A8" s="1072" t="s">
        <v>984</v>
      </c>
      <c r="B8" s="1073">
        <v>0</v>
      </c>
      <c r="C8" s="1074">
        <v>0</v>
      </c>
      <c r="D8" s="1075">
        <v>0</v>
      </c>
      <c r="E8" s="1073">
        <v>0</v>
      </c>
      <c r="F8" s="1074">
        <v>0</v>
      </c>
      <c r="G8" s="1075">
        <v>0</v>
      </c>
      <c r="H8" s="1073">
        <v>0</v>
      </c>
      <c r="I8" s="1074">
        <v>0</v>
      </c>
      <c r="J8" s="1075">
        <v>0</v>
      </c>
      <c r="K8" s="1073">
        <v>0</v>
      </c>
      <c r="L8" s="1074">
        <v>0</v>
      </c>
      <c r="M8" s="1075">
        <v>0</v>
      </c>
      <c r="N8" s="1073">
        <v>0</v>
      </c>
      <c r="O8" s="1074">
        <v>0</v>
      </c>
      <c r="P8" s="1075">
        <v>0</v>
      </c>
      <c r="Q8" s="1073">
        <v>0</v>
      </c>
      <c r="R8" s="1074">
        <v>0</v>
      </c>
      <c r="S8" s="1075">
        <v>0</v>
      </c>
      <c r="T8" s="1073">
        <v>0</v>
      </c>
      <c r="U8" s="1074">
        <v>0</v>
      </c>
      <c r="V8" s="1075">
        <v>0</v>
      </c>
      <c r="W8" s="1073">
        <v>0</v>
      </c>
      <c r="X8" s="1074">
        <v>0</v>
      </c>
      <c r="Y8" s="1075">
        <v>0</v>
      </c>
      <c r="Z8" s="1073">
        <v>0</v>
      </c>
      <c r="AA8" s="1074">
        <v>0</v>
      </c>
      <c r="AB8" s="1075">
        <v>0</v>
      </c>
      <c r="AC8" s="1073">
        <v>0</v>
      </c>
      <c r="AD8" s="1074">
        <v>0</v>
      </c>
      <c r="AE8" s="1075">
        <v>0</v>
      </c>
      <c r="AF8" s="1073">
        <v>0</v>
      </c>
      <c r="AG8" s="1074">
        <v>0</v>
      </c>
      <c r="AH8" s="1076">
        <v>0</v>
      </c>
      <c r="AI8" s="1071"/>
      <c r="AJ8" s="1071"/>
    </row>
    <row r="9" spans="1:36" s="1066" customFormat="1" ht="10.199999999999999">
      <c r="A9" s="1072" t="s">
        <v>625</v>
      </c>
      <c r="B9" s="1073">
        <v>0</v>
      </c>
      <c r="C9" s="1075">
        <v>0</v>
      </c>
      <c r="D9" s="1075">
        <v>0</v>
      </c>
      <c r="E9" s="1073">
        <v>0</v>
      </c>
      <c r="F9" s="1075">
        <v>0</v>
      </c>
      <c r="G9" s="1075">
        <v>0</v>
      </c>
      <c r="H9" s="1073">
        <v>0</v>
      </c>
      <c r="I9" s="1075">
        <v>0</v>
      </c>
      <c r="J9" s="1075">
        <v>0</v>
      </c>
      <c r="K9" s="1073">
        <v>0</v>
      </c>
      <c r="L9" s="1075">
        <v>0</v>
      </c>
      <c r="M9" s="1075">
        <v>0</v>
      </c>
      <c r="N9" s="1073">
        <v>0</v>
      </c>
      <c r="O9" s="1075">
        <v>0</v>
      </c>
      <c r="P9" s="1075">
        <v>0</v>
      </c>
      <c r="Q9" s="1073">
        <v>0</v>
      </c>
      <c r="R9" s="1075">
        <v>0</v>
      </c>
      <c r="S9" s="1075">
        <v>0</v>
      </c>
      <c r="T9" s="1073">
        <v>0</v>
      </c>
      <c r="U9" s="1075">
        <v>0</v>
      </c>
      <c r="V9" s="1075">
        <v>0</v>
      </c>
      <c r="W9" s="1073">
        <v>0</v>
      </c>
      <c r="X9" s="1075">
        <v>0</v>
      </c>
      <c r="Y9" s="1075">
        <v>0</v>
      </c>
      <c r="Z9" s="1073">
        <v>0</v>
      </c>
      <c r="AA9" s="1075">
        <v>0</v>
      </c>
      <c r="AB9" s="1075">
        <v>0</v>
      </c>
      <c r="AC9" s="1073">
        <v>0</v>
      </c>
      <c r="AD9" s="1075">
        <v>0</v>
      </c>
      <c r="AE9" s="1075">
        <v>0</v>
      </c>
      <c r="AF9" s="1073">
        <v>0</v>
      </c>
      <c r="AG9" s="1075">
        <v>0</v>
      </c>
      <c r="AH9" s="1076">
        <v>0</v>
      </c>
      <c r="AI9" s="1071"/>
      <c r="AJ9" s="1071"/>
    </row>
    <row r="10" spans="1:36" s="1066" customFormat="1" ht="10.199999999999999">
      <c r="A10" s="1072" t="s">
        <v>391</v>
      </c>
      <c r="B10" s="1073">
        <v>0</v>
      </c>
      <c r="C10" s="1075">
        <v>0</v>
      </c>
      <c r="D10" s="1075">
        <v>0</v>
      </c>
      <c r="E10" s="1073">
        <v>0</v>
      </c>
      <c r="F10" s="1075">
        <v>0</v>
      </c>
      <c r="G10" s="1075">
        <v>0</v>
      </c>
      <c r="H10" s="1073">
        <v>0</v>
      </c>
      <c r="I10" s="1075">
        <v>0</v>
      </c>
      <c r="J10" s="1075">
        <v>0</v>
      </c>
      <c r="K10" s="1073">
        <v>0</v>
      </c>
      <c r="L10" s="1075">
        <v>0</v>
      </c>
      <c r="M10" s="1075">
        <v>0</v>
      </c>
      <c r="N10" s="1073">
        <v>0</v>
      </c>
      <c r="O10" s="1075">
        <v>0</v>
      </c>
      <c r="P10" s="1075">
        <v>0</v>
      </c>
      <c r="Q10" s="1073">
        <v>0</v>
      </c>
      <c r="R10" s="1075">
        <v>0</v>
      </c>
      <c r="S10" s="1075">
        <v>0</v>
      </c>
      <c r="T10" s="1073">
        <v>0</v>
      </c>
      <c r="U10" s="1075">
        <v>0</v>
      </c>
      <c r="V10" s="1075">
        <v>0</v>
      </c>
      <c r="W10" s="1073">
        <v>0</v>
      </c>
      <c r="X10" s="1075">
        <v>0</v>
      </c>
      <c r="Y10" s="1075">
        <v>0</v>
      </c>
      <c r="Z10" s="1073">
        <v>0</v>
      </c>
      <c r="AA10" s="1075">
        <v>0</v>
      </c>
      <c r="AB10" s="1075">
        <v>0</v>
      </c>
      <c r="AC10" s="1073">
        <v>0</v>
      </c>
      <c r="AD10" s="1075">
        <v>0</v>
      </c>
      <c r="AE10" s="1075">
        <v>0</v>
      </c>
      <c r="AF10" s="1073">
        <v>0</v>
      </c>
      <c r="AG10" s="1075">
        <v>0</v>
      </c>
      <c r="AH10" s="1076">
        <v>0</v>
      </c>
      <c r="AI10" s="1071"/>
      <c r="AJ10" s="1071"/>
    </row>
    <row r="11" spans="1:36" s="1066" customFormat="1" ht="10.199999999999999">
      <c r="A11" s="1072" t="s">
        <v>396</v>
      </c>
      <c r="B11" s="1073">
        <v>0</v>
      </c>
      <c r="C11" s="1075">
        <v>0</v>
      </c>
      <c r="D11" s="1075">
        <v>0</v>
      </c>
      <c r="E11" s="1073">
        <v>0</v>
      </c>
      <c r="F11" s="1075">
        <v>0</v>
      </c>
      <c r="G11" s="1075">
        <v>0</v>
      </c>
      <c r="H11" s="1073">
        <v>0</v>
      </c>
      <c r="I11" s="1075">
        <v>0</v>
      </c>
      <c r="J11" s="1075">
        <v>0</v>
      </c>
      <c r="K11" s="1073">
        <v>0</v>
      </c>
      <c r="L11" s="1075">
        <v>0</v>
      </c>
      <c r="M11" s="1075">
        <v>0</v>
      </c>
      <c r="N11" s="1073">
        <v>0</v>
      </c>
      <c r="O11" s="1075">
        <v>0</v>
      </c>
      <c r="P11" s="1075">
        <v>0</v>
      </c>
      <c r="Q11" s="1073">
        <v>0</v>
      </c>
      <c r="R11" s="1075">
        <v>0</v>
      </c>
      <c r="S11" s="1075">
        <v>0</v>
      </c>
      <c r="T11" s="1073">
        <v>0</v>
      </c>
      <c r="U11" s="1075">
        <v>409.3427495291902</v>
      </c>
      <c r="V11" s="1075">
        <v>1521.527</v>
      </c>
      <c r="W11" s="1073">
        <v>0</v>
      </c>
      <c r="X11" s="1075">
        <v>0</v>
      </c>
      <c r="Y11" s="1075">
        <v>0</v>
      </c>
      <c r="Z11" s="1073">
        <v>0</v>
      </c>
      <c r="AA11" s="1075">
        <v>0</v>
      </c>
      <c r="AB11" s="1075">
        <v>0</v>
      </c>
      <c r="AC11" s="1073">
        <v>0</v>
      </c>
      <c r="AD11" s="1075">
        <v>0</v>
      </c>
      <c r="AE11" s="1075">
        <v>0</v>
      </c>
      <c r="AF11" s="1073">
        <v>0</v>
      </c>
      <c r="AG11" s="1075">
        <v>409.3427495291902</v>
      </c>
      <c r="AH11" s="1076">
        <v>1521.527</v>
      </c>
      <c r="AI11" s="1071"/>
      <c r="AJ11" s="1071"/>
    </row>
    <row r="12" spans="1:36" s="1066" customFormat="1" ht="10.199999999999999">
      <c r="A12" s="1072" t="s">
        <v>626</v>
      </c>
      <c r="B12" s="1073">
        <v>0</v>
      </c>
      <c r="C12" s="1075">
        <v>0</v>
      </c>
      <c r="D12" s="1075">
        <v>0</v>
      </c>
      <c r="E12" s="1073">
        <v>0</v>
      </c>
      <c r="F12" s="1075">
        <v>0</v>
      </c>
      <c r="G12" s="1075">
        <v>0</v>
      </c>
      <c r="H12" s="1073">
        <v>0</v>
      </c>
      <c r="I12" s="1075">
        <v>0</v>
      </c>
      <c r="J12" s="1075">
        <v>0</v>
      </c>
      <c r="K12" s="1073">
        <v>0</v>
      </c>
      <c r="L12" s="1075">
        <v>0</v>
      </c>
      <c r="M12" s="1075">
        <v>0</v>
      </c>
      <c r="N12" s="1073">
        <v>0</v>
      </c>
      <c r="O12" s="1075">
        <v>0</v>
      </c>
      <c r="P12" s="1075">
        <v>0</v>
      </c>
      <c r="Q12" s="1073">
        <v>0</v>
      </c>
      <c r="R12" s="1075">
        <v>0</v>
      </c>
      <c r="S12" s="1075">
        <v>0</v>
      </c>
      <c r="T12" s="1073">
        <v>0</v>
      </c>
      <c r="U12" s="1075">
        <v>0</v>
      </c>
      <c r="V12" s="1075">
        <v>0</v>
      </c>
      <c r="W12" s="1073">
        <v>510.94099999999997</v>
      </c>
      <c r="X12" s="1075">
        <v>0</v>
      </c>
      <c r="Y12" s="1075">
        <v>510.94099999999997</v>
      </c>
      <c r="Z12" s="1073">
        <v>0</v>
      </c>
      <c r="AA12" s="1075">
        <v>0</v>
      </c>
      <c r="AB12" s="1075">
        <v>0</v>
      </c>
      <c r="AC12" s="1073">
        <v>0</v>
      </c>
      <c r="AD12" s="1075">
        <v>0</v>
      </c>
      <c r="AE12" s="1075">
        <v>0</v>
      </c>
      <c r="AF12" s="1073">
        <v>510.94099999999997</v>
      </c>
      <c r="AG12" s="1075">
        <v>0</v>
      </c>
      <c r="AH12" s="1076">
        <v>510.94099999999997</v>
      </c>
      <c r="AI12" s="1071"/>
      <c r="AJ12" s="1071"/>
    </row>
    <row r="13" spans="1:36" s="1066" customFormat="1" ht="10.199999999999999">
      <c r="A13" s="1072" t="s">
        <v>627</v>
      </c>
      <c r="B13" s="1073">
        <v>0</v>
      </c>
      <c r="C13" s="1075">
        <v>0</v>
      </c>
      <c r="D13" s="1075">
        <v>0</v>
      </c>
      <c r="E13" s="1073">
        <v>0</v>
      </c>
      <c r="F13" s="1075">
        <v>0</v>
      </c>
      <c r="G13" s="1075">
        <v>0</v>
      </c>
      <c r="H13" s="1073">
        <v>0</v>
      </c>
      <c r="I13" s="1075">
        <v>0</v>
      </c>
      <c r="J13" s="1075">
        <v>0</v>
      </c>
      <c r="K13" s="1073">
        <v>0</v>
      </c>
      <c r="L13" s="1075">
        <v>0</v>
      </c>
      <c r="M13" s="1075">
        <v>0</v>
      </c>
      <c r="N13" s="1073">
        <v>0</v>
      </c>
      <c r="O13" s="1075">
        <v>0</v>
      </c>
      <c r="P13" s="1075">
        <v>0</v>
      </c>
      <c r="Q13" s="1073">
        <v>0</v>
      </c>
      <c r="R13" s="1075">
        <v>0</v>
      </c>
      <c r="S13" s="1075">
        <v>0</v>
      </c>
      <c r="T13" s="1073">
        <v>0</v>
      </c>
      <c r="U13" s="1075">
        <v>318.97417271993544</v>
      </c>
      <c r="V13" s="1075">
        <v>1185.627</v>
      </c>
      <c r="W13" s="1073">
        <v>0</v>
      </c>
      <c r="X13" s="1075">
        <v>0</v>
      </c>
      <c r="Y13" s="1075">
        <v>0</v>
      </c>
      <c r="Z13" s="1073">
        <v>0</v>
      </c>
      <c r="AA13" s="1075">
        <v>0</v>
      </c>
      <c r="AB13" s="1075">
        <v>0</v>
      </c>
      <c r="AC13" s="1073">
        <v>0</v>
      </c>
      <c r="AD13" s="1075">
        <v>0</v>
      </c>
      <c r="AE13" s="1075">
        <v>0</v>
      </c>
      <c r="AF13" s="1073">
        <v>0</v>
      </c>
      <c r="AG13" s="1075">
        <v>318.97417271993544</v>
      </c>
      <c r="AH13" s="1076">
        <v>1185.627</v>
      </c>
      <c r="AI13" s="1071"/>
      <c r="AJ13" s="1071"/>
    </row>
    <row r="14" spans="1:36" s="1066" customFormat="1" ht="10.199999999999999">
      <c r="A14" s="1072" t="s">
        <v>628</v>
      </c>
      <c r="B14" s="1073">
        <v>0</v>
      </c>
      <c r="C14" s="1075">
        <v>0</v>
      </c>
      <c r="D14" s="1075">
        <v>0</v>
      </c>
      <c r="E14" s="1073">
        <v>0</v>
      </c>
      <c r="F14" s="1075">
        <v>0</v>
      </c>
      <c r="G14" s="1075">
        <v>0</v>
      </c>
      <c r="H14" s="1073">
        <v>0</v>
      </c>
      <c r="I14" s="1075">
        <v>0</v>
      </c>
      <c r="J14" s="1075">
        <v>0</v>
      </c>
      <c r="K14" s="1073">
        <v>0</v>
      </c>
      <c r="L14" s="1075">
        <v>0</v>
      </c>
      <c r="M14" s="1075">
        <v>0</v>
      </c>
      <c r="N14" s="1073">
        <v>0</v>
      </c>
      <c r="O14" s="1075">
        <v>0</v>
      </c>
      <c r="P14" s="1075">
        <v>0</v>
      </c>
      <c r="Q14" s="1073">
        <v>0</v>
      </c>
      <c r="R14" s="1075">
        <v>0</v>
      </c>
      <c r="S14" s="1075">
        <v>0</v>
      </c>
      <c r="T14" s="1073">
        <v>0</v>
      </c>
      <c r="U14" s="1075">
        <v>0</v>
      </c>
      <c r="V14" s="1075">
        <v>0</v>
      </c>
      <c r="W14" s="1073">
        <v>0</v>
      </c>
      <c r="X14" s="1075">
        <v>0</v>
      </c>
      <c r="Y14" s="1075">
        <v>0</v>
      </c>
      <c r="Z14" s="1073">
        <v>0</v>
      </c>
      <c r="AA14" s="1075">
        <v>0</v>
      </c>
      <c r="AB14" s="1075">
        <v>0</v>
      </c>
      <c r="AC14" s="1073">
        <v>0</v>
      </c>
      <c r="AD14" s="1075">
        <v>0</v>
      </c>
      <c r="AE14" s="1075">
        <v>0</v>
      </c>
      <c r="AF14" s="1073">
        <v>0</v>
      </c>
      <c r="AG14" s="1075">
        <v>0</v>
      </c>
      <c r="AH14" s="1076">
        <v>0</v>
      </c>
      <c r="AI14" s="1071"/>
      <c r="AJ14" s="1071"/>
    </row>
    <row r="15" spans="1:36" s="1066" customFormat="1" ht="10.199999999999999">
      <c r="A15" s="1072" t="s">
        <v>985</v>
      </c>
      <c r="B15" s="1073">
        <v>0</v>
      </c>
      <c r="C15" s="1075">
        <v>0</v>
      </c>
      <c r="D15" s="1075">
        <v>0</v>
      </c>
      <c r="E15" s="1073">
        <v>0</v>
      </c>
      <c r="F15" s="1075">
        <v>0</v>
      </c>
      <c r="G15" s="1075">
        <v>0</v>
      </c>
      <c r="H15" s="1073">
        <v>0</v>
      </c>
      <c r="I15" s="1075">
        <v>0</v>
      </c>
      <c r="J15" s="1075">
        <v>0</v>
      </c>
      <c r="K15" s="1073">
        <v>0</v>
      </c>
      <c r="L15" s="1075">
        <v>0</v>
      </c>
      <c r="M15" s="1075">
        <v>0</v>
      </c>
      <c r="N15" s="1073">
        <v>0</v>
      </c>
      <c r="O15" s="1075">
        <v>0</v>
      </c>
      <c r="P15" s="1075">
        <v>0</v>
      </c>
      <c r="Q15" s="1073">
        <v>0</v>
      </c>
      <c r="R15" s="1075">
        <v>0</v>
      </c>
      <c r="S15" s="1075">
        <v>0</v>
      </c>
      <c r="T15" s="1073">
        <v>0</v>
      </c>
      <c r="U15" s="1075">
        <v>0</v>
      </c>
      <c r="V15" s="1075">
        <v>0</v>
      </c>
      <c r="W15" s="1073">
        <v>0</v>
      </c>
      <c r="X15" s="1075">
        <v>0</v>
      </c>
      <c r="Y15" s="1075">
        <v>0</v>
      </c>
      <c r="Z15" s="1073">
        <v>0</v>
      </c>
      <c r="AA15" s="1075">
        <v>0</v>
      </c>
      <c r="AB15" s="1075">
        <v>0</v>
      </c>
      <c r="AC15" s="1073">
        <v>0</v>
      </c>
      <c r="AD15" s="1075">
        <v>0</v>
      </c>
      <c r="AE15" s="1075">
        <v>0</v>
      </c>
      <c r="AF15" s="1073">
        <v>0</v>
      </c>
      <c r="AG15" s="1075">
        <v>0</v>
      </c>
      <c r="AH15" s="1076">
        <v>0</v>
      </c>
      <c r="AI15" s="1071"/>
      <c r="AJ15" s="1071"/>
    </row>
    <row r="16" spans="1:36" s="1066" customFormat="1" ht="10.199999999999999">
      <c r="A16" s="1067" t="s">
        <v>986</v>
      </c>
      <c r="B16" s="1068">
        <v>0</v>
      </c>
      <c r="C16" s="1069">
        <v>0</v>
      </c>
      <c r="D16" s="1070">
        <v>0</v>
      </c>
      <c r="E16" s="1068">
        <v>0</v>
      </c>
      <c r="F16" s="1069">
        <v>0</v>
      </c>
      <c r="G16" s="1070">
        <v>0</v>
      </c>
      <c r="H16" s="1068">
        <v>0</v>
      </c>
      <c r="I16" s="1069">
        <v>0</v>
      </c>
      <c r="J16" s="1070">
        <v>0</v>
      </c>
      <c r="K16" s="1068">
        <v>0</v>
      </c>
      <c r="L16" s="1069">
        <v>0</v>
      </c>
      <c r="M16" s="1070">
        <v>0</v>
      </c>
      <c r="N16" s="1068">
        <v>0</v>
      </c>
      <c r="O16" s="1069">
        <v>0</v>
      </c>
      <c r="P16" s="1070">
        <v>0</v>
      </c>
      <c r="Q16" s="1068">
        <v>0</v>
      </c>
      <c r="R16" s="1069">
        <v>0</v>
      </c>
      <c r="S16" s="1070">
        <v>0</v>
      </c>
      <c r="T16" s="1068">
        <v>4921.6949999999997</v>
      </c>
      <c r="U16" s="1069">
        <v>5988.5794995964488</v>
      </c>
      <c r="V16" s="1070">
        <v>27181.244999999999</v>
      </c>
      <c r="W16" s="1068">
        <v>841.81</v>
      </c>
      <c r="X16" s="1069">
        <v>0</v>
      </c>
      <c r="Y16" s="1070">
        <v>841.81</v>
      </c>
      <c r="Z16" s="1068">
        <v>0</v>
      </c>
      <c r="AA16" s="1069">
        <v>0</v>
      </c>
      <c r="AB16" s="1070">
        <v>0</v>
      </c>
      <c r="AC16" s="1068">
        <v>0</v>
      </c>
      <c r="AD16" s="1069">
        <v>0</v>
      </c>
      <c r="AE16" s="1070">
        <v>0</v>
      </c>
      <c r="AF16" s="1068">
        <v>5763.5060000000003</v>
      </c>
      <c r="AG16" s="1069">
        <v>5988.5794995964488</v>
      </c>
      <c r="AH16" s="1070">
        <v>28023.056</v>
      </c>
      <c r="AI16" s="1071"/>
      <c r="AJ16" s="1071"/>
    </row>
    <row r="17" spans="1:36" s="1066" customFormat="1" ht="10.199999999999999">
      <c r="A17" s="1072" t="s">
        <v>984</v>
      </c>
      <c r="B17" s="1073">
        <v>0</v>
      </c>
      <c r="C17" s="1074">
        <v>0</v>
      </c>
      <c r="D17" s="1075">
        <v>0</v>
      </c>
      <c r="E17" s="1073">
        <v>0</v>
      </c>
      <c r="F17" s="1074">
        <v>0</v>
      </c>
      <c r="G17" s="1075">
        <v>0</v>
      </c>
      <c r="H17" s="1073">
        <v>0</v>
      </c>
      <c r="I17" s="1074">
        <v>0</v>
      </c>
      <c r="J17" s="1075">
        <v>0</v>
      </c>
      <c r="K17" s="1073">
        <v>0</v>
      </c>
      <c r="L17" s="1074">
        <v>0</v>
      </c>
      <c r="M17" s="1075">
        <v>0</v>
      </c>
      <c r="N17" s="1073">
        <v>0</v>
      </c>
      <c r="O17" s="1074">
        <v>0</v>
      </c>
      <c r="P17" s="1075">
        <v>0</v>
      </c>
      <c r="Q17" s="1073">
        <v>0</v>
      </c>
      <c r="R17" s="1074">
        <v>0</v>
      </c>
      <c r="S17" s="1075">
        <v>0</v>
      </c>
      <c r="T17" s="1073">
        <v>0</v>
      </c>
      <c r="U17" s="1074">
        <v>0</v>
      </c>
      <c r="V17" s="1075">
        <v>0</v>
      </c>
      <c r="W17" s="1073">
        <v>0</v>
      </c>
      <c r="X17" s="1074">
        <v>0</v>
      </c>
      <c r="Y17" s="1075">
        <v>0</v>
      </c>
      <c r="Z17" s="1073">
        <v>0</v>
      </c>
      <c r="AA17" s="1074">
        <v>0</v>
      </c>
      <c r="AB17" s="1075">
        <v>0</v>
      </c>
      <c r="AC17" s="1073">
        <v>0</v>
      </c>
      <c r="AD17" s="1074">
        <v>0</v>
      </c>
      <c r="AE17" s="1075">
        <v>0</v>
      </c>
      <c r="AF17" s="1073">
        <v>0</v>
      </c>
      <c r="AG17" s="1074">
        <v>0</v>
      </c>
      <c r="AH17" s="1076">
        <v>0</v>
      </c>
      <c r="AI17" s="1071"/>
      <c r="AJ17" s="1071"/>
    </row>
    <row r="18" spans="1:36" s="1066" customFormat="1" ht="10.199999999999999">
      <c r="A18" s="1072" t="s">
        <v>625</v>
      </c>
      <c r="B18" s="1073">
        <v>0</v>
      </c>
      <c r="C18" s="1075">
        <v>0</v>
      </c>
      <c r="D18" s="1075">
        <v>0</v>
      </c>
      <c r="E18" s="1073">
        <v>0</v>
      </c>
      <c r="F18" s="1075">
        <v>0</v>
      </c>
      <c r="G18" s="1075">
        <v>0</v>
      </c>
      <c r="H18" s="1073">
        <v>0</v>
      </c>
      <c r="I18" s="1075">
        <v>0</v>
      </c>
      <c r="J18" s="1075">
        <v>0</v>
      </c>
      <c r="K18" s="1073">
        <v>0</v>
      </c>
      <c r="L18" s="1075">
        <v>0</v>
      </c>
      <c r="M18" s="1075">
        <v>0</v>
      </c>
      <c r="N18" s="1073">
        <v>0</v>
      </c>
      <c r="O18" s="1075">
        <v>0</v>
      </c>
      <c r="P18" s="1075">
        <v>0</v>
      </c>
      <c r="Q18" s="1073">
        <v>0</v>
      </c>
      <c r="R18" s="1075">
        <v>0</v>
      </c>
      <c r="S18" s="1075">
        <v>0</v>
      </c>
      <c r="T18" s="1073">
        <v>0</v>
      </c>
      <c r="U18" s="1075">
        <v>0</v>
      </c>
      <c r="V18" s="1075">
        <v>0</v>
      </c>
      <c r="W18" s="1073">
        <v>0</v>
      </c>
      <c r="X18" s="1075">
        <v>0</v>
      </c>
      <c r="Y18" s="1075">
        <v>0</v>
      </c>
      <c r="Z18" s="1073">
        <v>0</v>
      </c>
      <c r="AA18" s="1075">
        <v>0</v>
      </c>
      <c r="AB18" s="1075">
        <v>0</v>
      </c>
      <c r="AC18" s="1073">
        <v>0</v>
      </c>
      <c r="AD18" s="1075">
        <v>0</v>
      </c>
      <c r="AE18" s="1075">
        <v>0</v>
      </c>
      <c r="AF18" s="1073">
        <v>0</v>
      </c>
      <c r="AG18" s="1075">
        <v>0</v>
      </c>
      <c r="AH18" s="1076">
        <v>0</v>
      </c>
      <c r="AI18" s="1071"/>
      <c r="AJ18" s="1071"/>
    </row>
    <row r="19" spans="1:36" s="1066" customFormat="1" ht="10.199999999999999">
      <c r="A19" s="1072" t="s">
        <v>391</v>
      </c>
      <c r="B19" s="1073">
        <v>0</v>
      </c>
      <c r="C19" s="1075">
        <v>0</v>
      </c>
      <c r="D19" s="1075">
        <v>0</v>
      </c>
      <c r="E19" s="1073">
        <v>0</v>
      </c>
      <c r="F19" s="1075">
        <v>0</v>
      </c>
      <c r="G19" s="1075">
        <v>0</v>
      </c>
      <c r="H19" s="1073">
        <v>0</v>
      </c>
      <c r="I19" s="1075">
        <v>0</v>
      </c>
      <c r="J19" s="1075">
        <v>0</v>
      </c>
      <c r="K19" s="1073">
        <v>0</v>
      </c>
      <c r="L19" s="1075">
        <v>0</v>
      </c>
      <c r="M19" s="1075">
        <v>0</v>
      </c>
      <c r="N19" s="1073">
        <v>0</v>
      </c>
      <c r="O19" s="1075">
        <v>0</v>
      </c>
      <c r="P19" s="1075">
        <v>0</v>
      </c>
      <c r="Q19" s="1073">
        <v>0</v>
      </c>
      <c r="R19" s="1075">
        <v>0</v>
      </c>
      <c r="S19" s="1075">
        <v>0</v>
      </c>
      <c r="T19" s="1073">
        <v>0</v>
      </c>
      <c r="U19" s="1075">
        <v>0</v>
      </c>
      <c r="V19" s="1075">
        <v>0</v>
      </c>
      <c r="W19" s="1073">
        <v>0</v>
      </c>
      <c r="X19" s="1075">
        <v>0</v>
      </c>
      <c r="Y19" s="1075">
        <v>0</v>
      </c>
      <c r="Z19" s="1073">
        <v>0</v>
      </c>
      <c r="AA19" s="1075">
        <v>0</v>
      </c>
      <c r="AB19" s="1075">
        <v>0</v>
      </c>
      <c r="AC19" s="1073">
        <v>0</v>
      </c>
      <c r="AD19" s="1075">
        <v>0</v>
      </c>
      <c r="AE19" s="1075">
        <v>0</v>
      </c>
      <c r="AF19" s="1073">
        <v>0</v>
      </c>
      <c r="AG19" s="1075">
        <v>0</v>
      </c>
      <c r="AH19" s="1076">
        <v>0</v>
      </c>
      <c r="AI19" s="1071"/>
      <c r="AJ19" s="1071"/>
    </row>
    <row r="20" spans="1:36" s="1066" customFormat="1" ht="10.199999999999999">
      <c r="A20" s="1072" t="s">
        <v>396</v>
      </c>
      <c r="B20" s="1073">
        <v>0</v>
      </c>
      <c r="C20" s="1075">
        <v>0</v>
      </c>
      <c r="D20" s="1075">
        <v>0</v>
      </c>
      <c r="E20" s="1073">
        <v>0</v>
      </c>
      <c r="F20" s="1075">
        <v>0</v>
      </c>
      <c r="G20" s="1075">
        <v>0</v>
      </c>
      <c r="H20" s="1073">
        <v>0</v>
      </c>
      <c r="I20" s="1075">
        <v>0</v>
      </c>
      <c r="J20" s="1075">
        <v>0</v>
      </c>
      <c r="K20" s="1073">
        <v>0</v>
      </c>
      <c r="L20" s="1075">
        <v>0</v>
      </c>
      <c r="M20" s="1075">
        <v>0</v>
      </c>
      <c r="N20" s="1073">
        <v>0</v>
      </c>
      <c r="O20" s="1075">
        <v>0</v>
      </c>
      <c r="P20" s="1075">
        <v>0</v>
      </c>
      <c r="Q20" s="1073">
        <v>0</v>
      </c>
      <c r="R20" s="1075">
        <v>0</v>
      </c>
      <c r="S20" s="1075">
        <v>0</v>
      </c>
      <c r="T20" s="1073">
        <v>4862.116</v>
      </c>
      <c r="U20" s="1075">
        <v>1733.6446058649449</v>
      </c>
      <c r="V20" s="1075">
        <v>11306.074000000001</v>
      </c>
      <c r="W20" s="1073">
        <v>0</v>
      </c>
      <c r="X20" s="1075">
        <v>0</v>
      </c>
      <c r="Y20" s="1075">
        <v>0</v>
      </c>
      <c r="Z20" s="1073">
        <v>0</v>
      </c>
      <c r="AA20" s="1075">
        <v>0</v>
      </c>
      <c r="AB20" s="1075">
        <v>0</v>
      </c>
      <c r="AC20" s="1073">
        <v>0</v>
      </c>
      <c r="AD20" s="1075">
        <v>0</v>
      </c>
      <c r="AE20" s="1075">
        <v>0</v>
      </c>
      <c r="AF20" s="1073">
        <v>4862.116</v>
      </c>
      <c r="AG20" s="1075">
        <v>1733.6446058649449</v>
      </c>
      <c r="AH20" s="1076">
        <v>11306.074000000001</v>
      </c>
      <c r="AI20" s="1071"/>
      <c r="AJ20" s="1071"/>
    </row>
    <row r="21" spans="1:36" s="1066" customFormat="1" ht="10.199999999999999">
      <c r="A21" s="1072" t="s">
        <v>626</v>
      </c>
      <c r="B21" s="1073">
        <v>0</v>
      </c>
      <c r="C21" s="1075">
        <v>0</v>
      </c>
      <c r="D21" s="1075">
        <v>0</v>
      </c>
      <c r="E21" s="1073">
        <v>0</v>
      </c>
      <c r="F21" s="1075">
        <v>0</v>
      </c>
      <c r="G21" s="1075">
        <v>0</v>
      </c>
      <c r="H21" s="1073">
        <v>0</v>
      </c>
      <c r="I21" s="1075">
        <v>0</v>
      </c>
      <c r="J21" s="1075">
        <v>0</v>
      </c>
      <c r="K21" s="1073">
        <v>0</v>
      </c>
      <c r="L21" s="1075">
        <v>0</v>
      </c>
      <c r="M21" s="1075">
        <v>0</v>
      </c>
      <c r="N21" s="1073">
        <v>0</v>
      </c>
      <c r="O21" s="1075">
        <v>0</v>
      </c>
      <c r="P21" s="1075">
        <v>0</v>
      </c>
      <c r="Q21" s="1073">
        <v>0</v>
      </c>
      <c r="R21" s="1075">
        <v>0</v>
      </c>
      <c r="S21" s="1075">
        <v>0</v>
      </c>
      <c r="T21" s="1073">
        <v>0</v>
      </c>
      <c r="U21" s="1075">
        <v>0</v>
      </c>
      <c r="V21" s="1075">
        <v>0</v>
      </c>
      <c r="W21" s="1073">
        <v>841.81</v>
      </c>
      <c r="X21" s="1075">
        <v>0</v>
      </c>
      <c r="Y21" s="1075">
        <v>841.81</v>
      </c>
      <c r="Z21" s="1073">
        <v>0</v>
      </c>
      <c r="AA21" s="1075">
        <v>0</v>
      </c>
      <c r="AB21" s="1075">
        <v>0</v>
      </c>
      <c r="AC21" s="1073">
        <v>0</v>
      </c>
      <c r="AD21" s="1075">
        <v>0</v>
      </c>
      <c r="AE21" s="1075">
        <v>0</v>
      </c>
      <c r="AF21" s="1073">
        <v>841.81</v>
      </c>
      <c r="AG21" s="1075">
        <v>0</v>
      </c>
      <c r="AH21" s="1076">
        <v>841.81</v>
      </c>
      <c r="AI21" s="1071"/>
      <c r="AJ21" s="1071"/>
    </row>
    <row r="22" spans="1:36" s="1066" customFormat="1" ht="10.199999999999999">
      <c r="A22" s="1072" t="s">
        <v>627</v>
      </c>
      <c r="B22" s="1073">
        <v>0</v>
      </c>
      <c r="C22" s="1075">
        <v>0</v>
      </c>
      <c r="D22" s="1075">
        <v>0</v>
      </c>
      <c r="E22" s="1073">
        <v>0</v>
      </c>
      <c r="F22" s="1075">
        <v>0</v>
      </c>
      <c r="G22" s="1075">
        <v>0</v>
      </c>
      <c r="H22" s="1073">
        <v>0</v>
      </c>
      <c r="I22" s="1075">
        <v>0</v>
      </c>
      <c r="J22" s="1075">
        <v>0</v>
      </c>
      <c r="K22" s="1073">
        <v>0</v>
      </c>
      <c r="L22" s="1075">
        <v>0</v>
      </c>
      <c r="M22" s="1075">
        <v>0</v>
      </c>
      <c r="N22" s="1073">
        <v>0</v>
      </c>
      <c r="O22" s="1075">
        <v>0</v>
      </c>
      <c r="P22" s="1075">
        <v>0</v>
      </c>
      <c r="Q22" s="1073">
        <v>0</v>
      </c>
      <c r="R22" s="1075">
        <v>0</v>
      </c>
      <c r="S22" s="1075">
        <v>0</v>
      </c>
      <c r="T22" s="1073">
        <v>59.579000000000001</v>
      </c>
      <c r="U22" s="1075">
        <v>4254.9346246973364</v>
      </c>
      <c r="V22" s="1075">
        <v>15875.171</v>
      </c>
      <c r="W22" s="1073">
        <v>0</v>
      </c>
      <c r="X22" s="1075">
        <v>0</v>
      </c>
      <c r="Y22" s="1075">
        <v>0</v>
      </c>
      <c r="Z22" s="1073">
        <v>0</v>
      </c>
      <c r="AA22" s="1075">
        <v>0</v>
      </c>
      <c r="AB22" s="1075">
        <v>0</v>
      </c>
      <c r="AC22" s="1073">
        <v>0</v>
      </c>
      <c r="AD22" s="1075">
        <v>0</v>
      </c>
      <c r="AE22" s="1075">
        <v>0</v>
      </c>
      <c r="AF22" s="1073">
        <v>59.579000000000001</v>
      </c>
      <c r="AG22" s="1075">
        <v>4254.9346246973364</v>
      </c>
      <c r="AH22" s="1076">
        <v>15875.171</v>
      </c>
      <c r="AI22" s="1071"/>
      <c r="AJ22" s="1071"/>
    </row>
    <row r="23" spans="1:36" s="1066" customFormat="1" ht="10.199999999999999">
      <c r="A23" s="1072" t="s">
        <v>628</v>
      </c>
      <c r="B23" s="1073">
        <v>0</v>
      </c>
      <c r="C23" s="1075">
        <v>0</v>
      </c>
      <c r="D23" s="1075">
        <v>0</v>
      </c>
      <c r="E23" s="1073">
        <v>0</v>
      </c>
      <c r="F23" s="1075">
        <v>0</v>
      </c>
      <c r="G23" s="1075">
        <v>0</v>
      </c>
      <c r="H23" s="1073">
        <v>0</v>
      </c>
      <c r="I23" s="1075">
        <v>0</v>
      </c>
      <c r="J23" s="1075">
        <v>0</v>
      </c>
      <c r="K23" s="1073">
        <v>0</v>
      </c>
      <c r="L23" s="1075">
        <v>0</v>
      </c>
      <c r="M23" s="1075">
        <v>0</v>
      </c>
      <c r="N23" s="1073">
        <v>0</v>
      </c>
      <c r="O23" s="1075">
        <v>0</v>
      </c>
      <c r="P23" s="1075">
        <v>0</v>
      </c>
      <c r="Q23" s="1073">
        <v>0</v>
      </c>
      <c r="R23" s="1075">
        <v>0</v>
      </c>
      <c r="S23" s="1075">
        <v>0</v>
      </c>
      <c r="T23" s="1073">
        <v>0</v>
      </c>
      <c r="U23" s="1075">
        <v>0</v>
      </c>
      <c r="V23" s="1075">
        <v>0</v>
      </c>
      <c r="W23" s="1073">
        <v>0</v>
      </c>
      <c r="X23" s="1075">
        <v>0</v>
      </c>
      <c r="Y23" s="1075">
        <v>0</v>
      </c>
      <c r="Z23" s="1073">
        <v>0</v>
      </c>
      <c r="AA23" s="1075">
        <v>0</v>
      </c>
      <c r="AB23" s="1075">
        <v>0</v>
      </c>
      <c r="AC23" s="1073">
        <v>0</v>
      </c>
      <c r="AD23" s="1075">
        <v>0</v>
      </c>
      <c r="AE23" s="1075">
        <v>0</v>
      </c>
      <c r="AF23" s="1073">
        <v>0</v>
      </c>
      <c r="AG23" s="1075">
        <v>0</v>
      </c>
      <c r="AH23" s="1076">
        <v>0</v>
      </c>
      <c r="AI23" s="1071"/>
      <c r="AJ23" s="1071"/>
    </row>
    <row r="24" spans="1:36" s="1066" customFormat="1" ht="10.199999999999999">
      <c r="A24" s="1072" t="s">
        <v>987</v>
      </c>
      <c r="B24" s="1073">
        <v>0</v>
      </c>
      <c r="C24" s="1075">
        <v>0</v>
      </c>
      <c r="D24" s="1075">
        <v>0</v>
      </c>
      <c r="E24" s="1073">
        <v>0</v>
      </c>
      <c r="F24" s="1075">
        <v>0</v>
      </c>
      <c r="G24" s="1075">
        <v>0</v>
      </c>
      <c r="H24" s="1073">
        <v>0</v>
      </c>
      <c r="I24" s="1075">
        <v>0</v>
      </c>
      <c r="J24" s="1075">
        <v>0</v>
      </c>
      <c r="K24" s="1073">
        <v>0</v>
      </c>
      <c r="L24" s="1075">
        <v>0</v>
      </c>
      <c r="M24" s="1075">
        <v>0</v>
      </c>
      <c r="N24" s="1073">
        <v>0</v>
      </c>
      <c r="O24" s="1075">
        <v>0</v>
      </c>
      <c r="P24" s="1075">
        <v>0</v>
      </c>
      <c r="Q24" s="1073">
        <v>0</v>
      </c>
      <c r="R24" s="1075">
        <v>0</v>
      </c>
      <c r="S24" s="1075">
        <v>0</v>
      </c>
      <c r="T24" s="1073">
        <v>0</v>
      </c>
      <c r="U24" s="1075">
        <v>0</v>
      </c>
      <c r="V24" s="1075">
        <v>0</v>
      </c>
      <c r="W24" s="1073">
        <v>0</v>
      </c>
      <c r="X24" s="1075">
        <v>0</v>
      </c>
      <c r="Y24" s="1075">
        <v>0</v>
      </c>
      <c r="Z24" s="1073">
        <v>0</v>
      </c>
      <c r="AA24" s="1075">
        <v>0</v>
      </c>
      <c r="AB24" s="1075">
        <v>0</v>
      </c>
      <c r="AC24" s="1073">
        <v>0</v>
      </c>
      <c r="AD24" s="1075">
        <v>0</v>
      </c>
      <c r="AE24" s="1075">
        <v>0</v>
      </c>
      <c r="AF24" s="1073">
        <v>0</v>
      </c>
      <c r="AG24" s="1075">
        <v>0</v>
      </c>
      <c r="AH24" s="1076">
        <v>0</v>
      </c>
      <c r="AI24" s="1071"/>
      <c r="AJ24" s="1071"/>
    </row>
    <row r="25" spans="1:36" s="1066" customFormat="1" ht="10.199999999999999">
      <c r="A25" s="1067" t="s">
        <v>988</v>
      </c>
      <c r="B25" s="1068">
        <v>2077.1999999999998</v>
      </c>
      <c r="C25" s="1069">
        <v>0</v>
      </c>
      <c r="D25" s="1070">
        <v>2077.1999999999998</v>
      </c>
      <c r="E25" s="1068">
        <v>9319.8590000000004</v>
      </c>
      <c r="F25" s="1069">
        <v>0</v>
      </c>
      <c r="G25" s="1070">
        <v>9319.8590000000004</v>
      </c>
      <c r="H25" s="1068">
        <v>6053.3370000000004</v>
      </c>
      <c r="I25" s="1069">
        <v>0</v>
      </c>
      <c r="J25" s="1070">
        <v>6053.3370000000004</v>
      </c>
      <c r="K25" s="1068">
        <v>1704.0840000000001</v>
      </c>
      <c r="L25" s="1069">
        <v>0</v>
      </c>
      <c r="M25" s="1070">
        <v>1704.0840000000001</v>
      </c>
      <c r="N25" s="1068">
        <v>228.99299999999999</v>
      </c>
      <c r="O25" s="1069">
        <v>0</v>
      </c>
      <c r="P25" s="1070">
        <v>228.99299999999999</v>
      </c>
      <c r="Q25" s="1068">
        <v>6241.9549999999999</v>
      </c>
      <c r="R25" s="1069">
        <v>0</v>
      </c>
      <c r="S25" s="1070">
        <v>6241.9549999999999</v>
      </c>
      <c r="T25" s="1068">
        <v>103636.746</v>
      </c>
      <c r="U25" s="1069">
        <v>21390.977670164109</v>
      </c>
      <c r="V25" s="1070">
        <v>183147.01</v>
      </c>
      <c r="W25" s="1068">
        <v>27632.145</v>
      </c>
      <c r="X25" s="1069">
        <v>691.20823244552059</v>
      </c>
      <c r="Y25" s="1070">
        <v>30201.366999999998</v>
      </c>
      <c r="Z25" s="1068">
        <v>4613.9579999999996</v>
      </c>
      <c r="AA25" s="1069">
        <v>115.37826203927898</v>
      </c>
      <c r="AB25" s="1070">
        <v>5042.8190000000004</v>
      </c>
      <c r="AC25" s="1068">
        <v>3008.8629999999998</v>
      </c>
      <c r="AD25" s="1069">
        <v>0</v>
      </c>
      <c r="AE25" s="1070">
        <v>3008.8629999999998</v>
      </c>
      <c r="AF25" s="1068">
        <v>164517.14300000001</v>
      </c>
      <c r="AG25" s="1069">
        <v>22197.564702717245</v>
      </c>
      <c r="AH25" s="1070">
        <v>247025.49100000001</v>
      </c>
      <c r="AI25" s="1071"/>
      <c r="AJ25" s="1071"/>
    </row>
    <row r="26" spans="1:36" s="1066" customFormat="1" ht="10.199999999999999">
      <c r="A26" s="1072" t="s">
        <v>984</v>
      </c>
      <c r="B26" s="1073">
        <v>0</v>
      </c>
      <c r="C26" s="1074">
        <v>0</v>
      </c>
      <c r="D26" s="1075">
        <v>0</v>
      </c>
      <c r="E26" s="1073">
        <v>0</v>
      </c>
      <c r="F26" s="1074">
        <v>0</v>
      </c>
      <c r="G26" s="1075">
        <v>0</v>
      </c>
      <c r="H26" s="1073">
        <v>0</v>
      </c>
      <c r="I26" s="1074">
        <v>0</v>
      </c>
      <c r="J26" s="1075">
        <v>0</v>
      </c>
      <c r="K26" s="1073">
        <v>0</v>
      </c>
      <c r="L26" s="1074">
        <v>0</v>
      </c>
      <c r="M26" s="1075">
        <v>0</v>
      </c>
      <c r="N26" s="1073">
        <v>0</v>
      </c>
      <c r="O26" s="1074">
        <v>0</v>
      </c>
      <c r="P26" s="1075">
        <v>0</v>
      </c>
      <c r="Q26" s="1073">
        <v>0</v>
      </c>
      <c r="R26" s="1074">
        <v>0</v>
      </c>
      <c r="S26" s="1075">
        <v>0</v>
      </c>
      <c r="T26" s="1073">
        <v>0</v>
      </c>
      <c r="U26" s="1074">
        <v>0</v>
      </c>
      <c r="V26" s="1075">
        <v>0</v>
      </c>
      <c r="W26" s="1073">
        <v>0</v>
      </c>
      <c r="X26" s="1074">
        <v>0</v>
      </c>
      <c r="Y26" s="1075">
        <v>0</v>
      </c>
      <c r="Z26" s="1073">
        <v>0</v>
      </c>
      <c r="AA26" s="1074">
        <v>0</v>
      </c>
      <c r="AB26" s="1075">
        <v>0</v>
      </c>
      <c r="AC26" s="1073">
        <v>0</v>
      </c>
      <c r="AD26" s="1074">
        <v>0</v>
      </c>
      <c r="AE26" s="1075">
        <v>0</v>
      </c>
      <c r="AF26" s="1073">
        <v>0</v>
      </c>
      <c r="AG26" s="1074">
        <v>0</v>
      </c>
      <c r="AH26" s="1076">
        <v>0</v>
      </c>
      <c r="AI26" s="1071"/>
      <c r="AJ26" s="1071"/>
    </row>
    <row r="27" spans="1:36" s="1066" customFormat="1" ht="10.199999999999999">
      <c r="A27" s="1072" t="s">
        <v>625</v>
      </c>
      <c r="B27" s="1073">
        <v>295.62700000000001</v>
      </c>
      <c r="C27" s="1075">
        <v>0</v>
      </c>
      <c r="D27" s="1075">
        <v>295.62700000000001</v>
      </c>
      <c r="E27" s="1073">
        <v>0</v>
      </c>
      <c r="F27" s="1075">
        <v>0</v>
      </c>
      <c r="G27" s="1075">
        <v>0</v>
      </c>
      <c r="H27" s="1073">
        <v>0</v>
      </c>
      <c r="I27" s="1075">
        <v>0</v>
      </c>
      <c r="J27" s="1075">
        <v>0</v>
      </c>
      <c r="K27" s="1073">
        <v>0</v>
      </c>
      <c r="L27" s="1075">
        <v>0</v>
      </c>
      <c r="M27" s="1075">
        <v>0</v>
      </c>
      <c r="N27" s="1073">
        <v>0</v>
      </c>
      <c r="O27" s="1075">
        <v>0</v>
      </c>
      <c r="P27" s="1075">
        <v>0</v>
      </c>
      <c r="Q27" s="1073">
        <v>6097.4570000000003</v>
      </c>
      <c r="R27" s="1075">
        <v>0</v>
      </c>
      <c r="S27" s="1075">
        <v>6097.4570000000003</v>
      </c>
      <c r="T27" s="1073">
        <v>0</v>
      </c>
      <c r="U27" s="1075">
        <v>0</v>
      </c>
      <c r="V27" s="1075">
        <v>0</v>
      </c>
      <c r="W27" s="1073">
        <v>0</v>
      </c>
      <c r="X27" s="1075">
        <v>0</v>
      </c>
      <c r="Y27" s="1075">
        <v>0</v>
      </c>
      <c r="Z27" s="1073">
        <v>0</v>
      </c>
      <c r="AA27" s="1075">
        <v>0</v>
      </c>
      <c r="AB27" s="1075">
        <v>0</v>
      </c>
      <c r="AC27" s="1073">
        <v>0</v>
      </c>
      <c r="AD27" s="1075">
        <v>0</v>
      </c>
      <c r="AE27" s="1075">
        <v>0</v>
      </c>
      <c r="AF27" s="1073">
        <v>6393.0839999999998</v>
      </c>
      <c r="AG27" s="1075">
        <v>0</v>
      </c>
      <c r="AH27" s="1076">
        <v>6393.0839999999998</v>
      </c>
      <c r="AI27" s="1071"/>
      <c r="AJ27" s="1071"/>
    </row>
    <row r="28" spans="1:36" s="1066" customFormat="1" ht="10.199999999999999">
      <c r="A28" s="1072" t="s">
        <v>391</v>
      </c>
      <c r="B28" s="1073">
        <v>0</v>
      </c>
      <c r="C28" s="1075">
        <v>0</v>
      </c>
      <c r="D28" s="1075">
        <v>0</v>
      </c>
      <c r="E28" s="1073">
        <v>0</v>
      </c>
      <c r="F28" s="1075">
        <v>0</v>
      </c>
      <c r="G28" s="1075">
        <v>0</v>
      </c>
      <c r="H28" s="1073">
        <v>0</v>
      </c>
      <c r="I28" s="1075">
        <v>0</v>
      </c>
      <c r="J28" s="1075">
        <v>0</v>
      </c>
      <c r="K28" s="1073">
        <v>0</v>
      </c>
      <c r="L28" s="1075">
        <v>0</v>
      </c>
      <c r="M28" s="1075">
        <v>0</v>
      </c>
      <c r="N28" s="1073">
        <v>0</v>
      </c>
      <c r="O28" s="1075">
        <v>0</v>
      </c>
      <c r="P28" s="1075">
        <v>0</v>
      </c>
      <c r="Q28" s="1073">
        <v>0</v>
      </c>
      <c r="R28" s="1075">
        <v>0</v>
      </c>
      <c r="S28" s="1075">
        <v>0</v>
      </c>
      <c r="T28" s="1073">
        <v>0</v>
      </c>
      <c r="U28" s="1075">
        <v>0</v>
      </c>
      <c r="V28" s="1075">
        <v>0</v>
      </c>
      <c r="W28" s="1073">
        <v>0</v>
      </c>
      <c r="X28" s="1075">
        <v>0</v>
      </c>
      <c r="Y28" s="1075">
        <v>0</v>
      </c>
      <c r="Z28" s="1073">
        <v>0</v>
      </c>
      <c r="AA28" s="1075">
        <v>0</v>
      </c>
      <c r="AB28" s="1075">
        <v>0</v>
      </c>
      <c r="AC28" s="1073">
        <v>0</v>
      </c>
      <c r="AD28" s="1075">
        <v>0</v>
      </c>
      <c r="AE28" s="1075">
        <v>0</v>
      </c>
      <c r="AF28" s="1073">
        <v>0</v>
      </c>
      <c r="AG28" s="1075">
        <v>0</v>
      </c>
      <c r="AH28" s="1076">
        <v>0</v>
      </c>
      <c r="AI28" s="1071"/>
      <c r="AJ28" s="1071"/>
    </row>
    <row r="29" spans="1:36" s="1066" customFormat="1" ht="10.199999999999999">
      <c r="A29" s="1072" t="s">
        <v>396</v>
      </c>
      <c r="B29" s="1073">
        <v>1643.7360000000001</v>
      </c>
      <c r="C29" s="1075">
        <v>0</v>
      </c>
      <c r="D29" s="1075">
        <v>1643.7360000000001</v>
      </c>
      <c r="E29" s="1073">
        <v>9319.8590000000004</v>
      </c>
      <c r="F29" s="1075">
        <v>0</v>
      </c>
      <c r="G29" s="1075">
        <v>9319.8590000000004</v>
      </c>
      <c r="H29" s="1073">
        <v>6053.3370000000004</v>
      </c>
      <c r="I29" s="1075">
        <v>0</v>
      </c>
      <c r="J29" s="1075">
        <v>6053.3370000000004</v>
      </c>
      <c r="K29" s="1073">
        <v>1704.0840000000001</v>
      </c>
      <c r="L29" s="1075">
        <v>0</v>
      </c>
      <c r="M29" s="1075">
        <v>1704.0840000000001</v>
      </c>
      <c r="N29" s="1073">
        <v>228.99299999999999</v>
      </c>
      <c r="O29" s="1075">
        <v>0</v>
      </c>
      <c r="P29" s="1075">
        <v>228.99299999999999</v>
      </c>
      <c r="Q29" s="1073">
        <v>144.49799999999999</v>
      </c>
      <c r="R29" s="1075">
        <v>0</v>
      </c>
      <c r="S29" s="1075">
        <v>144.49799999999999</v>
      </c>
      <c r="T29" s="1073">
        <v>99990.384999999995</v>
      </c>
      <c r="U29" s="1075">
        <v>19392.3607748184</v>
      </c>
      <c r="V29" s="1075">
        <v>172071.79</v>
      </c>
      <c r="W29" s="1073">
        <v>27632.145</v>
      </c>
      <c r="X29" s="1075">
        <v>691.20823244552059</v>
      </c>
      <c r="Y29" s="1075">
        <v>30201.366999999998</v>
      </c>
      <c r="Z29" s="1073">
        <v>4613.9579999999996</v>
      </c>
      <c r="AA29" s="1075">
        <v>87.195318805488299</v>
      </c>
      <c r="AB29" s="1075">
        <v>4938.0630000000001</v>
      </c>
      <c r="AC29" s="1073">
        <v>3008.8629999999998</v>
      </c>
      <c r="AD29" s="1075">
        <v>0</v>
      </c>
      <c r="AE29" s="1075">
        <v>3008.8629999999998</v>
      </c>
      <c r="AF29" s="1073">
        <v>154339.86199999999</v>
      </c>
      <c r="AG29" s="1075">
        <v>20170.764595103577</v>
      </c>
      <c r="AH29" s="1076">
        <v>229314.59400000001</v>
      </c>
      <c r="AI29" s="1071"/>
      <c r="AJ29" s="1071"/>
    </row>
    <row r="30" spans="1:36" s="1066" customFormat="1" ht="10.199999999999999">
      <c r="A30" s="1072" t="s">
        <v>626</v>
      </c>
      <c r="B30" s="1073">
        <v>0</v>
      </c>
      <c r="C30" s="1075">
        <v>0</v>
      </c>
      <c r="D30" s="1075">
        <v>0</v>
      </c>
      <c r="E30" s="1073">
        <v>0</v>
      </c>
      <c r="F30" s="1075">
        <v>0</v>
      </c>
      <c r="G30" s="1075">
        <v>0</v>
      </c>
      <c r="H30" s="1073">
        <v>0</v>
      </c>
      <c r="I30" s="1075">
        <v>0</v>
      </c>
      <c r="J30" s="1075">
        <v>0</v>
      </c>
      <c r="K30" s="1073">
        <v>0</v>
      </c>
      <c r="L30" s="1075">
        <v>0</v>
      </c>
      <c r="M30" s="1075">
        <v>0</v>
      </c>
      <c r="N30" s="1073">
        <v>0</v>
      </c>
      <c r="O30" s="1075">
        <v>0</v>
      </c>
      <c r="P30" s="1075">
        <v>0</v>
      </c>
      <c r="Q30" s="1073">
        <v>0</v>
      </c>
      <c r="R30" s="1075">
        <v>0</v>
      </c>
      <c r="S30" s="1075">
        <v>0</v>
      </c>
      <c r="T30" s="1073">
        <v>0</v>
      </c>
      <c r="U30" s="1075">
        <v>0</v>
      </c>
      <c r="V30" s="1075">
        <v>0</v>
      </c>
      <c r="W30" s="1073">
        <v>0</v>
      </c>
      <c r="X30" s="1075">
        <v>0</v>
      </c>
      <c r="Y30" s="1075">
        <v>0</v>
      </c>
      <c r="Z30" s="1073">
        <v>0</v>
      </c>
      <c r="AA30" s="1075">
        <v>28.182943233790692</v>
      </c>
      <c r="AB30" s="1075">
        <v>104.756</v>
      </c>
      <c r="AC30" s="1073">
        <v>0</v>
      </c>
      <c r="AD30" s="1075">
        <v>0</v>
      </c>
      <c r="AE30" s="1075">
        <v>0</v>
      </c>
      <c r="AF30" s="1073">
        <v>0</v>
      </c>
      <c r="AG30" s="1075">
        <v>28.182943233790692</v>
      </c>
      <c r="AH30" s="1076">
        <v>104.756</v>
      </c>
      <c r="AI30" s="1071"/>
      <c r="AJ30" s="1071"/>
    </row>
    <row r="31" spans="1:36" s="1066" customFormat="1" ht="10.199999999999999">
      <c r="A31" s="1072" t="s">
        <v>627</v>
      </c>
      <c r="B31" s="1073">
        <v>0</v>
      </c>
      <c r="C31" s="1075">
        <v>0</v>
      </c>
      <c r="D31" s="1075">
        <v>0</v>
      </c>
      <c r="E31" s="1073">
        <v>0</v>
      </c>
      <c r="F31" s="1075">
        <v>0</v>
      </c>
      <c r="G31" s="1075">
        <v>0</v>
      </c>
      <c r="H31" s="1073">
        <v>0</v>
      </c>
      <c r="I31" s="1075">
        <v>0</v>
      </c>
      <c r="J31" s="1075">
        <v>0</v>
      </c>
      <c r="K31" s="1073">
        <v>0</v>
      </c>
      <c r="L31" s="1075">
        <v>0</v>
      </c>
      <c r="M31" s="1075">
        <v>0</v>
      </c>
      <c r="N31" s="1073">
        <v>0</v>
      </c>
      <c r="O31" s="1075">
        <v>0</v>
      </c>
      <c r="P31" s="1075">
        <v>0</v>
      </c>
      <c r="Q31" s="1073">
        <v>0</v>
      </c>
      <c r="R31" s="1075">
        <v>0</v>
      </c>
      <c r="S31" s="1075">
        <v>0</v>
      </c>
      <c r="T31" s="1073">
        <v>3646.36</v>
      </c>
      <c r="U31" s="1075">
        <v>1998.6168953457091</v>
      </c>
      <c r="V31" s="1075">
        <v>11075.22</v>
      </c>
      <c r="W31" s="1073">
        <v>0</v>
      </c>
      <c r="X31" s="1075">
        <v>0</v>
      </c>
      <c r="Y31" s="1075">
        <v>0</v>
      </c>
      <c r="Z31" s="1073">
        <v>0</v>
      </c>
      <c r="AA31" s="1075">
        <v>0</v>
      </c>
      <c r="AB31" s="1075">
        <v>0</v>
      </c>
      <c r="AC31" s="1073">
        <v>0</v>
      </c>
      <c r="AD31" s="1075">
        <v>0</v>
      </c>
      <c r="AE31" s="1075">
        <v>0</v>
      </c>
      <c r="AF31" s="1073">
        <v>3646.36</v>
      </c>
      <c r="AG31" s="1075">
        <v>1998.6168953457091</v>
      </c>
      <c r="AH31" s="1076">
        <v>11075.22</v>
      </c>
      <c r="AI31" s="1071"/>
      <c r="AJ31" s="1071"/>
    </row>
    <row r="32" spans="1:36" s="1066" customFormat="1" ht="10.199999999999999">
      <c r="A32" s="1072" t="s">
        <v>628</v>
      </c>
      <c r="B32" s="1073">
        <v>0</v>
      </c>
      <c r="C32" s="1075">
        <v>0</v>
      </c>
      <c r="D32" s="1075">
        <v>0</v>
      </c>
      <c r="E32" s="1073">
        <v>0</v>
      </c>
      <c r="F32" s="1075">
        <v>0</v>
      </c>
      <c r="G32" s="1075">
        <v>0</v>
      </c>
      <c r="H32" s="1073">
        <v>0</v>
      </c>
      <c r="I32" s="1075">
        <v>0</v>
      </c>
      <c r="J32" s="1075">
        <v>0</v>
      </c>
      <c r="K32" s="1073">
        <v>0</v>
      </c>
      <c r="L32" s="1075">
        <v>0</v>
      </c>
      <c r="M32" s="1075">
        <v>0</v>
      </c>
      <c r="N32" s="1073">
        <v>0</v>
      </c>
      <c r="O32" s="1075">
        <v>0</v>
      </c>
      <c r="P32" s="1075">
        <v>0</v>
      </c>
      <c r="Q32" s="1073">
        <v>0</v>
      </c>
      <c r="R32" s="1075">
        <v>0</v>
      </c>
      <c r="S32" s="1075">
        <v>0</v>
      </c>
      <c r="T32" s="1073">
        <v>0</v>
      </c>
      <c r="U32" s="1075">
        <v>0</v>
      </c>
      <c r="V32" s="1075">
        <v>0</v>
      </c>
      <c r="W32" s="1073">
        <v>0</v>
      </c>
      <c r="X32" s="1075">
        <v>0</v>
      </c>
      <c r="Y32" s="1075">
        <v>0</v>
      </c>
      <c r="Z32" s="1073">
        <v>0</v>
      </c>
      <c r="AA32" s="1075">
        <v>0</v>
      </c>
      <c r="AB32" s="1075">
        <v>0</v>
      </c>
      <c r="AC32" s="1073">
        <v>0</v>
      </c>
      <c r="AD32" s="1075">
        <v>0</v>
      </c>
      <c r="AE32" s="1075">
        <v>0</v>
      </c>
      <c r="AF32" s="1073">
        <v>0</v>
      </c>
      <c r="AG32" s="1075">
        <v>0</v>
      </c>
      <c r="AH32" s="1076">
        <v>0</v>
      </c>
      <c r="AI32" s="1071"/>
      <c r="AJ32" s="1071"/>
    </row>
    <row r="33" spans="1:36" s="1066" customFormat="1" ht="10.199999999999999">
      <c r="A33" s="1072" t="s">
        <v>989</v>
      </c>
      <c r="B33" s="1073">
        <v>137.83600000000001</v>
      </c>
      <c r="C33" s="1075">
        <v>0</v>
      </c>
      <c r="D33" s="1075">
        <v>137.83600000000001</v>
      </c>
      <c r="E33" s="1073">
        <v>0</v>
      </c>
      <c r="F33" s="1075">
        <v>0</v>
      </c>
      <c r="G33" s="1075">
        <v>0</v>
      </c>
      <c r="H33" s="1073">
        <v>0</v>
      </c>
      <c r="I33" s="1075">
        <v>0</v>
      </c>
      <c r="J33" s="1075">
        <v>0</v>
      </c>
      <c r="K33" s="1073">
        <v>0</v>
      </c>
      <c r="L33" s="1075">
        <v>0</v>
      </c>
      <c r="M33" s="1075">
        <v>0</v>
      </c>
      <c r="N33" s="1073">
        <v>0</v>
      </c>
      <c r="O33" s="1075">
        <v>0</v>
      </c>
      <c r="P33" s="1075">
        <v>0</v>
      </c>
      <c r="Q33" s="1073">
        <v>0</v>
      </c>
      <c r="R33" s="1075">
        <v>0</v>
      </c>
      <c r="S33" s="1075">
        <v>0</v>
      </c>
      <c r="T33" s="1073">
        <v>0</v>
      </c>
      <c r="U33" s="1075">
        <v>0</v>
      </c>
      <c r="V33" s="1075">
        <v>0</v>
      </c>
      <c r="W33" s="1073">
        <v>0</v>
      </c>
      <c r="X33" s="1075">
        <v>0</v>
      </c>
      <c r="Y33" s="1075">
        <v>0</v>
      </c>
      <c r="Z33" s="1073">
        <v>0</v>
      </c>
      <c r="AA33" s="1075">
        <v>0</v>
      </c>
      <c r="AB33" s="1075">
        <v>0</v>
      </c>
      <c r="AC33" s="1073">
        <v>0</v>
      </c>
      <c r="AD33" s="1075">
        <v>0</v>
      </c>
      <c r="AE33" s="1075">
        <v>0</v>
      </c>
      <c r="AF33" s="1073">
        <v>137.83600000000001</v>
      </c>
      <c r="AG33" s="1075">
        <v>0</v>
      </c>
      <c r="AH33" s="1076">
        <v>137.83600000000001</v>
      </c>
      <c r="AI33" s="1071"/>
      <c r="AJ33" s="1071"/>
    </row>
    <row r="34" spans="1:36" s="1066" customFormat="1" ht="10.199999999999999">
      <c r="A34" s="1067" t="s">
        <v>990</v>
      </c>
      <c r="B34" s="1068">
        <v>7048.0929999999998</v>
      </c>
      <c r="C34" s="1069">
        <v>19.743072370191015</v>
      </c>
      <c r="D34" s="1070">
        <v>7121.4790000000003</v>
      </c>
      <c r="E34" s="1068">
        <v>1582507.6540000001</v>
      </c>
      <c r="F34" s="1069">
        <v>0</v>
      </c>
      <c r="G34" s="1070">
        <v>1582507.6540000001</v>
      </c>
      <c r="H34" s="1068">
        <v>1205022.0160000001</v>
      </c>
      <c r="I34" s="1069">
        <v>4.6483723432875967</v>
      </c>
      <c r="J34" s="1070">
        <v>1205039.2949999999</v>
      </c>
      <c r="K34" s="1068">
        <v>79779.240999999995</v>
      </c>
      <c r="L34" s="1069">
        <v>0</v>
      </c>
      <c r="M34" s="1070">
        <v>79779.240999999995</v>
      </c>
      <c r="N34" s="1068">
        <v>74926.232999999993</v>
      </c>
      <c r="O34" s="1069">
        <v>0</v>
      </c>
      <c r="P34" s="1070">
        <v>74926.232999999993</v>
      </c>
      <c r="Q34" s="1068">
        <v>0</v>
      </c>
      <c r="R34" s="1069">
        <v>0</v>
      </c>
      <c r="S34" s="1070">
        <v>0</v>
      </c>
      <c r="T34" s="1068">
        <v>238820.78099999999</v>
      </c>
      <c r="U34" s="1069">
        <v>16522.584880279795</v>
      </c>
      <c r="V34" s="1070">
        <v>300235.22899999999</v>
      </c>
      <c r="W34" s="1068">
        <v>324247.80300000001</v>
      </c>
      <c r="X34" s="1069">
        <v>43.190207156308851</v>
      </c>
      <c r="Y34" s="1070">
        <v>324408.34100000001</v>
      </c>
      <c r="Z34" s="1068">
        <v>139436.94500000001</v>
      </c>
      <c r="AA34" s="1069">
        <v>0</v>
      </c>
      <c r="AB34" s="1070">
        <v>139436.94500000001</v>
      </c>
      <c r="AC34" s="1068">
        <v>161161.13500000001</v>
      </c>
      <c r="AD34" s="1069">
        <v>0</v>
      </c>
      <c r="AE34" s="1070">
        <v>161161.13500000001</v>
      </c>
      <c r="AF34" s="1068">
        <v>3812949.9049999998</v>
      </c>
      <c r="AG34" s="1069">
        <v>16590.16680118375</v>
      </c>
      <c r="AH34" s="1070">
        <v>3874615.5559999999</v>
      </c>
      <c r="AI34" s="1071"/>
      <c r="AJ34" s="1071"/>
    </row>
    <row r="35" spans="1:36" s="1066" customFormat="1" ht="10.199999999999999">
      <c r="A35" s="1072" t="s">
        <v>984</v>
      </c>
      <c r="B35" s="1073">
        <v>0</v>
      </c>
      <c r="C35" s="1074">
        <v>0</v>
      </c>
      <c r="D35" s="1075">
        <v>0</v>
      </c>
      <c r="E35" s="1073">
        <v>0</v>
      </c>
      <c r="F35" s="1074">
        <v>0</v>
      </c>
      <c r="G35" s="1075">
        <v>0</v>
      </c>
      <c r="H35" s="1073">
        <v>0</v>
      </c>
      <c r="I35" s="1074">
        <v>0</v>
      </c>
      <c r="J35" s="1075">
        <v>0</v>
      </c>
      <c r="K35" s="1073">
        <v>0</v>
      </c>
      <c r="L35" s="1074">
        <v>0</v>
      </c>
      <c r="M35" s="1075">
        <v>0</v>
      </c>
      <c r="N35" s="1073">
        <v>0</v>
      </c>
      <c r="O35" s="1074">
        <v>0</v>
      </c>
      <c r="P35" s="1075">
        <v>0</v>
      </c>
      <c r="Q35" s="1073">
        <v>0</v>
      </c>
      <c r="R35" s="1074">
        <v>0</v>
      </c>
      <c r="S35" s="1075">
        <v>0</v>
      </c>
      <c r="T35" s="1073">
        <v>0</v>
      </c>
      <c r="U35" s="1074">
        <v>0</v>
      </c>
      <c r="V35" s="1075">
        <v>0</v>
      </c>
      <c r="W35" s="1073">
        <v>0</v>
      </c>
      <c r="X35" s="1074">
        <v>0</v>
      </c>
      <c r="Y35" s="1075">
        <v>0</v>
      </c>
      <c r="Z35" s="1073">
        <v>0</v>
      </c>
      <c r="AA35" s="1074">
        <v>0</v>
      </c>
      <c r="AB35" s="1075">
        <v>0</v>
      </c>
      <c r="AC35" s="1073">
        <v>0</v>
      </c>
      <c r="AD35" s="1074">
        <v>0</v>
      </c>
      <c r="AE35" s="1075">
        <v>0</v>
      </c>
      <c r="AF35" s="1073">
        <v>0</v>
      </c>
      <c r="AG35" s="1074">
        <v>0</v>
      </c>
      <c r="AH35" s="1076">
        <v>0</v>
      </c>
      <c r="AI35" s="1071"/>
      <c r="AJ35" s="1071"/>
    </row>
    <row r="36" spans="1:36" s="1066" customFormat="1" ht="10.199999999999999">
      <c r="A36" s="1072" t="s">
        <v>625</v>
      </c>
      <c r="B36" s="1073">
        <v>0</v>
      </c>
      <c r="C36" s="1075">
        <v>0</v>
      </c>
      <c r="D36" s="1075">
        <v>0</v>
      </c>
      <c r="E36" s="1073">
        <v>0</v>
      </c>
      <c r="F36" s="1075">
        <v>0</v>
      </c>
      <c r="G36" s="1075">
        <v>0</v>
      </c>
      <c r="H36" s="1073">
        <v>0</v>
      </c>
      <c r="I36" s="1075">
        <v>0</v>
      </c>
      <c r="J36" s="1075">
        <v>0</v>
      </c>
      <c r="K36" s="1073">
        <v>0</v>
      </c>
      <c r="L36" s="1075">
        <v>0</v>
      </c>
      <c r="M36" s="1075">
        <v>0</v>
      </c>
      <c r="N36" s="1073">
        <v>0</v>
      </c>
      <c r="O36" s="1075">
        <v>0</v>
      </c>
      <c r="P36" s="1075">
        <v>0</v>
      </c>
      <c r="Q36" s="1073">
        <v>0</v>
      </c>
      <c r="R36" s="1075">
        <v>0</v>
      </c>
      <c r="S36" s="1075">
        <v>0</v>
      </c>
      <c r="T36" s="1073">
        <v>0</v>
      </c>
      <c r="U36" s="1075">
        <v>0</v>
      </c>
      <c r="V36" s="1075">
        <v>0</v>
      </c>
      <c r="W36" s="1073">
        <v>0</v>
      </c>
      <c r="X36" s="1075">
        <v>0</v>
      </c>
      <c r="Y36" s="1075">
        <v>0</v>
      </c>
      <c r="Z36" s="1073">
        <v>0</v>
      </c>
      <c r="AA36" s="1075">
        <v>0</v>
      </c>
      <c r="AB36" s="1075">
        <v>0</v>
      </c>
      <c r="AC36" s="1073">
        <v>0</v>
      </c>
      <c r="AD36" s="1075">
        <v>0</v>
      </c>
      <c r="AE36" s="1075">
        <v>0</v>
      </c>
      <c r="AF36" s="1073">
        <v>0</v>
      </c>
      <c r="AG36" s="1075">
        <v>0</v>
      </c>
      <c r="AH36" s="1076">
        <v>0</v>
      </c>
      <c r="AI36" s="1071"/>
      <c r="AJ36" s="1071"/>
    </row>
    <row r="37" spans="1:36" s="1066" customFormat="1" ht="10.199999999999999">
      <c r="A37" s="1072" t="s">
        <v>391</v>
      </c>
      <c r="B37" s="1073">
        <v>0</v>
      </c>
      <c r="C37" s="1075">
        <v>0</v>
      </c>
      <c r="D37" s="1075">
        <v>0</v>
      </c>
      <c r="E37" s="1073">
        <v>0</v>
      </c>
      <c r="F37" s="1075">
        <v>0</v>
      </c>
      <c r="G37" s="1075">
        <v>0</v>
      </c>
      <c r="H37" s="1073">
        <v>0</v>
      </c>
      <c r="I37" s="1075">
        <v>0</v>
      </c>
      <c r="J37" s="1075">
        <v>0</v>
      </c>
      <c r="K37" s="1073">
        <v>0</v>
      </c>
      <c r="L37" s="1075">
        <v>0</v>
      </c>
      <c r="M37" s="1075">
        <v>0</v>
      </c>
      <c r="N37" s="1073">
        <v>0</v>
      </c>
      <c r="O37" s="1075">
        <v>0</v>
      </c>
      <c r="P37" s="1075">
        <v>0</v>
      </c>
      <c r="Q37" s="1073">
        <v>0</v>
      </c>
      <c r="R37" s="1075">
        <v>0</v>
      </c>
      <c r="S37" s="1075">
        <v>0</v>
      </c>
      <c r="T37" s="1073">
        <v>0</v>
      </c>
      <c r="U37" s="1075">
        <v>0</v>
      </c>
      <c r="V37" s="1075">
        <v>0</v>
      </c>
      <c r="W37" s="1073">
        <v>0</v>
      </c>
      <c r="X37" s="1075">
        <v>0</v>
      </c>
      <c r="Y37" s="1075">
        <v>0</v>
      </c>
      <c r="Z37" s="1073">
        <v>0</v>
      </c>
      <c r="AA37" s="1075">
        <v>0</v>
      </c>
      <c r="AB37" s="1075">
        <v>0</v>
      </c>
      <c r="AC37" s="1073">
        <v>0</v>
      </c>
      <c r="AD37" s="1075">
        <v>0</v>
      </c>
      <c r="AE37" s="1075">
        <v>0</v>
      </c>
      <c r="AF37" s="1073">
        <v>0</v>
      </c>
      <c r="AG37" s="1075">
        <v>0</v>
      </c>
      <c r="AH37" s="1076">
        <v>0</v>
      </c>
      <c r="AI37" s="1071"/>
      <c r="AJ37" s="1071"/>
    </row>
    <row r="38" spans="1:36" s="1066" customFormat="1" ht="10.199999999999999">
      <c r="A38" s="1072" t="s">
        <v>396</v>
      </c>
      <c r="B38" s="1073">
        <v>7045.6260000000002</v>
      </c>
      <c r="C38" s="1075">
        <v>19.743072370191015</v>
      </c>
      <c r="D38" s="1075">
        <v>7119.0110000000004</v>
      </c>
      <c r="E38" s="1073">
        <v>1582507.6540000001</v>
      </c>
      <c r="F38" s="1075">
        <v>0</v>
      </c>
      <c r="G38" s="1075">
        <v>1582507.6540000001</v>
      </c>
      <c r="H38" s="1073">
        <v>1205022.0160000001</v>
      </c>
      <c r="I38" s="1075">
        <v>4.6483723432875967</v>
      </c>
      <c r="J38" s="1075">
        <v>1205039.2949999999</v>
      </c>
      <c r="K38" s="1073">
        <v>79779.240999999995</v>
      </c>
      <c r="L38" s="1075">
        <v>0</v>
      </c>
      <c r="M38" s="1075">
        <v>79779.240999999995</v>
      </c>
      <c r="N38" s="1073">
        <v>74926.232999999993</v>
      </c>
      <c r="O38" s="1075">
        <v>0</v>
      </c>
      <c r="P38" s="1075">
        <v>74926.232999999993</v>
      </c>
      <c r="Q38" s="1073">
        <v>0</v>
      </c>
      <c r="R38" s="1075">
        <v>0</v>
      </c>
      <c r="S38" s="1075">
        <v>0</v>
      </c>
      <c r="T38" s="1073">
        <v>237873.42800000001</v>
      </c>
      <c r="U38" s="1075">
        <v>16117.598062953995</v>
      </c>
      <c r="V38" s="1075">
        <v>297782.54100000003</v>
      </c>
      <c r="W38" s="1073">
        <v>324052.80300000001</v>
      </c>
      <c r="X38" s="1075">
        <v>43.190207156308851</v>
      </c>
      <c r="Y38" s="1075">
        <v>324213.34100000001</v>
      </c>
      <c r="Z38" s="1073">
        <v>139436.94500000001</v>
      </c>
      <c r="AA38" s="1075">
        <v>0</v>
      </c>
      <c r="AB38" s="1075">
        <v>139436.94500000001</v>
      </c>
      <c r="AC38" s="1073">
        <v>161161.13500000001</v>
      </c>
      <c r="AD38" s="1075">
        <v>0</v>
      </c>
      <c r="AE38" s="1075">
        <v>161161.13500000001</v>
      </c>
      <c r="AF38" s="1073">
        <v>3811805.085</v>
      </c>
      <c r="AG38" s="1075">
        <v>16185.180252892118</v>
      </c>
      <c r="AH38" s="1076">
        <v>3871965.4</v>
      </c>
      <c r="AI38" s="1071"/>
      <c r="AJ38" s="1071"/>
    </row>
    <row r="39" spans="1:36" s="1066" customFormat="1" ht="10.199999999999999">
      <c r="A39" s="1072" t="s">
        <v>626</v>
      </c>
      <c r="B39" s="1073">
        <v>0</v>
      </c>
      <c r="C39" s="1075">
        <v>0</v>
      </c>
      <c r="D39" s="1075">
        <v>0</v>
      </c>
      <c r="E39" s="1073">
        <v>0</v>
      </c>
      <c r="F39" s="1075">
        <v>0</v>
      </c>
      <c r="G39" s="1075">
        <v>0</v>
      </c>
      <c r="H39" s="1073">
        <v>0</v>
      </c>
      <c r="I39" s="1075">
        <v>0</v>
      </c>
      <c r="J39" s="1075">
        <v>0</v>
      </c>
      <c r="K39" s="1073">
        <v>0</v>
      </c>
      <c r="L39" s="1075">
        <v>0</v>
      </c>
      <c r="M39" s="1075">
        <v>0</v>
      </c>
      <c r="N39" s="1073">
        <v>0</v>
      </c>
      <c r="O39" s="1075">
        <v>0</v>
      </c>
      <c r="P39" s="1075">
        <v>0</v>
      </c>
      <c r="Q39" s="1073">
        <v>0</v>
      </c>
      <c r="R39" s="1075">
        <v>0</v>
      </c>
      <c r="S39" s="1075">
        <v>0</v>
      </c>
      <c r="T39" s="1073">
        <v>0</v>
      </c>
      <c r="U39" s="1075">
        <v>0</v>
      </c>
      <c r="V39" s="1075">
        <v>0</v>
      </c>
      <c r="W39" s="1073">
        <v>195</v>
      </c>
      <c r="X39" s="1075">
        <v>0</v>
      </c>
      <c r="Y39" s="1075">
        <v>195</v>
      </c>
      <c r="Z39" s="1073">
        <v>0</v>
      </c>
      <c r="AA39" s="1075">
        <v>0</v>
      </c>
      <c r="AB39" s="1075">
        <v>0</v>
      </c>
      <c r="AC39" s="1073">
        <v>0</v>
      </c>
      <c r="AD39" s="1075">
        <v>0</v>
      </c>
      <c r="AE39" s="1075">
        <v>0</v>
      </c>
      <c r="AF39" s="1073">
        <v>195</v>
      </c>
      <c r="AG39" s="1075">
        <v>0</v>
      </c>
      <c r="AH39" s="1076">
        <v>195</v>
      </c>
      <c r="AI39" s="1071"/>
      <c r="AJ39" s="1071"/>
    </row>
    <row r="40" spans="1:36" s="1066" customFormat="1" ht="10.199999999999999">
      <c r="A40" s="1072" t="s">
        <v>627</v>
      </c>
      <c r="B40" s="1073">
        <v>0</v>
      </c>
      <c r="C40" s="1075">
        <v>0</v>
      </c>
      <c r="D40" s="1075">
        <v>0</v>
      </c>
      <c r="E40" s="1073">
        <v>0</v>
      </c>
      <c r="F40" s="1075">
        <v>0</v>
      </c>
      <c r="G40" s="1075">
        <v>0</v>
      </c>
      <c r="H40" s="1073">
        <v>0</v>
      </c>
      <c r="I40" s="1075">
        <v>0</v>
      </c>
      <c r="J40" s="1075">
        <v>0</v>
      </c>
      <c r="K40" s="1073">
        <v>0</v>
      </c>
      <c r="L40" s="1075">
        <v>0</v>
      </c>
      <c r="M40" s="1075">
        <v>0</v>
      </c>
      <c r="N40" s="1073">
        <v>0</v>
      </c>
      <c r="O40" s="1075">
        <v>0</v>
      </c>
      <c r="P40" s="1075">
        <v>0</v>
      </c>
      <c r="Q40" s="1073">
        <v>0</v>
      </c>
      <c r="R40" s="1075">
        <v>0</v>
      </c>
      <c r="S40" s="1075">
        <v>0</v>
      </c>
      <c r="T40" s="1073">
        <v>947.35199999999998</v>
      </c>
      <c r="U40" s="1075">
        <v>404.98654829163303</v>
      </c>
      <c r="V40" s="1075">
        <v>2452.6869999999999</v>
      </c>
      <c r="W40" s="1073">
        <v>0</v>
      </c>
      <c r="X40" s="1075">
        <v>0</v>
      </c>
      <c r="Y40" s="1075">
        <v>0</v>
      </c>
      <c r="Z40" s="1073">
        <v>0</v>
      </c>
      <c r="AA40" s="1075">
        <v>0</v>
      </c>
      <c r="AB40" s="1075">
        <v>0</v>
      </c>
      <c r="AC40" s="1073">
        <v>0</v>
      </c>
      <c r="AD40" s="1075">
        <v>0</v>
      </c>
      <c r="AE40" s="1075">
        <v>0</v>
      </c>
      <c r="AF40" s="1073">
        <v>947.35199999999998</v>
      </c>
      <c r="AG40" s="1075">
        <v>404.98654829163303</v>
      </c>
      <c r="AH40" s="1076">
        <v>2452.6869999999999</v>
      </c>
      <c r="AI40" s="1071"/>
      <c r="AJ40" s="1071"/>
    </row>
    <row r="41" spans="1:36" s="1066" customFormat="1" ht="10.199999999999999">
      <c r="A41" s="1072" t="s">
        <v>628</v>
      </c>
      <c r="B41" s="1073">
        <v>0</v>
      </c>
      <c r="C41" s="1075">
        <v>0</v>
      </c>
      <c r="D41" s="1075">
        <v>0</v>
      </c>
      <c r="E41" s="1073">
        <v>0</v>
      </c>
      <c r="F41" s="1075">
        <v>0</v>
      </c>
      <c r="G41" s="1075">
        <v>0</v>
      </c>
      <c r="H41" s="1073">
        <v>0</v>
      </c>
      <c r="I41" s="1075">
        <v>0</v>
      </c>
      <c r="J41" s="1075">
        <v>0</v>
      </c>
      <c r="K41" s="1073">
        <v>0</v>
      </c>
      <c r="L41" s="1075">
        <v>0</v>
      </c>
      <c r="M41" s="1075">
        <v>0</v>
      </c>
      <c r="N41" s="1073">
        <v>0</v>
      </c>
      <c r="O41" s="1075">
        <v>0</v>
      </c>
      <c r="P41" s="1075">
        <v>0</v>
      </c>
      <c r="Q41" s="1073">
        <v>0</v>
      </c>
      <c r="R41" s="1075">
        <v>0</v>
      </c>
      <c r="S41" s="1075">
        <v>0</v>
      </c>
      <c r="T41" s="1073">
        <v>0</v>
      </c>
      <c r="U41" s="1075">
        <v>0</v>
      </c>
      <c r="V41" s="1075">
        <v>0</v>
      </c>
      <c r="W41" s="1073">
        <v>0</v>
      </c>
      <c r="X41" s="1075">
        <v>0</v>
      </c>
      <c r="Y41" s="1075">
        <v>0</v>
      </c>
      <c r="Z41" s="1073">
        <v>0</v>
      </c>
      <c r="AA41" s="1075">
        <v>0</v>
      </c>
      <c r="AB41" s="1075">
        <v>0</v>
      </c>
      <c r="AC41" s="1073">
        <v>0</v>
      </c>
      <c r="AD41" s="1075">
        <v>0</v>
      </c>
      <c r="AE41" s="1075">
        <v>0</v>
      </c>
      <c r="AF41" s="1073">
        <v>0</v>
      </c>
      <c r="AG41" s="1075">
        <v>0</v>
      </c>
      <c r="AH41" s="1076">
        <v>0</v>
      </c>
      <c r="AI41" s="1071"/>
      <c r="AJ41" s="1071"/>
    </row>
    <row r="42" spans="1:36" s="1066" customFormat="1" ht="10.199999999999999">
      <c r="A42" s="1072" t="s">
        <v>991</v>
      </c>
      <c r="B42" s="1073">
        <v>2.4670000000000001</v>
      </c>
      <c r="C42" s="1075">
        <v>0</v>
      </c>
      <c r="D42" s="1075">
        <v>2.4670000000000001</v>
      </c>
      <c r="E42" s="1073">
        <v>0</v>
      </c>
      <c r="F42" s="1075">
        <v>0</v>
      </c>
      <c r="G42" s="1075">
        <v>0</v>
      </c>
      <c r="H42" s="1073">
        <v>0</v>
      </c>
      <c r="I42" s="1075">
        <v>0</v>
      </c>
      <c r="J42" s="1075">
        <v>0</v>
      </c>
      <c r="K42" s="1073">
        <v>0</v>
      </c>
      <c r="L42" s="1075">
        <v>0</v>
      </c>
      <c r="M42" s="1075">
        <v>0</v>
      </c>
      <c r="N42" s="1073">
        <v>0</v>
      </c>
      <c r="O42" s="1075">
        <v>0</v>
      </c>
      <c r="P42" s="1075">
        <v>0</v>
      </c>
      <c r="Q42" s="1073">
        <v>0</v>
      </c>
      <c r="R42" s="1075">
        <v>0</v>
      </c>
      <c r="S42" s="1075">
        <v>0</v>
      </c>
      <c r="T42" s="1073">
        <v>0</v>
      </c>
      <c r="U42" s="1075">
        <v>0</v>
      </c>
      <c r="V42" s="1075">
        <v>0</v>
      </c>
      <c r="W42" s="1073">
        <v>0</v>
      </c>
      <c r="X42" s="1075">
        <v>0</v>
      </c>
      <c r="Y42" s="1075">
        <v>0</v>
      </c>
      <c r="Z42" s="1073">
        <v>0</v>
      </c>
      <c r="AA42" s="1075">
        <v>0</v>
      </c>
      <c r="AB42" s="1075">
        <v>0</v>
      </c>
      <c r="AC42" s="1073">
        <v>0</v>
      </c>
      <c r="AD42" s="1075">
        <v>0</v>
      </c>
      <c r="AE42" s="1075">
        <v>0</v>
      </c>
      <c r="AF42" s="1073">
        <v>2.4670000000000001</v>
      </c>
      <c r="AG42" s="1075">
        <v>0</v>
      </c>
      <c r="AH42" s="1076">
        <v>2.4670000000000001</v>
      </c>
      <c r="AI42" s="1071"/>
      <c r="AJ42" s="1071"/>
    </row>
    <row r="43" spans="1:36" s="1066" customFormat="1" ht="10.199999999999999">
      <c r="A43" s="1077" t="s">
        <v>992</v>
      </c>
      <c r="B43" s="1078">
        <v>5079.8689999999997</v>
      </c>
      <c r="C43" s="1079">
        <v>2.463276836158192</v>
      </c>
      <c r="D43" s="1080">
        <v>5089.0249999999996</v>
      </c>
      <c r="E43" s="1078">
        <v>1759071.0179999999</v>
      </c>
      <c r="F43" s="1079">
        <v>0</v>
      </c>
      <c r="G43" s="1080">
        <v>1759071.0179999999</v>
      </c>
      <c r="H43" s="1078">
        <v>749975.51599999995</v>
      </c>
      <c r="I43" s="1079">
        <v>0</v>
      </c>
      <c r="J43" s="1080">
        <v>749975.51599999995</v>
      </c>
      <c r="K43" s="1078">
        <v>73667.45</v>
      </c>
      <c r="L43" s="1079">
        <v>0</v>
      </c>
      <c r="M43" s="1080">
        <v>73667.45</v>
      </c>
      <c r="N43" s="1078">
        <v>49398.201000000001</v>
      </c>
      <c r="O43" s="1079">
        <v>0</v>
      </c>
      <c r="P43" s="1080">
        <v>49398.201000000001</v>
      </c>
      <c r="Q43" s="1078">
        <v>0</v>
      </c>
      <c r="R43" s="1079">
        <v>0</v>
      </c>
      <c r="S43" s="1080">
        <v>0</v>
      </c>
      <c r="T43" s="1078">
        <v>22216.543000000001</v>
      </c>
      <c r="U43" s="1079">
        <v>1660.2095776163571</v>
      </c>
      <c r="V43" s="1080">
        <v>28387.543000000001</v>
      </c>
      <c r="W43" s="1078">
        <v>172535.70699999999</v>
      </c>
      <c r="X43" s="1079">
        <v>0</v>
      </c>
      <c r="Y43" s="1080">
        <v>172535.70699999999</v>
      </c>
      <c r="Z43" s="1078">
        <v>182714.72200000001</v>
      </c>
      <c r="AA43" s="1079">
        <v>0.19451170298627923</v>
      </c>
      <c r="AB43" s="1080">
        <v>182715.446</v>
      </c>
      <c r="AC43" s="1078">
        <v>135981.478</v>
      </c>
      <c r="AD43" s="1079">
        <v>0</v>
      </c>
      <c r="AE43" s="1080">
        <v>135981.478</v>
      </c>
      <c r="AF43" s="1078">
        <v>3150640.5079999999</v>
      </c>
      <c r="AG43" s="1079">
        <v>1662.867635189669</v>
      </c>
      <c r="AH43" s="1080">
        <v>3156821.3870000001</v>
      </c>
      <c r="AI43" s="1071"/>
      <c r="AJ43" s="1071"/>
    </row>
    <row r="44" spans="1:36" s="1066" customFormat="1" ht="10.199999999999999">
      <c r="A44" s="1072" t="s">
        <v>984</v>
      </c>
      <c r="B44" s="1073">
        <v>0</v>
      </c>
      <c r="C44" s="1075">
        <v>0</v>
      </c>
      <c r="D44" s="1075">
        <v>0</v>
      </c>
      <c r="E44" s="1073">
        <v>0</v>
      </c>
      <c r="F44" s="1075">
        <v>0</v>
      </c>
      <c r="G44" s="1075">
        <v>0</v>
      </c>
      <c r="H44" s="1073">
        <v>0</v>
      </c>
      <c r="I44" s="1075">
        <v>0</v>
      </c>
      <c r="J44" s="1075">
        <v>0</v>
      </c>
      <c r="K44" s="1073">
        <v>0</v>
      </c>
      <c r="L44" s="1075">
        <v>0</v>
      </c>
      <c r="M44" s="1075">
        <v>0</v>
      </c>
      <c r="N44" s="1073">
        <v>0</v>
      </c>
      <c r="O44" s="1075">
        <v>0</v>
      </c>
      <c r="P44" s="1075">
        <v>0</v>
      </c>
      <c r="Q44" s="1073">
        <v>0</v>
      </c>
      <c r="R44" s="1075">
        <v>0</v>
      </c>
      <c r="S44" s="1075">
        <v>0</v>
      </c>
      <c r="T44" s="1073">
        <v>0</v>
      </c>
      <c r="U44" s="1075">
        <v>0</v>
      </c>
      <c r="V44" s="1075">
        <v>0</v>
      </c>
      <c r="W44" s="1073">
        <v>0</v>
      </c>
      <c r="X44" s="1075">
        <v>0</v>
      </c>
      <c r="Y44" s="1075">
        <v>0</v>
      </c>
      <c r="Z44" s="1073">
        <v>0</v>
      </c>
      <c r="AA44" s="1075">
        <v>0</v>
      </c>
      <c r="AB44" s="1075">
        <v>0</v>
      </c>
      <c r="AC44" s="1073">
        <v>0</v>
      </c>
      <c r="AD44" s="1075">
        <v>0</v>
      </c>
      <c r="AE44" s="1075">
        <v>0</v>
      </c>
      <c r="AF44" s="1073">
        <v>0</v>
      </c>
      <c r="AG44" s="1075">
        <v>0</v>
      </c>
      <c r="AH44" s="1076">
        <v>0</v>
      </c>
      <c r="AI44" s="1071"/>
      <c r="AJ44" s="1071"/>
    </row>
    <row r="45" spans="1:36" s="1066" customFormat="1" ht="10.199999999999999">
      <c r="A45" s="1072" t="s">
        <v>625</v>
      </c>
      <c r="B45" s="1073">
        <v>0</v>
      </c>
      <c r="C45" s="1075">
        <v>0</v>
      </c>
      <c r="D45" s="1075">
        <v>0</v>
      </c>
      <c r="E45" s="1073">
        <v>0</v>
      </c>
      <c r="F45" s="1075">
        <v>0</v>
      </c>
      <c r="G45" s="1075">
        <v>0</v>
      </c>
      <c r="H45" s="1073">
        <v>0</v>
      </c>
      <c r="I45" s="1075">
        <v>0</v>
      </c>
      <c r="J45" s="1075">
        <v>0</v>
      </c>
      <c r="K45" s="1073">
        <v>0</v>
      </c>
      <c r="L45" s="1075">
        <v>0</v>
      </c>
      <c r="M45" s="1075">
        <v>0</v>
      </c>
      <c r="N45" s="1073">
        <v>0</v>
      </c>
      <c r="O45" s="1075">
        <v>0</v>
      </c>
      <c r="P45" s="1075">
        <v>0</v>
      </c>
      <c r="Q45" s="1073">
        <v>0</v>
      </c>
      <c r="R45" s="1075">
        <v>0</v>
      </c>
      <c r="S45" s="1075">
        <v>0</v>
      </c>
      <c r="T45" s="1073">
        <v>0</v>
      </c>
      <c r="U45" s="1075">
        <v>0</v>
      </c>
      <c r="V45" s="1075">
        <v>0</v>
      </c>
      <c r="W45" s="1073">
        <v>0</v>
      </c>
      <c r="X45" s="1075">
        <v>0</v>
      </c>
      <c r="Y45" s="1075">
        <v>0</v>
      </c>
      <c r="Z45" s="1073">
        <v>0</v>
      </c>
      <c r="AA45" s="1075">
        <v>0</v>
      </c>
      <c r="AB45" s="1075">
        <v>0</v>
      </c>
      <c r="AC45" s="1073">
        <v>0</v>
      </c>
      <c r="AD45" s="1075">
        <v>0</v>
      </c>
      <c r="AE45" s="1075">
        <v>0</v>
      </c>
      <c r="AF45" s="1073">
        <v>0</v>
      </c>
      <c r="AG45" s="1075">
        <v>0</v>
      </c>
      <c r="AH45" s="1076">
        <v>0</v>
      </c>
      <c r="AI45" s="1071"/>
      <c r="AJ45" s="1071"/>
    </row>
    <row r="46" spans="1:36" s="1066" customFormat="1" ht="10.199999999999999">
      <c r="A46" s="1072" t="s">
        <v>391</v>
      </c>
      <c r="B46" s="1073">
        <v>0</v>
      </c>
      <c r="C46" s="1075">
        <v>0</v>
      </c>
      <c r="D46" s="1075">
        <v>0</v>
      </c>
      <c r="E46" s="1073">
        <v>0</v>
      </c>
      <c r="F46" s="1075">
        <v>0</v>
      </c>
      <c r="G46" s="1075">
        <v>0</v>
      </c>
      <c r="H46" s="1073">
        <v>0</v>
      </c>
      <c r="I46" s="1075">
        <v>0</v>
      </c>
      <c r="J46" s="1075">
        <v>0</v>
      </c>
      <c r="K46" s="1073">
        <v>0</v>
      </c>
      <c r="L46" s="1075">
        <v>0</v>
      </c>
      <c r="M46" s="1075">
        <v>0</v>
      </c>
      <c r="N46" s="1073">
        <v>0</v>
      </c>
      <c r="O46" s="1075">
        <v>0</v>
      </c>
      <c r="P46" s="1075">
        <v>0</v>
      </c>
      <c r="Q46" s="1073">
        <v>0</v>
      </c>
      <c r="R46" s="1075">
        <v>0</v>
      </c>
      <c r="S46" s="1075">
        <v>0</v>
      </c>
      <c r="T46" s="1073">
        <v>0</v>
      </c>
      <c r="U46" s="1075">
        <v>0</v>
      </c>
      <c r="V46" s="1075">
        <v>0</v>
      </c>
      <c r="W46" s="1073">
        <v>0</v>
      </c>
      <c r="X46" s="1075">
        <v>0</v>
      </c>
      <c r="Y46" s="1075">
        <v>0</v>
      </c>
      <c r="Z46" s="1073">
        <v>0</v>
      </c>
      <c r="AA46" s="1075">
        <v>0</v>
      </c>
      <c r="AB46" s="1075">
        <v>0</v>
      </c>
      <c r="AC46" s="1073">
        <v>0</v>
      </c>
      <c r="AD46" s="1075">
        <v>0</v>
      </c>
      <c r="AE46" s="1075">
        <v>0</v>
      </c>
      <c r="AF46" s="1073">
        <v>0</v>
      </c>
      <c r="AG46" s="1075">
        <v>0</v>
      </c>
      <c r="AH46" s="1076">
        <v>0</v>
      </c>
      <c r="AI46" s="1071"/>
      <c r="AJ46" s="1071"/>
    </row>
    <row r="47" spans="1:36" s="1066" customFormat="1" ht="10.199999999999999">
      <c r="A47" s="1072" t="s">
        <v>396</v>
      </c>
      <c r="B47" s="1073">
        <v>5039.3819999999996</v>
      </c>
      <c r="C47" s="1075">
        <v>2.463276836158192</v>
      </c>
      <c r="D47" s="1075">
        <v>5048.5379999999996</v>
      </c>
      <c r="E47" s="1073">
        <v>1759071.0179999999</v>
      </c>
      <c r="F47" s="1075">
        <v>0</v>
      </c>
      <c r="G47" s="1075">
        <v>1759071.0179999999</v>
      </c>
      <c r="H47" s="1073">
        <v>749975.51599999995</v>
      </c>
      <c r="I47" s="1075">
        <v>0</v>
      </c>
      <c r="J47" s="1075">
        <v>749975.51599999995</v>
      </c>
      <c r="K47" s="1073">
        <v>73667.45</v>
      </c>
      <c r="L47" s="1075">
        <v>0</v>
      </c>
      <c r="M47" s="1075">
        <v>73667.45</v>
      </c>
      <c r="N47" s="1073">
        <v>49398.201000000001</v>
      </c>
      <c r="O47" s="1075">
        <v>0</v>
      </c>
      <c r="P47" s="1075">
        <v>49398.201000000001</v>
      </c>
      <c r="Q47" s="1073">
        <v>0</v>
      </c>
      <c r="R47" s="1075">
        <v>0</v>
      </c>
      <c r="S47" s="1075">
        <v>0</v>
      </c>
      <c r="T47" s="1073">
        <v>22119.508999999998</v>
      </c>
      <c r="U47" s="1075">
        <v>1660.2095776163571</v>
      </c>
      <c r="V47" s="1075">
        <v>28290.508000000002</v>
      </c>
      <c r="W47" s="1073">
        <v>172535.70699999999</v>
      </c>
      <c r="X47" s="1075">
        <v>0</v>
      </c>
      <c r="Y47" s="1075">
        <v>172535.70699999999</v>
      </c>
      <c r="Z47" s="1073">
        <v>182714.72200000001</v>
      </c>
      <c r="AA47" s="1075">
        <v>0.19451170298627923</v>
      </c>
      <c r="AB47" s="1075">
        <v>182715.446</v>
      </c>
      <c r="AC47" s="1073">
        <v>135981.478</v>
      </c>
      <c r="AD47" s="1075">
        <v>0</v>
      </c>
      <c r="AE47" s="1075">
        <v>135981.478</v>
      </c>
      <c r="AF47" s="1073">
        <v>3150502.986</v>
      </c>
      <c r="AG47" s="1075">
        <v>1662.867635189669</v>
      </c>
      <c r="AH47" s="1076">
        <v>3156683.8650000002</v>
      </c>
      <c r="AI47" s="1071"/>
      <c r="AJ47" s="1071"/>
    </row>
    <row r="48" spans="1:36" s="1066" customFormat="1" ht="10.199999999999999">
      <c r="A48" s="1072" t="s">
        <v>626</v>
      </c>
      <c r="B48" s="1073">
        <v>0</v>
      </c>
      <c r="C48" s="1075">
        <v>0</v>
      </c>
      <c r="D48" s="1075">
        <v>0</v>
      </c>
      <c r="E48" s="1073">
        <v>0</v>
      </c>
      <c r="F48" s="1075">
        <v>0</v>
      </c>
      <c r="G48" s="1075">
        <v>0</v>
      </c>
      <c r="H48" s="1073">
        <v>0</v>
      </c>
      <c r="I48" s="1075">
        <v>0</v>
      </c>
      <c r="J48" s="1075">
        <v>0</v>
      </c>
      <c r="K48" s="1073">
        <v>0</v>
      </c>
      <c r="L48" s="1075">
        <v>0</v>
      </c>
      <c r="M48" s="1075">
        <v>0</v>
      </c>
      <c r="N48" s="1073">
        <v>0</v>
      </c>
      <c r="O48" s="1075">
        <v>0</v>
      </c>
      <c r="P48" s="1075">
        <v>0</v>
      </c>
      <c r="Q48" s="1073">
        <v>0</v>
      </c>
      <c r="R48" s="1075">
        <v>0</v>
      </c>
      <c r="S48" s="1075">
        <v>0</v>
      </c>
      <c r="T48" s="1073">
        <v>0</v>
      </c>
      <c r="U48" s="1075">
        <v>0</v>
      </c>
      <c r="V48" s="1075">
        <v>0</v>
      </c>
      <c r="W48" s="1073">
        <v>0</v>
      </c>
      <c r="X48" s="1075">
        <v>0</v>
      </c>
      <c r="Y48" s="1075">
        <v>0</v>
      </c>
      <c r="Z48" s="1073">
        <v>0</v>
      </c>
      <c r="AA48" s="1075">
        <v>0</v>
      </c>
      <c r="AB48" s="1075">
        <v>0</v>
      </c>
      <c r="AC48" s="1073">
        <v>0</v>
      </c>
      <c r="AD48" s="1075">
        <v>0</v>
      </c>
      <c r="AE48" s="1075">
        <v>0</v>
      </c>
      <c r="AF48" s="1073">
        <v>0</v>
      </c>
      <c r="AG48" s="1075">
        <v>0</v>
      </c>
      <c r="AH48" s="1076">
        <v>0</v>
      </c>
      <c r="AI48" s="1071"/>
      <c r="AJ48" s="1071"/>
    </row>
    <row r="49" spans="1:36" s="1066" customFormat="1" ht="10.199999999999999">
      <c r="A49" s="1072" t="s">
        <v>627</v>
      </c>
      <c r="B49" s="1073">
        <v>0</v>
      </c>
      <c r="C49" s="1075">
        <v>0</v>
      </c>
      <c r="D49" s="1075">
        <v>0</v>
      </c>
      <c r="E49" s="1073">
        <v>0</v>
      </c>
      <c r="F49" s="1075">
        <v>0</v>
      </c>
      <c r="G49" s="1075">
        <v>0</v>
      </c>
      <c r="H49" s="1073">
        <v>0</v>
      </c>
      <c r="I49" s="1075">
        <v>0</v>
      </c>
      <c r="J49" s="1075">
        <v>0</v>
      </c>
      <c r="K49" s="1073">
        <v>0</v>
      </c>
      <c r="L49" s="1075">
        <v>0</v>
      </c>
      <c r="M49" s="1075">
        <v>0</v>
      </c>
      <c r="N49" s="1073">
        <v>0</v>
      </c>
      <c r="O49" s="1075">
        <v>0</v>
      </c>
      <c r="P49" s="1075">
        <v>0</v>
      </c>
      <c r="Q49" s="1073">
        <v>0</v>
      </c>
      <c r="R49" s="1075">
        <v>0</v>
      </c>
      <c r="S49" s="1075">
        <v>0</v>
      </c>
      <c r="T49" s="1073">
        <v>97.034000000000006</v>
      </c>
      <c r="U49" s="1075">
        <v>0</v>
      </c>
      <c r="V49" s="1075">
        <v>97.034000000000006</v>
      </c>
      <c r="W49" s="1073">
        <v>0</v>
      </c>
      <c r="X49" s="1075">
        <v>0</v>
      </c>
      <c r="Y49" s="1075">
        <v>0</v>
      </c>
      <c r="Z49" s="1073">
        <v>0</v>
      </c>
      <c r="AA49" s="1075">
        <v>0</v>
      </c>
      <c r="AB49" s="1075">
        <v>0</v>
      </c>
      <c r="AC49" s="1073">
        <v>0</v>
      </c>
      <c r="AD49" s="1075">
        <v>0</v>
      </c>
      <c r="AE49" s="1075">
        <v>0</v>
      </c>
      <c r="AF49" s="1073">
        <v>97.034000000000006</v>
      </c>
      <c r="AG49" s="1075">
        <v>0</v>
      </c>
      <c r="AH49" s="1076">
        <v>97.034000000000006</v>
      </c>
      <c r="AI49" s="1071"/>
      <c r="AJ49" s="1071"/>
    </row>
    <row r="50" spans="1:36" s="1066" customFormat="1" ht="10.199999999999999">
      <c r="A50" s="1072" t="s">
        <v>628</v>
      </c>
      <c r="B50" s="1073">
        <v>0</v>
      </c>
      <c r="C50" s="1075">
        <v>0</v>
      </c>
      <c r="D50" s="1075">
        <v>0</v>
      </c>
      <c r="E50" s="1073">
        <v>0</v>
      </c>
      <c r="F50" s="1075">
        <v>0</v>
      </c>
      <c r="G50" s="1075">
        <v>0</v>
      </c>
      <c r="H50" s="1073">
        <v>0</v>
      </c>
      <c r="I50" s="1075">
        <v>0</v>
      </c>
      <c r="J50" s="1075">
        <v>0</v>
      </c>
      <c r="K50" s="1073">
        <v>0</v>
      </c>
      <c r="L50" s="1075">
        <v>0</v>
      </c>
      <c r="M50" s="1075">
        <v>0</v>
      </c>
      <c r="N50" s="1073">
        <v>0</v>
      </c>
      <c r="O50" s="1075">
        <v>0</v>
      </c>
      <c r="P50" s="1075">
        <v>0</v>
      </c>
      <c r="Q50" s="1073">
        <v>0</v>
      </c>
      <c r="R50" s="1075">
        <v>0</v>
      </c>
      <c r="S50" s="1075">
        <v>0</v>
      </c>
      <c r="T50" s="1073">
        <v>0</v>
      </c>
      <c r="U50" s="1075">
        <v>0</v>
      </c>
      <c r="V50" s="1075">
        <v>0</v>
      </c>
      <c r="W50" s="1073">
        <v>0</v>
      </c>
      <c r="X50" s="1075">
        <v>0</v>
      </c>
      <c r="Y50" s="1075">
        <v>0</v>
      </c>
      <c r="Z50" s="1073">
        <v>0</v>
      </c>
      <c r="AA50" s="1075">
        <v>0</v>
      </c>
      <c r="AB50" s="1075">
        <v>0</v>
      </c>
      <c r="AC50" s="1073">
        <v>0</v>
      </c>
      <c r="AD50" s="1075">
        <v>0</v>
      </c>
      <c r="AE50" s="1075">
        <v>0</v>
      </c>
      <c r="AF50" s="1073">
        <v>0</v>
      </c>
      <c r="AG50" s="1075">
        <v>0</v>
      </c>
      <c r="AH50" s="1076">
        <v>0</v>
      </c>
      <c r="AI50" s="1071"/>
      <c r="AJ50" s="1071"/>
    </row>
    <row r="51" spans="1:36" s="1066" customFormat="1" ht="10.199999999999999">
      <c r="A51" s="1072" t="s">
        <v>993</v>
      </c>
      <c r="B51" s="1073">
        <v>40.487000000000002</v>
      </c>
      <c r="C51" s="1075">
        <v>0</v>
      </c>
      <c r="D51" s="1075">
        <v>40.487000000000002</v>
      </c>
      <c r="E51" s="1073">
        <v>0</v>
      </c>
      <c r="F51" s="1075">
        <v>0</v>
      </c>
      <c r="G51" s="1075">
        <v>0</v>
      </c>
      <c r="H51" s="1073">
        <v>0</v>
      </c>
      <c r="I51" s="1075">
        <v>0</v>
      </c>
      <c r="J51" s="1075">
        <v>0</v>
      </c>
      <c r="K51" s="1073">
        <v>0</v>
      </c>
      <c r="L51" s="1075">
        <v>0</v>
      </c>
      <c r="M51" s="1075">
        <v>0</v>
      </c>
      <c r="N51" s="1073">
        <v>0</v>
      </c>
      <c r="O51" s="1075">
        <v>0</v>
      </c>
      <c r="P51" s="1075">
        <v>0</v>
      </c>
      <c r="Q51" s="1073">
        <v>0</v>
      </c>
      <c r="R51" s="1075">
        <v>0</v>
      </c>
      <c r="S51" s="1075">
        <v>0</v>
      </c>
      <c r="T51" s="1073">
        <v>0</v>
      </c>
      <c r="U51" s="1075">
        <v>0</v>
      </c>
      <c r="V51" s="1075">
        <v>0</v>
      </c>
      <c r="W51" s="1073">
        <v>0</v>
      </c>
      <c r="X51" s="1075">
        <v>0</v>
      </c>
      <c r="Y51" s="1075">
        <v>0</v>
      </c>
      <c r="Z51" s="1073">
        <v>0</v>
      </c>
      <c r="AA51" s="1075">
        <v>0</v>
      </c>
      <c r="AB51" s="1075">
        <v>0</v>
      </c>
      <c r="AC51" s="1073">
        <v>0</v>
      </c>
      <c r="AD51" s="1075">
        <v>0</v>
      </c>
      <c r="AE51" s="1075">
        <v>0</v>
      </c>
      <c r="AF51" s="1073">
        <v>40.487000000000002</v>
      </c>
      <c r="AG51" s="1075">
        <v>0</v>
      </c>
      <c r="AH51" s="1076">
        <v>40.487000000000002</v>
      </c>
      <c r="AI51" s="1071"/>
      <c r="AJ51" s="1071"/>
    </row>
    <row r="52" spans="1:36" s="1066" customFormat="1" ht="10.199999999999999">
      <c r="A52" s="1077" t="s">
        <v>994</v>
      </c>
      <c r="B52" s="1078">
        <v>2407536.4670000002</v>
      </c>
      <c r="C52" s="1079">
        <v>0</v>
      </c>
      <c r="D52" s="1080">
        <v>2407536.4670000002</v>
      </c>
      <c r="E52" s="1078">
        <v>592262.91</v>
      </c>
      <c r="F52" s="1079">
        <v>0</v>
      </c>
      <c r="G52" s="1080">
        <v>592262.91</v>
      </c>
      <c r="H52" s="1078">
        <v>283667.03600000002</v>
      </c>
      <c r="I52" s="1079">
        <v>0</v>
      </c>
      <c r="J52" s="1080">
        <v>283667.03600000002</v>
      </c>
      <c r="K52" s="1078">
        <v>808372.36899999995</v>
      </c>
      <c r="L52" s="1079">
        <v>0</v>
      </c>
      <c r="M52" s="1080">
        <v>808372.36899999995</v>
      </c>
      <c r="N52" s="1078">
        <v>109702.005</v>
      </c>
      <c r="O52" s="1079">
        <v>0</v>
      </c>
      <c r="P52" s="1080">
        <v>109702.005</v>
      </c>
      <c r="Q52" s="1078">
        <v>1535572.889</v>
      </c>
      <c r="R52" s="1079">
        <v>0</v>
      </c>
      <c r="S52" s="1080">
        <v>1535572.889</v>
      </c>
      <c r="T52" s="1078">
        <v>785776.87699999998</v>
      </c>
      <c r="U52" s="1079">
        <v>47845.762980898573</v>
      </c>
      <c r="V52" s="1080">
        <v>963619.57799999998</v>
      </c>
      <c r="W52" s="1078">
        <v>46080.235999999997</v>
      </c>
      <c r="X52" s="1079">
        <v>0</v>
      </c>
      <c r="Y52" s="1080">
        <v>46080.235999999997</v>
      </c>
      <c r="Z52" s="1078">
        <v>22041.178</v>
      </c>
      <c r="AA52" s="1079">
        <v>0</v>
      </c>
      <c r="AB52" s="1080">
        <v>22041.178</v>
      </c>
      <c r="AC52" s="1078">
        <v>0</v>
      </c>
      <c r="AD52" s="1079">
        <v>0</v>
      </c>
      <c r="AE52" s="1080">
        <v>0</v>
      </c>
      <c r="AF52" s="1078">
        <v>6591011.9709999999</v>
      </c>
      <c r="AG52" s="1079">
        <v>47845.762980898573</v>
      </c>
      <c r="AH52" s="1080">
        <v>6768854.6720000003</v>
      </c>
      <c r="AI52" s="1071"/>
      <c r="AJ52" s="1071"/>
    </row>
    <row r="53" spans="1:36" s="1066" customFormat="1" ht="10.199999999999999">
      <c r="A53" s="1072" t="s">
        <v>984</v>
      </c>
      <c r="B53" s="1073">
        <v>2.5000000000000001E-2</v>
      </c>
      <c r="C53" s="1075">
        <v>0</v>
      </c>
      <c r="D53" s="1075">
        <v>2.5000000000000001E-2</v>
      </c>
      <c r="E53" s="1073">
        <v>0</v>
      </c>
      <c r="F53" s="1075">
        <v>0</v>
      </c>
      <c r="G53" s="1075">
        <v>0</v>
      </c>
      <c r="H53" s="1073">
        <v>0</v>
      </c>
      <c r="I53" s="1075">
        <v>0</v>
      </c>
      <c r="J53" s="1075">
        <v>0</v>
      </c>
      <c r="K53" s="1073">
        <v>0</v>
      </c>
      <c r="L53" s="1075">
        <v>0</v>
      </c>
      <c r="M53" s="1075">
        <v>0</v>
      </c>
      <c r="N53" s="1073">
        <v>0</v>
      </c>
      <c r="O53" s="1075">
        <v>0</v>
      </c>
      <c r="P53" s="1075">
        <v>0</v>
      </c>
      <c r="Q53" s="1073">
        <v>0</v>
      </c>
      <c r="R53" s="1075">
        <v>0</v>
      </c>
      <c r="S53" s="1075">
        <v>0</v>
      </c>
      <c r="T53" s="1073">
        <v>0</v>
      </c>
      <c r="U53" s="1075">
        <v>0</v>
      </c>
      <c r="V53" s="1075">
        <v>0</v>
      </c>
      <c r="W53" s="1073">
        <v>0</v>
      </c>
      <c r="X53" s="1075">
        <v>0</v>
      </c>
      <c r="Y53" s="1075">
        <v>0</v>
      </c>
      <c r="Z53" s="1073">
        <v>0</v>
      </c>
      <c r="AA53" s="1075">
        <v>0</v>
      </c>
      <c r="AB53" s="1075">
        <v>0</v>
      </c>
      <c r="AC53" s="1073">
        <v>0</v>
      </c>
      <c r="AD53" s="1075">
        <v>0</v>
      </c>
      <c r="AE53" s="1075">
        <v>0</v>
      </c>
      <c r="AF53" s="1073">
        <v>2.5000000000000001E-2</v>
      </c>
      <c r="AG53" s="1075">
        <v>0</v>
      </c>
      <c r="AH53" s="1076">
        <v>2.5000000000000001E-2</v>
      </c>
      <c r="AI53" s="1071"/>
      <c r="AJ53" s="1071"/>
    </row>
    <row r="54" spans="1:36" s="1066" customFormat="1" ht="10.199999999999999">
      <c r="A54" s="1072" t="s">
        <v>625</v>
      </c>
      <c r="B54" s="1073">
        <v>296342.62300000002</v>
      </c>
      <c r="C54" s="1075">
        <v>0</v>
      </c>
      <c r="D54" s="1075">
        <v>296342.62300000002</v>
      </c>
      <c r="E54" s="1073">
        <v>0</v>
      </c>
      <c r="F54" s="1075">
        <v>0</v>
      </c>
      <c r="G54" s="1075">
        <v>0</v>
      </c>
      <c r="H54" s="1073">
        <v>0</v>
      </c>
      <c r="I54" s="1075">
        <v>0</v>
      </c>
      <c r="J54" s="1075">
        <v>0</v>
      </c>
      <c r="K54" s="1073">
        <v>0</v>
      </c>
      <c r="L54" s="1075">
        <v>0</v>
      </c>
      <c r="M54" s="1075">
        <v>0</v>
      </c>
      <c r="N54" s="1073">
        <v>0</v>
      </c>
      <c r="O54" s="1075">
        <v>0</v>
      </c>
      <c r="P54" s="1075">
        <v>0</v>
      </c>
      <c r="Q54" s="1073">
        <v>1532601.777</v>
      </c>
      <c r="R54" s="1075">
        <v>0</v>
      </c>
      <c r="S54" s="1075">
        <v>1532601.777</v>
      </c>
      <c r="T54" s="1073">
        <v>0</v>
      </c>
      <c r="U54" s="1075">
        <v>0</v>
      </c>
      <c r="V54" s="1075">
        <v>0</v>
      </c>
      <c r="W54" s="1073">
        <v>0</v>
      </c>
      <c r="X54" s="1075">
        <v>0</v>
      </c>
      <c r="Y54" s="1075">
        <v>0</v>
      </c>
      <c r="Z54" s="1073">
        <v>0</v>
      </c>
      <c r="AA54" s="1075">
        <v>0</v>
      </c>
      <c r="AB54" s="1075">
        <v>0</v>
      </c>
      <c r="AC54" s="1073">
        <v>0</v>
      </c>
      <c r="AD54" s="1075">
        <v>0</v>
      </c>
      <c r="AE54" s="1075">
        <v>0</v>
      </c>
      <c r="AF54" s="1073">
        <v>1828944.4</v>
      </c>
      <c r="AG54" s="1075">
        <v>0</v>
      </c>
      <c r="AH54" s="1076">
        <v>1828944.4</v>
      </c>
      <c r="AI54" s="1071"/>
      <c r="AJ54" s="1071"/>
    </row>
    <row r="55" spans="1:36" s="1066" customFormat="1" ht="10.199999999999999">
      <c r="A55" s="1072" t="s">
        <v>396</v>
      </c>
      <c r="B55" s="1073">
        <v>1313083.4069999999</v>
      </c>
      <c r="C55" s="1075">
        <v>0</v>
      </c>
      <c r="D55" s="1075">
        <v>1313083.4069999999</v>
      </c>
      <c r="E55" s="1073">
        <v>592262.91</v>
      </c>
      <c r="F55" s="1075">
        <v>0</v>
      </c>
      <c r="G55" s="1075">
        <v>592262.91</v>
      </c>
      <c r="H55" s="1073">
        <v>283667.03600000002</v>
      </c>
      <c r="I55" s="1075">
        <v>0</v>
      </c>
      <c r="J55" s="1075">
        <v>283667.03600000002</v>
      </c>
      <c r="K55" s="1073">
        <v>763603.20499999996</v>
      </c>
      <c r="L55" s="1075">
        <v>0</v>
      </c>
      <c r="M55" s="1075">
        <v>763603.20499999996</v>
      </c>
      <c r="N55" s="1073">
        <v>80556.959000000003</v>
      </c>
      <c r="O55" s="1075">
        <v>0</v>
      </c>
      <c r="P55" s="1075">
        <v>80556.959000000003</v>
      </c>
      <c r="Q55" s="1073">
        <v>2971.1120000000001</v>
      </c>
      <c r="R55" s="1075">
        <v>0</v>
      </c>
      <c r="S55" s="1075">
        <v>2971.1120000000001</v>
      </c>
      <c r="T55" s="1073">
        <v>785776.87699999998</v>
      </c>
      <c r="U55" s="1075">
        <v>47845.762980898573</v>
      </c>
      <c r="V55" s="1075">
        <v>963619.57799999998</v>
      </c>
      <c r="W55" s="1073">
        <v>46080.235999999997</v>
      </c>
      <c r="X55" s="1075">
        <v>0</v>
      </c>
      <c r="Y55" s="1075">
        <v>46080.235999999997</v>
      </c>
      <c r="Z55" s="1073">
        <v>22041.178</v>
      </c>
      <c r="AA55" s="1075">
        <v>0</v>
      </c>
      <c r="AB55" s="1075">
        <v>22041.178</v>
      </c>
      <c r="AC55" s="1073">
        <v>0</v>
      </c>
      <c r="AD55" s="1075">
        <v>0</v>
      </c>
      <c r="AE55" s="1075">
        <v>0</v>
      </c>
      <c r="AF55" s="1073">
        <v>3890042.9249999998</v>
      </c>
      <c r="AG55" s="1075">
        <v>47845.762980898573</v>
      </c>
      <c r="AH55" s="1076">
        <v>4067885.6260000002</v>
      </c>
      <c r="AI55" s="1071"/>
      <c r="AJ55" s="1071"/>
    </row>
    <row r="56" spans="1:36" s="1066" customFormat="1" ht="10.199999999999999">
      <c r="A56" s="1072" t="s">
        <v>995</v>
      </c>
      <c r="B56" s="1073">
        <v>0</v>
      </c>
      <c r="C56" s="1075">
        <v>0</v>
      </c>
      <c r="D56" s="1075">
        <v>0</v>
      </c>
      <c r="E56" s="1073">
        <v>0</v>
      </c>
      <c r="F56" s="1075">
        <v>0</v>
      </c>
      <c r="G56" s="1075">
        <v>0</v>
      </c>
      <c r="H56" s="1073">
        <v>0</v>
      </c>
      <c r="I56" s="1075">
        <v>0</v>
      </c>
      <c r="J56" s="1075">
        <v>0</v>
      </c>
      <c r="K56" s="1073">
        <v>0</v>
      </c>
      <c r="L56" s="1075">
        <v>0</v>
      </c>
      <c r="M56" s="1075">
        <v>0</v>
      </c>
      <c r="N56" s="1073">
        <v>0</v>
      </c>
      <c r="O56" s="1075">
        <v>0</v>
      </c>
      <c r="P56" s="1075">
        <v>0</v>
      </c>
      <c r="Q56" s="1073">
        <v>0</v>
      </c>
      <c r="R56" s="1075">
        <v>0</v>
      </c>
      <c r="S56" s="1075">
        <v>0</v>
      </c>
      <c r="T56" s="1073">
        <v>0</v>
      </c>
      <c r="U56" s="1075">
        <v>0</v>
      </c>
      <c r="V56" s="1075">
        <v>0</v>
      </c>
      <c r="W56" s="1073">
        <v>0</v>
      </c>
      <c r="X56" s="1075">
        <v>0</v>
      </c>
      <c r="Y56" s="1075">
        <v>0</v>
      </c>
      <c r="Z56" s="1073">
        <v>0</v>
      </c>
      <c r="AA56" s="1075">
        <v>0</v>
      </c>
      <c r="AB56" s="1075">
        <v>0</v>
      </c>
      <c r="AC56" s="1073">
        <v>0</v>
      </c>
      <c r="AD56" s="1075">
        <v>0</v>
      </c>
      <c r="AE56" s="1075">
        <v>0</v>
      </c>
      <c r="AF56" s="1073">
        <v>0</v>
      </c>
      <c r="AG56" s="1075">
        <v>0</v>
      </c>
      <c r="AH56" s="1076">
        <v>0</v>
      </c>
      <c r="AI56" s="1071"/>
      <c r="AJ56" s="1071"/>
    </row>
    <row r="57" spans="1:36" s="1066" customFormat="1" ht="10.199999999999999">
      <c r="A57" s="1072" t="s">
        <v>996</v>
      </c>
      <c r="B57" s="1073">
        <v>1313083.4069999999</v>
      </c>
      <c r="C57" s="1075">
        <v>0</v>
      </c>
      <c r="D57" s="1075">
        <v>1313083.4069999999</v>
      </c>
      <c r="E57" s="1073">
        <v>592262.91</v>
      </c>
      <c r="F57" s="1075">
        <v>0</v>
      </c>
      <c r="G57" s="1075">
        <v>592262.91</v>
      </c>
      <c r="H57" s="1073">
        <v>283667.03600000002</v>
      </c>
      <c r="I57" s="1075">
        <v>0</v>
      </c>
      <c r="J57" s="1075">
        <v>283667.03600000002</v>
      </c>
      <c r="K57" s="1073">
        <v>763603.20499999996</v>
      </c>
      <c r="L57" s="1075">
        <v>0</v>
      </c>
      <c r="M57" s="1075">
        <v>763603.20499999996</v>
      </c>
      <c r="N57" s="1073">
        <v>80556.959000000003</v>
      </c>
      <c r="O57" s="1075">
        <v>0</v>
      </c>
      <c r="P57" s="1075">
        <v>80556.959000000003</v>
      </c>
      <c r="Q57" s="1073">
        <v>2971.1120000000001</v>
      </c>
      <c r="R57" s="1075">
        <v>0</v>
      </c>
      <c r="S57" s="1075">
        <v>2971.1120000000001</v>
      </c>
      <c r="T57" s="1073">
        <v>785776.87699999998</v>
      </c>
      <c r="U57" s="1075">
        <v>47845.762980898573</v>
      </c>
      <c r="V57" s="1075">
        <v>963619.57799999998</v>
      </c>
      <c r="W57" s="1073">
        <v>46080.235999999997</v>
      </c>
      <c r="X57" s="1075">
        <v>0</v>
      </c>
      <c r="Y57" s="1075">
        <v>46080.235999999997</v>
      </c>
      <c r="Z57" s="1073">
        <v>22041.178</v>
      </c>
      <c r="AA57" s="1075">
        <v>0</v>
      </c>
      <c r="AB57" s="1075">
        <v>22041.178</v>
      </c>
      <c r="AC57" s="1073">
        <v>0</v>
      </c>
      <c r="AD57" s="1075">
        <v>0</v>
      </c>
      <c r="AE57" s="1075">
        <v>0</v>
      </c>
      <c r="AF57" s="1073">
        <v>3890042.9249999998</v>
      </c>
      <c r="AG57" s="1075">
        <v>47845.762980898573</v>
      </c>
      <c r="AH57" s="1076">
        <v>4067885.6260000002</v>
      </c>
      <c r="AI57" s="1071"/>
      <c r="AJ57" s="1071"/>
    </row>
    <row r="58" spans="1:36" s="1066" customFormat="1" ht="10.199999999999999">
      <c r="A58" s="1072" t="s">
        <v>997</v>
      </c>
      <c r="B58" s="1073">
        <v>10.272</v>
      </c>
      <c r="C58" s="1075">
        <v>0</v>
      </c>
      <c r="D58" s="1075">
        <v>10.272</v>
      </c>
      <c r="E58" s="1073">
        <v>0</v>
      </c>
      <c r="F58" s="1075">
        <v>0</v>
      </c>
      <c r="G58" s="1075">
        <v>0</v>
      </c>
      <c r="H58" s="1073">
        <v>0</v>
      </c>
      <c r="I58" s="1075">
        <v>0</v>
      </c>
      <c r="J58" s="1075">
        <v>0</v>
      </c>
      <c r="K58" s="1073">
        <v>83767.043999999994</v>
      </c>
      <c r="L58" s="1075">
        <v>0</v>
      </c>
      <c r="M58" s="1075">
        <v>83767.043999999994</v>
      </c>
      <c r="N58" s="1073">
        <v>0</v>
      </c>
      <c r="O58" s="1075">
        <v>0</v>
      </c>
      <c r="P58" s="1075">
        <v>0</v>
      </c>
      <c r="Q58" s="1073">
        <v>0</v>
      </c>
      <c r="R58" s="1075">
        <v>0</v>
      </c>
      <c r="S58" s="1075">
        <v>0</v>
      </c>
      <c r="T58" s="1073">
        <v>776226.65</v>
      </c>
      <c r="U58" s="1075">
        <v>47746.046004842618</v>
      </c>
      <c r="V58" s="1075">
        <v>953698.70400000003</v>
      </c>
      <c r="W58" s="1073">
        <v>0</v>
      </c>
      <c r="X58" s="1075">
        <v>0</v>
      </c>
      <c r="Y58" s="1075">
        <v>0</v>
      </c>
      <c r="Z58" s="1073">
        <v>0</v>
      </c>
      <c r="AA58" s="1075">
        <v>0</v>
      </c>
      <c r="AB58" s="1075">
        <v>0</v>
      </c>
      <c r="AC58" s="1073">
        <v>0</v>
      </c>
      <c r="AD58" s="1075">
        <v>0</v>
      </c>
      <c r="AE58" s="1075">
        <v>0</v>
      </c>
      <c r="AF58" s="1073">
        <v>860003.96699999995</v>
      </c>
      <c r="AG58" s="1075">
        <v>47746.046004842618</v>
      </c>
      <c r="AH58" s="1076">
        <v>1037476.0209999999</v>
      </c>
      <c r="AI58" s="1071"/>
      <c r="AJ58" s="1071"/>
    </row>
    <row r="59" spans="1:36" s="1066" customFormat="1" ht="10.199999999999999">
      <c r="A59" s="1072" t="s">
        <v>627</v>
      </c>
      <c r="B59" s="1073">
        <v>0</v>
      </c>
      <c r="C59" s="1075">
        <v>0</v>
      </c>
      <c r="D59" s="1075">
        <v>0</v>
      </c>
      <c r="E59" s="1073">
        <v>0</v>
      </c>
      <c r="F59" s="1075">
        <v>0</v>
      </c>
      <c r="G59" s="1075">
        <v>0</v>
      </c>
      <c r="H59" s="1073">
        <v>0</v>
      </c>
      <c r="I59" s="1075">
        <v>0</v>
      </c>
      <c r="J59" s="1075">
        <v>0</v>
      </c>
      <c r="K59" s="1073">
        <v>0</v>
      </c>
      <c r="L59" s="1075">
        <v>0</v>
      </c>
      <c r="M59" s="1075">
        <v>0</v>
      </c>
      <c r="N59" s="1073">
        <v>0</v>
      </c>
      <c r="O59" s="1075">
        <v>0</v>
      </c>
      <c r="P59" s="1075">
        <v>0</v>
      </c>
      <c r="Q59" s="1073">
        <v>0</v>
      </c>
      <c r="R59" s="1075">
        <v>0</v>
      </c>
      <c r="S59" s="1075">
        <v>0</v>
      </c>
      <c r="T59" s="1073">
        <v>0</v>
      </c>
      <c r="U59" s="1075">
        <v>0</v>
      </c>
      <c r="V59" s="1075">
        <v>0</v>
      </c>
      <c r="W59" s="1073">
        <v>0</v>
      </c>
      <c r="X59" s="1075">
        <v>0</v>
      </c>
      <c r="Y59" s="1075">
        <v>0</v>
      </c>
      <c r="Z59" s="1073">
        <v>0</v>
      </c>
      <c r="AA59" s="1075">
        <v>0</v>
      </c>
      <c r="AB59" s="1075">
        <v>0</v>
      </c>
      <c r="AC59" s="1073">
        <v>0</v>
      </c>
      <c r="AD59" s="1075">
        <v>0</v>
      </c>
      <c r="AE59" s="1075">
        <v>0</v>
      </c>
      <c r="AF59" s="1073">
        <v>0</v>
      </c>
      <c r="AG59" s="1075">
        <v>0</v>
      </c>
      <c r="AH59" s="1076">
        <v>0</v>
      </c>
      <c r="AI59" s="1071"/>
      <c r="AJ59" s="1071"/>
    </row>
    <row r="60" spans="1:36" s="1066" customFormat="1" ht="10.199999999999999">
      <c r="A60" s="1072" t="s">
        <v>998</v>
      </c>
      <c r="B60" s="1073">
        <v>0</v>
      </c>
      <c r="C60" s="1075">
        <v>0</v>
      </c>
      <c r="D60" s="1075">
        <v>0</v>
      </c>
      <c r="E60" s="1073">
        <v>0</v>
      </c>
      <c r="F60" s="1075">
        <v>0</v>
      </c>
      <c r="G60" s="1075">
        <v>0</v>
      </c>
      <c r="H60" s="1073">
        <v>0</v>
      </c>
      <c r="I60" s="1075">
        <v>0</v>
      </c>
      <c r="J60" s="1075">
        <v>0</v>
      </c>
      <c r="K60" s="1073">
        <v>0</v>
      </c>
      <c r="L60" s="1075">
        <v>0</v>
      </c>
      <c r="M60" s="1075">
        <v>0</v>
      </c>
      <c r="N60" s="1073">
        <v>29145.044999999998</v>
      </c>
      <c r="O60" s="1075">
        <v>0</v>
      </c>
      <c r="P60" s="1075">
        <v>29145.044999999998</v>
      </c>
      <c r="Q60" s="1073">
        <v>0</v>
      </c>
      <c r="R60" s="1075">
        <v>0</v>
      </c>
      <c r="S60" s="1075">
        <v>0</v>
      </c>
      <c r="T60" s="1073">
        <v>0</v>
      </c>
      <c r="U60" s="1075">
        <v>0</v>
      </c>
      <c r="V60" s="1075">
        <v>0</v>
      </c>
      <c r="W60" s="1073">
        <v>0</v>
      </c>
      <c r="X60" s="1075">
        <v>0</v>
      </c>
      <c r="Y60" s="1075">
        <v>0</v>
      </c>
      <c r="Z60" s="1073">
        <v>0</v>
      </c>
      <c r="AA60" s="1075">
        <v>0</v>
      </c>
      <c r="AB60" s="1075">
        <v>0</v>
      </c>
      <c r="AC60" s="1073">
        <v>0</v>
      </c>
      <c r="AD60" s="1075">
        <v>0</v>
      </c>
      <c r="AE60" s="1075">
        <v>0</v>
      </c>
      <c r="AF60" s="1073">
        <v>29145.044999999998</v>
      </c>
      <c r="AG60" s="1075">
        <v>0</v>
      </c>
      <c r="AH60" s="1076">
        <v>29145.044999999998</v>
      </c>
      <c r="AI60" s="1071"/>
      <c r="AJ60" s="1071"/>
    </row>
    <row r="61" spans="1:36" s="1066" customFormat="1" ht="10.199999999999999">
      <c r="A61" s="1072" t="s">
        <v>999</v>
      </c>
      <c r="B61" s="1073">
        <v>798110.41099999996</v>
      </c>
      <c r="C61" s="1075">
        <v>0</v>
      </c>
      <c r="D61" s="1075">
        <v>798110.41099999996</v>
      </c>
      <c r="E61" s="1073">
        <v>0</v>
      </c>
      <c r="F61" s="1075">
        <v>0</v>
      </c>
      <c r="G61" s="1075">
        <v>0</v>
      </c>
      <c r="H61" s="1073">
        <v>0</v>
      </c>
      <c r="I61" s="1075">
        <v>0</v>
      </c>
      <c r="J61" s="1075">
        <v>0</v>
      </c>
      <c r="K61" s="1073">
        <v>44769.163</v>
      </c>
      <c r="L61" s="1075">
        <v>0</v>
      </c>
      <c r="M61" s="1075">
        <v>44769.163</v>
      </c>
      <c r="N61" s="1073">
        <v>0</v>
      </c>
      <c r="O61" s="1075">
        <v>0</v>
      </c>
      <c r="P61" s="1075">
        <v>0</v>
      </c>
      <c r="Q61" s="1073">
        <v>0</v>
      </c>
      <c r="R61" s="1075">
        <v>0</v>
      </c>
      <c r="S61" s="1075">
        <v>0</v>
      </c>
      <c r="T61" s="1073">
        <v>0</v>
      </c>
      <c r="U61" s="1075">
        <v>0</v>
      </c>
      <c r="V61" s="1075">
        <v>0</v>
      </c>
      <c r="W61" s="1073">
        <v>0</v>
      </c>
      <c r="X61" s="1075">
        <v>0</v>
      </c>
      <c r="Y61" s="1075">
        <v>0</v>
      </c>
      <c r="Z61" s="1073">
        <v>0</v>
      </c>
      <c r="AA61" s="1075">
        <v>0</v>
      </c>
      <c r="AB61" s="1075">
        <v>0</v>
      </c>
      <c r="AC61" s="1073">
        <v>0</v>
      </c>
      <c r="AD61" s="1075">
        <v>0</v>
      </c>
      <c r="AE61" s="1075">
        <v>0</v>
      </c>
      <c r="AF61" s="1073">
        <v>842879.57499999995</v>
      </c>
      <c r="AG61" s="1075">
        <v>0</v>
      </c>
      <c r="AH61" s="1076">
        <v>842879.57499999995</v>
      </c>
      <c r="AI61" s="1071"/>
      <c r="AJ61" s="1071"/>
    </row>
    <row r="62" spans="1:36" s="1066" customFormat="1" ht="10.199999999999999">
      <c r="A62" s="1077" t="s">
        <v>1000</v>
      </c>
      <c r="B62" s="1078">
        <v>25807.413</v>
      </c>
      <c r="C62" s="1079">
        <v>53.267688996502557</v>
      </c>
      <c r="D62" s="1080">
        <v>26005.409</v>
      </c>
      <c r="E62" s="1078">
        <v>0</v>
      </c>
      <c r="F62" s="1079">
        <v>0</v>
      </c>
      <c r="G62" s="1080">
        <v>0</v>
      </c>
      <c r="H62" s="1078">
        <v>42.429000000000002</v>
      </c>
      <c r="I62" s="1079">
        <v>18.878665590529994</v>
      </c>
      <c r="J62" s="1080">
        <v>112.602</v>
      </c>
      <c r="K62" s="1078">
        <v>276669.48800000001</v>
      </c>
      <c r="L62" s="1079">
        <v>7.9655636265805754</v>
      </c>
      <c r="M62" s="1080">
        <v>276699.09600000002</v>
      </c>
      <c r="N62" s="1078">
        <v>0</v>
      </c>
      <c r="O62" s="1079">
        <v>0</v>
      </c>
      <c r="P62" s="1080">
        <v>0</v>
      </c>
      <c r="Q62" s="1078">
        <v>0</v>
      </c>
      <c r="R62" s="1079">
        <v>0</v>
      </c>
      <c r="S62" s="1080">
        <v>0</v>
      </c>
      <c r="T62" s="1078">
        <v>0</v>
      </c>
      <c r="U62" s="1079">
        <v>0</v>
      </c>
      <c r="V62" s="1080">
        <v>0</v>
      </c>
      <c r="W62" s="1078">
        <v>0</v>
      </c>
      <c r="X62" s="1079">
        <v>0</v>
      </c>
      <c r="Y62" s="1080">
        <v>0</v>
      </c>
      <c r="Z62" s="1078">
        <v>17100.127</v>
      </c>
      <c r="AA62" s="1079">
        <v>0</v>
      </c>
      <c r="AB62" s="1080">
        <v>17100.127</v>
      </c>
      <c r="AC62" s="1078">
        <v>0</v>
      </c>
      <c r="AD62" s="1079">
        <v>0</v>
      </c>
      <c r="AE62" s="1080">
        <v>0</v>
      </c>
      <c r="AF62" s="1078">
        <v>319619.45799999998</v>
      </c>
      <c r="AG62" s="1079">
        <v>80.111918213613123</v>
      </c>
      <c r="AH62" s="1080">
        <v>319917.23499999999</v>
      </c>
      <c r="AI62" s="1071"/>
      <c r="AJ62" s="1071"/>
    </row>
    <row r="63" spans="1:36" s="1066" customFormat="1" ht="10.199999999999999">
      <c r="A63" s="1072" t="s">
        <v>396</v>
      </c>
      <c r="B63" s="1081">
        <v>9054.7829999999994</v>
      </c>
      <c r="C63" s="1075">
        <v>0</v>
      </c>
      <c r="D63" s="1074">
        <v>9054.7829999999994</v>
      </c>
      <c r="E63" s="1081">
        <v>0</v>
      </c>
      <c r="F63" s="1075">
        <v>0</v>
      </c>
      <c r="G63" s="1074">
        <v>0</v>
      </c>
      <c r="H63" s="1081">
        <v>8.6809999999999992</v>
      </c>
      <c r="I63" s="1075">
        <v>0</v>
      </c>
      <c r="J63" s="1074">
        <v>8.6809999999999992</v>
      </c>
      <c r="K63" s="1081">
        <v>0</v>
      </c>
      <c r="L63" s="1075">
        <v>0</v>
      </c>
      <c r="M63" s="1074">
        <v>0</v>
      </c>
      <c r="N63" s="1081">
        <v>0</v>
      </c>
      <c r="O63" s="1075">
        <v>0</v>
      </c>
      <c r="P63" s="1074">
        <v>0</v>
      </c>
      <c r="Q63" s="1081">
        <v>0</v>
      </c>
      <c r="R63" s="1075">
        <v>0</v>
      </c>
      <c r="S63" s="1074">
        <v>0</v>
      </c>
      <c r="T63" s="1081">
        <v>0</v>
      </c>
      <c r="U63" s="1075">
        <v>0</v>
      </c>
      <c r="V63" s="1074">
        <v>0</v>
      </c>
      <c r="W63" s="1081">
        <v>0</v>
      </c>
      <c r="X63" s="1075">
        <v>0</v>
      </c>
      <c r="Y63" s="1074">
        <v>0</v>
      </c>
      <c r="Z63" s="1081">
        <v>3167.402</v>
      </c>
      <c r="AA63" s="1075">
        <v>0</v>
      </c>
      <c r="AB63" s="1074">
        <v>3167.402</v>
      </c>
      <c r="AC63" s="1081">
        <v>0</v>
      </c>
      <c r="AD63" s="1075">
        <v>0</v>
      </c>
      <c r="AE63" s="1074">
        <v>0</v>
      </c>
      <c r="AF63" s="1081">
        <v>12230.867</v>
      </c>
      <c r="AG63" s="1075">
        <v>0</v>
      </c>
      <c r="AH63" s="1082">
        <v>12230.867</v>
      </c>
      <c r="AI63" s="1071"/>
      <c r="AJ63" s="1071"/>
    </row>
    <row r="64" spans="1:36" s="1066" customFormat="1" ht="10.199999999999999">
      <c r="A64" s="1072" t="s">
        <v>639</v>
      </c>
      <c r="B64" s="1073">
        <v>16752.63</v>
      </c>
      <c r="C64" s="1075">
        <v>53.267688996502557</v>
      </c>
      <c r="D64" s="1075">
        <v>16950.626</v>
      </c>
      <c r="E64" s="1073">
        <v>0</v>
      </c>
      <c r="F64" s="1075">
        <v>0</v>
      </c>
      <c r="G64" s="1075">
        <v>0</v>
      </c>
      <c r="H64" s="1073">
        <v>33.747</v>
      </c>
      <c r="I64" s="1075">
        <v>13.809523809523808</v>
      </c>
      <c r="J64" s="1075">
        <v>85.078000000000003</v>
      </c>
      <c r="K64" s="1073">
        <v>276669.48800000001</v>
      </c>
      <c r="L64" s="1075">
        <v>7.9655636265805754</v>
      </c>
      <c r="M64" s="1075">
        <v>276699.09600000002</v>
      </c>
      <c r="N64" s="1073">
        <v>0</v>
      </c>
      <c r="O64" s="1075">
        <v>0</v>
      </c>
      <c r="P64" s="1075">
        <v>0</v>
      </c>
      <c r="Q64" s="1073">
        <v>0</v>
      </c>
      <c r="R64" s="1075">
        <v>0</v>
      </c>
      <c r="S64" s="1075">
        <v>0</v>
      </c>
      <c r="T64" s="1073">
        <v>0</v>
      </c>
      <c r="U64" s="1075">
        <v>0</v>
      </c>
      <c r="V64" s="1075">
        <v>0</v>
      </c>
      <c r="W64" s="1073">
        <v>0</v>
      </c>
      <c r="X64" s="1075">
        <v>0</v>
      </c>
      <c r="Y64" s="1075">
        <v>0</v>
      </c>
      <c r="Z64" s="1073">
        <v>13932.725</v>
      </c>
      <c r="AA64" s="1075">
        <v>0</v>
      </c>
      <c r="AB64" s="1075">
        <v>13932.725</v>
      </c>
      <c r="AC64" s="1073">
        <v>0</v>
      </c>
      <c r="AD64" s="1075">
        <v>0</v>
      </c>
      <c r="AE64" s="1075">
        <v>0</v>
      </c>
      <c r="AF64" s="1073">
        <v>307388.59100000001</v>
      </c>
      <c r="AG64" s="1075">
        <v>75.043045466774274</v>
      </c>
      <c r="AH64" s="1076">
        <v>307667.52600000001</v>
      </c>
      <c r="AI64" s="1071"/>
      <c r="AJ64" s="1071"/>
    </row>
    <row r="65" spans="1:36" s="1066" customFormat="1" ht="10.199999999999999">
      <c r="A65" s="1083" t="s">
        <v>1001</v>
      </c>
      <c r="B65" s="1084">
        <v>0</v>
      </c>
      <c r="C65" s="1075">
        <v>0</v>
      </c>
      <c r="D65" s="1085">
        <v>0</v>
      </c>
      <c r="E65" s="1084">
        <v>0</v>
      </c>
      <c r="F65" s="1075">
        <v>0</v>
      </c>
      <c r="G65" s="1085">
        <v>0</v>
      </c>
      <c r="H65" s="1084">
        <v>0</v>
      </c>
      <c r="I65" s="1075">
        <v>5.0688727468388484</v>
      </c>
      <c r="J65" s="1085">
        <v>18.841000000000001</v>
      </c>
      <c r="K65" s="1084">
        <v>0</v>
      </c>
      <c r="L65" s="1075">
        <v>0</v>
      </c>
      <c r="M65" s="1085">
        <v>0</v>
      </c>
      <c r="N65" s="1084">
        <v>0</v>
      </c>
      <c r="O65" s="1075">
        <v>0</v>
      </c>
      <c r="P65" s="1085">
        <v>0</v>
      </c>
      <c r="Q65" s="1084">
        <v>0</v>
      </c>
      <c r="R65" s="1075">
        <v>0</v>
      </c>
      <c r="S65" s="1085">
        <v>0</v>
      </c>
      <c r="T65" s="1084">
        <v>0</v>
      </c>
      <c r="U65" s="1075">
        <v>0</v>
      </c>
      <c r="V65" s="1085">
        <v>0</v>
      </c>
      <c r="W65" s="1084">
        <v>0</v>
      </c>
      <c r="X65" s="1075">
        <v>0</v>
      </c>
      <c r="Y65" s="1085">
        <v>0</v>
      </c>
      <c r="Z65" s="1084">
        <v>0</v>
      </c>
      <c r="AA65" s="1075">
        <v>0</v>
      </c>
      <c r="AB65" s="1085">
        <v>0</v>
      </c>
      <c r="AC65" s="1084">
        <v>0</v>
      </c>
      <c r="AD65" s="1075">
        <v>0</v>
      </c>
      <c r="AE65" s="1085">
        <v>0</v>
      </c>
      <c r="AF65" s="1084">
        <v>0</v>
      </c>
      <c r="AG65" s="1075">
        <v>5.0688727468388484</v>
      </c>
      <c r="AH65" s="1086">
        <v>18.841000000000001</v>
      </c>
      <c r="AI65" s="1071"/>
      <c r="AJ65" s="1071"/>
    </row>
    <row r="66" spans="1:36" s="1066" customFormat="1" ht="10.199999999999999">
      <c r="A66" s="1067" t="s">
        <v>1002</v>
      </c>
      <c r="B66" s="1078">
        <v>2447549.0420000004</v>
      </c>
      <c r="C66" s="1079">
        <v>75.474307237019104</v>
      </c>
      <c r="D66" s="1080">
        <v>2447829.5819999999</v>
      </c>
      <c r="E66" s="1078">
        <v>3943161.4410000001</v>
      </c>
      <c r="F66" s="1079">
        <v>0</v>
      </c>
      <c r="G66" s="1080">
        <v>3943161.4419999998</v>
      </c>
      <c r="H66" s="1078">
        <v>2244760.3339999998</v>
      </c>
      <c r="I66" s="1079">
        <v>23.527037933817596</v>
      </c>
      <c r="J66" s="1080">
        <v>2244847.787</v>
      </c>
      <c r="K66" s="1078">
        <v>1240192.632</v>
      </c>
      <c r="L66" s="1079">
        <v>7.9655636265805754</v>
      </c>
      <c r="M66" s="1080">
        <v>1240222.2420000001</v>
      </c>
      <c r="N66" s="1078">
        <v>234255.432</v>
      </c>
      <c r="O66" s="1079">
        <v>0</v>
      </c>
      <c r="P66" s="1080">
        <v>234255.43299999999</v>
      </c>
      <c r="Q66" s="1078">
        <v>1541814.844</v>
      </c>
      <c r="R66" s="1079">
        <v>0</v>
      </c>
      <c r="S66" s="1080">
        <v>1541814.845</v>
      </c>
      <c r="T66" s="1078">
        <v>1155372.642</v>
      </c>
      <c r="U66" s="1079">
        <v>94136.432068872746</v>
      </c>
      <c r="V66" s="1080">
        <v>1505277.763</v>
      </c>
      <c r="W66" s="1078">
        <v>571848.64199999999</v>
      </c>
      <c r="X66" s="1079">
        <v>734.39870863599685</v>
      </c>
      <c r="Y66" s="1080">
        <v>574578.40500000003</v>
      </c>
      <c r="Z66" s="1078">
        <v>365906.93</v>
      </c>
      <c r="AA66" s="1079">
        <v>115.57277374226527</v>
      </c>
      <c r="AB66" s="1080">
        <v>366336.51699999999</v>
      </c>
      <c r="AC66" s="1078">
        <v>300151.47600000002</v>
      </c>
      <c r="AD66" s="1079">
        <v>0</v>
      </c>
      <c r="AE66" s="1080">
        <v>300151.47700000001</v>
      </c>
      <c r="AF66" s="1078">
        <v>14045013.432</v>
      </c>
      <c r="AG66" s="1079">
        <v>95093.371267150927</v>
      </c>
      <c r="AH66" s="1080">
        <v>14398475.495999999</v>
      </c>
      <c r="AI66" s="1071"/>
      <c r="AJ66" s="1071"/>
    </row>
    <row r="67" spans="1:36">
      <c r="A67" s="1087" t="s">
        <v>1003</v>
      </c>
      <c r="B67" s="1088">
        <v>3.7170000000000001</v>
      </c>
      <c r="C67" s="1089"/>
      <c r="D67" s="1090"/>
      <c r="E67" s="1090"/>
      <c r="F67" s="1089"/>
      <c r="G67" s="1090"/>
      <c r="H67" s="1090"/>
      <c r="I67" s="1089"/>
      <c r="J67" s="1090"/>
      <c r="K67" s="1090"/>
      <c r="L67" s="1089"/>
      <c r="M67" s="1090"/>
      <c r="N67" s="1090"/>
      <c r="O67" s="1089"/>
      <c r="P67" s="1090"/>
      <c r="Q67" s="1090"/>
      <c r="R67" s="1089"/>
      <c r="S67" s="1090"/>
      <c r="T67" s="1090"/>
      <c r="U67" s="1089"/>
      <c r="V67" s="1090"/>
      <c r="W67" s="1090"/>
      <c r="X67" s="1089"/>
      <c r="Y67" s="1090"/>
      <c r="Z67" s="1090"/>
      <c r="AA67" s="1089"/>
      <c r="AB67" s="1090"/>
      <c r="AC67" s="1090"/>
      <c r="AD67" s="1089"/>
      <c r="AE67" s="1090"/>
      <c r="AF67" s="1090"/>
      <c r="AG67" s="1089"/>
      <c r="AH67" s="1090"/>
    </row>
    <row r="68" spans="1:36">
      <c r="A68" s="1089" t="s">
        <v>585</v>
      </c>
      <c r="B68" s="1089"/>
      <c r="C68" s="1089"/>
      <c r="D68" s="1090"/>
      <c r="E68" s="1089"/>
      <c r="F68" s="1089"/>
      <c r="G68" s="1090"/>
      <c r="H68" s="1089"/>
      <c r="I68" s="1089"/>
      <c r="J68" s="1090"/>
      <c r="K68" s="1089"/>
      <c r="L68" s="1089"/>
      <c r="M68" s="1090"/>
      <c r="N68" s="1089"/>
      <c r="O68" s="1089"/>
      <c r="P68" s="1090"/>
      <c r="Q68" s="1089"/>
      <c r="R68" s="1089"/>
      <c r="S68" s="1090"/>
      <c r="T68" s="1089"/>
      <c r="U68" s="1089"/>
      <c r="V68" s="1090"/>
      <c r="W68" s="1089"/>
      <c r="X68" s="1089"/>
      <c r="Y68" s="1090"/>
      <c r="Z68" s="1089"/>
      <c r="AA68" s="1089"/>
      <c r="AB68" s="1090"/>
      <c r="AC68" s="1089"/>
      <c r="AD68" s="1089"/>
      <c r="AE68" s="1090"/>
      <c r="AF68" s="1089"/>
      <c r="AG68" s="1089"/>
      <c r="AH68" s="1090"/>
    </row>
    <row r="69" spans="1:36">
      <c r="A69" s="139" t="s">
        <v>399</v>
      </c>
    </row>
    <row r="70" spans="1:36">
      <c r="A70" s="95" t="s">
        <v>1004</v>
      </c>
    </row>
  </sheetData>
  <mergeCells count="13">
    <mergeCell ref="W5:Y5"/>
    <mergeCell ref="Z5:AB5"/>
    <mergeCell ref="AC5:AE5"/>
    <mergeCell ref="AF5:AH5"/>
    <mergeCell ref="A1:D1"/>
    <mergeCell ref="Q3:T3"/>
    <mergeCell ref="B5:D5"/>
    <mergeCell ref="E5:G5"/>
    <mergeCell ref="H5:J5"/>
    <mergeCell ref="K5:M5"/>
    <mergeCell ref="N5:P5"/>
    <mergeCell ref="Q5:S5"/>
    <mergeCell ref="T5:V5"/>
  </mergeCells>
  <hyperlinks>
    <hyperlink ref="A1:D1" location="Índice!A1" display="Volver al Índice" xr:uid="{EEEEF50C-AA57-4BDE-8864-91D3A8A88CD1}"/>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74EC-E50D-46AF-95F9-89494E750C3F}">
  <dimension ref="A1:O73"/>
  <sheetViews>
    <sheetView showGridLines="0" workbookViewId="0"/>
  </sheetViews>
  <sheetFormatPr baseColWidth="10" defaultRowHeight="13.2"/>
  <cols>
    <col min="1" max="1" width="29.44140625" style="557" customWidth="1"/>
    <col min="2" max="2" width="9.109375" style="7" bestFit="1" customWidth="1"/>
    <col min="3" max="6" width="7.88671875" style="7" bestFit="1" customWidth="1"/>
    <col min="7" max="7" width="7.44140625" style="7" bestFit="1" customWidth="1"/>
    <col min="8" max="11" width="9.109375" style="7" customWidth="1"/>
    <col min="12" max="12" width="7.88671875" style="7" bestFit="1" customWidth="1"/>
    <col min="13" max="13" width="11.5546875" style="7"/>
    <col min="14" max="14" width="14.5546875" style="7" bestFit="1" customWidth="1"/>
    <col min="15" max="15" width="19.5546875" style="7" bestFit="1" customWidth="1"/>
    <col min="16" max="16384" width="11.5546875" style="7"/>
  </cols>
  <sheetData>
    <row r="1" spans="1:15" ht="18" customHeight="1">
      <c r="A1" s="1190" t="s">
        <v>1072</v>
      </c>
    </row>
    <row r="2" spans="1:15" ht="42.75" customHeight="1">
      <c r="A2" s="127" t="s">
        <v>967</v>
      </c>
      <c r="B2" s="127"/>
      <c r="C2" s="127"/>
      <c r="D2" s="127"/>
      <c r="E2" s="127"/>
      <c r="F2" s="127"/>
      <c r="G2" s="127"/>
      <c r="H2" s="127"/>
      <c r="I2" s="127"/>
      <c r="J2" s="127"/>
      <c r="K2" s="127"/>
      <c r="L2" s="127"/>
    </row>
    <row r="3" spans="1:15" ht="17.399999999999999">
      <c r="A3" s="559">
        <v>45504</v>
      </c>
      <c r="B3" s="559"/>
      <c r="C3" s="559"/>
      <c r="D3" s="559"/>
      <c r="E3" s="559"/>
      <c r="F3" s="559"/>
      <c r="G3" s="559"/>
      <c r="H3" s="559"/>
      <c r="I3" s="559"/>
      <c r="J3" s="559"/>
      <c r="K3" s="559"/>
      <c r="L3" s="559"/>
    </row>
    <row r="4" spans="1:15" ht="16.8">
      <c r="A4" s="503" t="s">
        <v>65</v>
      </c>
      <c r="B4" s="503"/>
      <c r="C4" s="503"/>
      <c r="D4" s="503"/>
      <c r="E4" s="503"/>
      <c r="F4" s="503"/>
      <c r="G4" s="503"/>
      <c r="H4" s="503"/>
      <c r="I4" s="503"/>
      <c r="J4" s="503"/>
      <c r="K4" s="503"/>
      <c r="L4" s="503"/>
    </row>
    <row r="5" spans="1:15" s="562" customFormat="1" ht="9" customHeight="1" thickBot="1">
      <c r="A5" s="560"/>
      <c r="B5" s="561"/>
      <c r="C5" s="561"/>
      <c r="D5" s="561"/>
      <c r="E5" s="561"/>
      <c r="F5" s="561"/>
      <c r="G5" s="561"/>
      <c r="H5" s="561"/>
      <c r="I5" s="561"/>
      <c r="J5" s="561"/>
      <c r="K5" s="561"/>
      <c r="L5" s="561"/>
    </row>
    <row r="6" spans="1:15" ht="96.75" customHeight="1">
      <c r="A6" s="181" t="s">
        <v>623</v>
      </c>
      <c r="B6" s="563" t="s">
        <v>28</v>
      </c>
      <c r="C6" s="564" t="s">
        <v>29</v>
      </c>
      <c r="D6" s="564" t="s">
        <v>30</v>
      </c>
      <c r="E6" s="564" t="s">
        <v>31</v>
      </c>
      <c r="F6" s="564" t="s">
        <v>32</v>
      </c>
      <c r="G6" s="564" t="s">
        <v>33</v>
      </c>
      <c r="H6" s="564" t="s">
        <v>34</v>
      </c>
      <c r="I6" s="564" t="s">
        <v>35</v>
      </c>
      <c r="J6" s="564" t="s">
        <v>36</v>
      </c>
      <c r="K6" s="564" t="s">
        <v>395</v>
      </c>
      <c r="L6" s="565" t="s">
        <v>38</v>
      </c>
    </row>
    <row r="7" spans="1:15">
      <c r="A7" s="566" t="s">
        <v>624</v>
      </c>
      <c r="B7" s="1018" t="s">
        <v>68</v>
      </c>
      <c r="C7" s="1019" t="s">
        <v>68</v>
      </c>
      <c r="D7" s="1019" t="s">
        <v>68</v>
      </c>
      <c r="E7" s="1019" t="s">
        <v>68</v>
      </c>
      <c r="F7" s="1019" t="s">
        <v>68</v>
      </c>
      <c r="G7" s="1019" t="s">
        <v>68</v>
      </c>
      <c r="H7" s="1019" t="s">
        <v>68</v>
      </c>
      <c r="I7" s="1019">
        <v>100</v>
      </c>
      <c r="J7" s="1019" t="s">
        <v>68</v>
      </c>
      <c r="K7" s="1019" t="s">
        <v>68</v>
      </c>
      <c r="L7" s="1019">
        <v>15.877136582386923</v>
      </c>
      <c r="N7" s="1020"/>
    </row>
    <row r="8" spans="1:15">
      <c r="A8" s="569" t="s">
        <v>625</v>
      </c>
      <c r="B8" s="1021" t="s">
        <v>68</v>
      </c>
      <c r="C8" s="515" t="s">
        <v>68</v>
      </c>
      <c r="D8" s="515" t="s">
        <v>68</v>
      </c>
      <c r="E8" s="515" t="s">
        <v>68</v>
      </c>
      <c r="F8" s="515" t="s">
        <v>68</v>
      </c>
      <c r="G8" s="515" t="s">
        <v>68</v>
      </c>
      <c r="H8" s="515" t="s">
        <v>68</v>
      </c>
      <c r="I8" s="515" t="s">
        <v>68</v>
      </c>
      <c r="J8" s="515" t="s">
        <v>68</v>
      </c>
      <c r="K8" s="515" t="s">
        <v>68</v>
      </c>
      <c r="L8" s="515" t="s">
        <v>68</v>
      </c>
    </row>
    <row r="9" spans="1:15">
      <c r="A9" s="569" t="s">
        <v>391</v>
      </c>
      <c r="B9" s="1021" t="s">
        <v>68</v>
      </c>
      <c r="C9" s="515" t="s">
        <v>68</v>
      </c>
      <c r="D9" s="515" t="s">
        <v>68</v>
      </c>
      <c r="E9" s="515" t="s">
        <v>68</v>
      </c>
      <c r="F9" s="515" t="s">
        <v>68</v>
      </c>
      <c r="G9" s="515" t="s">
        <v>68</v>
      </c>
      <c r="H9" s="515" t="s">
        <v>68</v>
      </c>
      <c r="I9" s="515" t="s">
        <v>68</v>
      </c>
      <c r="J9" s="515" t="s">
        <v>68</v>
      </c>
      <c r="K9" s="515" t="s">
        <v>68</v>
      </c>
      <c r="L9" s="515" t="s">
        <v>68</v>
      </c>
    </row>
    <row r="10" spans="1:15">
      <c r="A10" s="569" t="s">
        <v>396</v>
      </c>
      <c r="B10" s="1021" t="s">
        <v>68</v>
      </c>
      <c r="C10" s="515" t="s">
        <v>68</v>
      </c>
      <c r="D10" s="515" t="s">
        <v>68</v>
      </c>
      <c r="E10" s="515" t="s">
        <v>68</v>
      </c>
      <c r="F10" s="515" t="s">
        <v>68</v>
      </c>
      <c r="G10" s="515" t="s">
        <v>68</v>
      </c>
      <c r="H10" s="515" t="s">
        <v>68</v>
      </c>
      <c r="I10" s="515" t="s">
        <v>68</v>
      </c>
      <c r="J10" s="515" t="s">
        <v>68</v>
      </c>
      <c r="K10" s="515" t="s">
        <v>68</v>
      </c>
      <c r="L10" s="515" t="s">
        <v>68</v>
      </c>
    </row>
    <row r="11" spans="1:15">
      <c r="A11" s="569" t="s">
        <v>626</v>
      </c>
      <c r="B11" s="1021" t="s">
        <v>68</v>
      </c>
      <c r="C11" s="515" t="s">
        <v>68</v>
      </c>
      <c r="D11" s="515" t="s">
        <v>68</v>
      </c>
      <c r="E11" s="515" t="s">
        <v>68</v>
      </c>
      <c r="F11" s="515" t="s">
        <v>68</v>
      </c>
      <c r="G11" s="515" t="s">
        <v>68</v>
      </c>
      <c r="H11" s="515" t="s">
        <v>68</v>
      </c>
      <c r="I11" s="515">
        <v>100</v>
      </c>
      <c r="J11" s="515" t="s">
        <v>68</v>
      </c>
      <c r="K11" s="515" t="s">
        <v>68</v>
      </c>
      <c r="L11" s="515">
        <v>100</v>
      </c>
    </row>
    <row r="12" spans="1:15">
      <c r="A12" s="569" t="s">
        <v>627</v>
      </c>
      <c r="B12" s="1021" t="s">
        <v>68</v>
      </c>
      <c r="C12" s="515" t="s">
        <v>68</v>
      </c>
      <c r="D12" s="515" t="s">
        <v>68</v>
      </c>
      <c r="E12" s="515" t="s">
        <v>68</v>
      </c>
      <c r="F12" s="515" t="s">
        <v>68</v>
      </c>
      <c r="G12" s="515" t="s">
        <v>68</v>
      </c>
      <c r="H12" s="515" t="s">
        <v>68</v>
      </c>
      <c r="I12" s="515" t="s">
        <v>68</v>
      </c>
      <c r="J12" s="515" t="s">
        <v>68</v>
      </c>
      <c r="K12" s="515" t="s">
        <v>68</v>
      </c>
      <c r="L12" s="515" t="s">
        <v>68</v>
      </c>
      <c r="O12" s="1022"/>
    </row>
    <row r="13" spans="1:15">
      <c r="A13" s="569" t="s">
        <v>628</v>
      </c>
      <c r="B13" s="1021" t="s">
        <v>68</v>
      </c>
      <c r="C13" s="515" t="s">
        <v>68</v>
      </c>
      <c r="D13" s="515" t="s">
        <v>68</v>
      </c>
      <c r="E13" s="515" t="s">
        <v>68</v>
      </c>
      <c r="F13" s="515" t="s">
        <v>68</v>
      </c>
      <c r="G13" s="515" t="s">
        <v>68</v>
      </c>
      <c r="H13" s="515" t="s">
        <v>68</v>
      </c>
      <c r="I13" s="515" t="s">
        <v>68</v>
      </c>
      <c r="J13" s="515" t="s">
        <v>68</v>
      </c>
      <c r="K13" s="515" t="s">
        <v>68</v>
      </c>
      <c r="L13" s="515" t="s">
        <v>68</v>
      </c>
    </row>
    <row r="14" spans="1:15" hidden="1">
      <c r="A14" s="569" t="s">
        <v>629</v>
      </c>
      <c r="B14" s="1021" t="s">
        <v>68</v>
      </c>
      <c r="C14" s="515" t="s">
        <v>68</v>
      </c>
      <c r="D14" s="515" t="s">
        <v>68</v>
      </c>
      <c r="E14" s="515" t="s">
        <v>68</v>
      </c>
      <c r="F14" s="515" t="s">
        <v>68</v>
      </c>
      <c r="G14" s="515" t="s">
        <v>68</v>
      </c>
      <c r="H14" s="515" t="s">
        <v>68</v>
      </c>
      <c r="I14" s="515" t="s">
        <v>68</v>
      </c>
      <c r="J14" s="515" t="s">
        <v>68</v>
      </c>
      <c r="K14" s="515" t="s">
        <v>68</v>
      </c>
      <c r="L14" s="515" t="s">
        <v>68</v>
      </c>
    </row>
    <row r="15" spans="1:15" ht="3" customHeight="1">
      <c r="A15" s="569"/>
      <c r="B15" s="1021" t="s">
        <v>68</v>
      </c>
      <c r="C15" s="515" t="s">
        <v>68</v>
      </c>
      <c r="D15" s="515" t="s">
        <v>68</v>
      </c>
      <c r="E15" s="515" t="s">
        <v>68</v>
      </c>
      <c r="F15" s="515" t="s">
        <v>68</v>
      </c>
      <c r="G15" s="515" t="s">
        <v>68</v>
      </c>
      <c r="H15" s="515" t="s">
        <v>68</v>
      </c>
      <c r="I15" s="515" t="s">
        <v>68</v>
      </c>
      <c r="J15" s="515" t="s">
        <v>68</v>
      </c>
      <c r="K15" s="515" t="s">
        <v>68</v>
      </c>
      <c r="L15" s="515" t="s">
        <v>68</v>
      </c>
    </row>
    <row r="16" spans="1:15">
      <c r="A16" s="566" t="s">
        <v>630</v>
      </c>
      <c r="B16" s="1018" t="s">
        <v>68</v>
      </c>
      <c r="C16" s="1019" t="s">
        <v>68</v>
      </c>
      <c r="D16" s="1019" t="s">
        <v>68</v>
      </c>
      <c r="E16" s="1019" t="s">
        <v>68</v>
      </c>
      <c r="F16" s="1019" t="s">
        <v>68</v>
      </c>
      <c r="G16" s="1019" t="s">
        <v>68</v>
      </c>
      <c r="H16" s="1019">
        <v>1.2687959270040567</v>
      </c>
      <c r="I16" s="1019">
        <v>100</v>
      </c>
      <c r="J16" s="1019" t="s">
        <v>68</v>
      </c>
      <c r="K16" s="1019" t="s">
        <v>68</v>
      </c>
      <c r="L16" s="1019">
        <v>4.2346740608332336</v>
      </c>
    </row>
    <row r="17" spans="1:12">
      <c r="A17" s="569" t="s">
        <v>625</v>
      </c>
      <c r="B17" s="1021" t="s">
        <v>68</v>
      </c>
      <c r="C17" s="515" t="s">
        <v>68</v>
      </c>
      <c r="D17" s="515" t="s">
        <v>68</v>
      </c>
      <c r="E17" s="515" t="s">
        <v>68</v>
      </c>
      <c r="F17" s="515" t="s">
        <v>68</v>
      </c>
      <c r="G17" s="515" t="s">
        <v>68</v>
      </c>
      <c r="H17" s="515" t="s">
        <v>68</v>
      </c>
      <c r="I17" s="515" t="s">
        <v>68</v>
      </c>
      <c r="J17" s="515" t="s">
        <v>68</v>
      </c>
      <c r="K17" s="515" t="s">
        <v>68</v>
      </c>
      <c r="L17" s="515" t="s">
        <v>68</v>
      </c>
    </row>
    <row r="18" spans="1:12">
      <c r="A18" s="569" t="s">
        <v>391</v>
      </c>
      <c r="B18" s="1021" t="s">
        <v>68</v>
      </c>
      <c r="C18" s="515" t="s">
        <v>68</v>
      </c>
      <c r="D18" s="515" t="s">
        <v>68</v>
      </c>
      <c r="E18" s="515" t="s">
        <v>68</v>
      </c>
      <c r="F18" s="515" t="s">
        <v>68</v>
      </c>
      <c r="G18" s="515" t="s">
        <v>68</v>
      </c>
      <c r="H18" s="515" t="s">
        <v>68</v>
      </c>
      <c r="I18" s="515" t="s">
        <v>68</v>
      </c>
      <c r="J18" s="515" t="s">
        <v>68</v>
      </c>
      <c r="K18" s="515" t="s">
        <v>68</v>
      </c>
      <c r="L18" s="515" t="s">
        <v>68</v>
      </c>
    </row>
    <row r="19" spans="1:12">
      <c r="A19" s="569" t="s">
        <v>396</v>
      </c>
      <c r="B19" s="1021" t="s">
        <v>68</v>
      </c>
      <c r="C19" s="515" t="s">
        <v>68</v>
      </c>
      <c r="D19" s="515" t="s">
        <v>68</v>
      </c>
      <c r="E19" s="515" t="s">
        <v>68</v>
      </c>
      <c r="F19" s="515" t="s">
        <v>68</v>
      </c>
      <c r="G19" s="515" t="s">
        <v>68</v>
      </c>
      <c r="H19" s="515">
        <v>3.050347269641728</v>
      </c>
      <c r="I19" s="515" t="s">
        <v>68</v>
      </c>
      <c r="J19" s="515" t="s">
        <v>68</v>
      </c>
      <c r="K19" s="515" t="s">
        <v>68</v>
      </c>
      <c r="L19" s="515">
        <v>3.050347269641728</v>
      </c>
    </row>
    <row r="20" spans="1:12">
      <c r="A20" s="569" t="s">
        <v>626</v>
      </c>
      <c r="B20" s="1021" t="s">
        <v>68</v>
      </c>
      <c r="C20" s="515" t="s">
        <v>68</v>
      </c>
      <c r="D20" s="515" t="s">
        <v>68</v>
      </c>
      <c r="E20" s="515" t="s">
        <v>68</v>
      </c>
      <c r="F20" s="515" t="s">
        <v>68</v>
      </c>
      <c r="G20" s="515" t="s">
        <v>68</v>
      </c>
      <c r="H20" s="515" t="s">
        <v>68</v>
      </c>
      <c r="I20" s="515">
        <v>100</v>
      </c>
      <c r="J20" s="515" t="s">
        <v>68</v>
      </c>
      <c r="K20" s="515" t="s">
        <v>68</v>
      </c>
      <c r="L20" s="515">
        <v>100</v>
      </c>
    </row>
    <row r="21" spans="1:12">
      <c r="A21" s="569" t="s">
        <v>627</v>
      </c>
      <c r="B21" s="1021" t="s">
        <v>68</v>
      </c>
      <c r="C21" s="515" t="s">
        <v>68</v>
      </c>
      <c r="D21" s="515" t="s">
        <v>68</v>
      </c>
      <c r="E21" s="515" t="s">
        <v>68</v>
      </c>
      <c r="F21" s="515" t="s">
        <v>68</v>
      </c>
      <c r="G21" s="515" t="s">
        <v>68</v>
      </c>
      <c r="H21" s="515" t="s">
        <v>68</v>
      </c>
      <c r="I21" s="515" t="s">
        <v>68</v>
      </c>
      <c r="J21" s="515" t="s">
        <v>68</v>
      </c>
      <c r="K21" s="515" t="s">
        <v>68</v>
      </c>
      <c r="L21" s="515" t="s">
        <v>68</v>
      </c>
    </row>
    <row r="22" spans="1:12">
      <c r="A22" s="569" t="s">
        <v>628</v>
      </c>
      <c r="B22" s="1021" t="s">
        <v>68</v>
      </c>
      <c r="C22" s="515" t="s">
        <v>68</v>
      </c>
      <c r="D22" s="515" t="s">
        <v>68</v>
      </c>
      <c r="E22" s="515" t="s">
        <v>68</v>
      </c>
      <c r="F22" s="515" t="s">
        <v>68</v>
      </c>
      <c r="G22" s="515" t="s">
        <v>68</v>
      </c>
      <c r="H22" s="515" t="s">
        <v>68</v>
      </c>
      <c r="I22" s="515" t="s">
        <v>68</v>
      </c>
      <c r="J22" s="515" t="s">
        <v>68</v>
      </c>
      <c r="K22" s="515" t="s">
        <v>68</v>
      </c>
      <c r="L22" s="515" t="s">
        <v>68</v>
      </c>
    </row>
    <row r="23" spans="1:12" hidden="1">
      <c r="A23" s="569" t="s">
        <v>629</v>
      </c>
      <c r="B23" s="1021" t="s">
        <v>68</v>
      </c>
      <c r="C23" s="515" t="s">
        <v>68</v>
      </c>
      <c r="D23" s="515" t="s">
        <v>68</v>
      </c>
      <c r="E23" s="515" t="s">
        <v>68</v>
      </c>
      <c r="F23" s="515" t="s">
        <v>68</v>
      </c>
      <c r="G23" s="515" t="s">
        <v>68</v>
      </c>
      <c r="H23" s="515" t="s">
        <v>68</v>
      </c>
      <c r="I23" s="515" t="s">
        <v>68</v>
      </c>
      <c r="J23" s="515" t="s">
        <v>68</v>
      </c>
      <c r="K23" s="515" t="s">
        <v>68</v>
      </c>
      <c r="L23" s="515" t="s">
        <v>68</v>
      </c>
    </row>
    <row r="24" spans="1:12" ht="2.25" customHeight="1">
      <c r="A24" s="569"/>
      <c r="B24" s="1021" t="s">
        <v>68</v>
      </c>
      <c r="C24" s="515" t="s">
        <v>68</v>
      </c>
      <c r="D24" s="515" t="s">
        <v>68</v>
      </c>
      <c r="E24" s="515" t="s">
        <v>68</v>
      </c>
      <c r="F24" s="515" t="s">
        <v>68</v>
      </c>
      <c r="G24" s="515" t="s">
        <v>68</v>
      </c>
      <c r="H24" s="515" t="s">
        <v>68</v>
      </c>
      <c r="I24" s="515" t="s">
        <v>68</v>
      </c>
      <c r="J24" s="515" t="s">
        <v>68</v>
      </c>
      <c r="K24" s="515" t="s">
        <v>68</v>
      </c>
      <c r="L24" s="515" t="s">
        <v>68</v>
      </c>
    </row>
    <row r="25" spans="1:12">
      <c r="A25" s="566" t="s">
        <v>631</v>
      </c>
      <c r="B25" s="1018">
        <v>29.051588286964346</v>
      </c>
      <c r="C25" s="1019">
        <v>34.549047149452342</v>
      </c>
      <c r="D25" s="1019">
        <v>19.829845005022296</v>
      </c>
      <c r="E25" s="1019">
        <v>2.2907019454151056</v>
      </c>
      <c r="F25" s="1019">
        <v>49.082619367694981</v>
      </c>
      <c r="G25" s="1019">
        <v>33.250054356763592</v>
      </c>
      <c r="H25" s="1019">
        <v>8.7441055230227089</v>
      </c>
      <c r="I25" s="1019">
        <v>8.4329210035064257</v>
      </c>
      <c r="J25" s="1019">
        <v>65.550845675348157</v>
      </c>
      <c r="K25" s="1019">
        <v>14.915236241866058</v>
      </c>
      <c r="L25" s="1019">
        <v>11.968987474652636</v>
      </c>
    </row>
    <row r="26" spans="1:12">
      <c r="A26" s="569" t="s">
        <v>625</v>
      </c>
      <c r="B26" s="1021">
        <v>31.737676738999522</v>
      </c>
      <c r="C26" s="515" t="s">
        <v>68</v>
      </c>
      <c r="D26" s="515" t="s">
        <v>68</v>
      </c>
      <c r="E26" s="515" t="s">
        <v>68</v>
      </c>
      <c r="F26" s="515" t="s">
        <v>68</v>
      </c>
      <c r="G26" s="515">
        <v>31.798587800471385</v>
      </c>
      <c r="H26" s="515" t="s">
        <v>68</v>
      </c>
      <c r="I26" s="515" t="s">
        <v>68</v>
      </c>
      <c r="J26" s="515" t="s">
        <v>68</v>
      </c>
      <c r="K26" s="515" t="s">
        <v>68</v>
      </c>
      <c r="L26" s="515">
        <v>31.795771167343801</v>
      </c>
    </row>
    <row r="27" spans="1:12">
      <c r="A27" s="569" t="s">
        <v>391</v>
      </c>
      <c r="B27" s="1021" t="s">
        <v>68</v>
      </c>
      <c r="C27" s="515" t="s">
        <v>68</v>
      </c>
      <c r="D27" s="515" t="s">
        <v>68</v>
      </c>
      <c r="E27" s="515" t="s">
        <v>68</v>
      </c>
      <c r="F27" s="515" t="s">
        <v>68</v>
      </c>
      <c r="G27" s="515" t="s">
        <v>68</v>
      </c>
      <c r="H27" s="515" t="s">
        <v>68</v>
      </c>
      <c r="I27" s="515" t="s">
        <v>68</v>
      </c>
      <c r="J27" s="515" t="s">
        <v>68</v>
      </c>
      <c r="K27" s="515" t="s">
        <v>68</v>
      </c>
      <c r="L27" s="515" t="s">
        <v>68</v>
      </c>
    </row>
    <row r="28" spans="1:12">
      <c r="A28" s="569" t="s">
        <v>396</v>
      </c>
      <c r="B28" s="1021">
        <v>29.871604803769277</v>
      </c>
      <c r="C28" s="515">
        <v>34.549047149452342</v>
      </c>
      <c r="D28" s="515">
        <v>19.829845005022296</v>
      </c>
      <c r="E28" s="515">
        <v>2.2907019454151056</v>
      </c>
      <c r="F28" s="515">
        <v>49.082619367694981</v>
      </c>
      <c r="G28" s="515">
        <v>94.498155135792459</v>
      </c>
      <c r="H28" s="515">
        <v>9.0036228669956717</v>
      </c>
      <c r="I28" s="515">
        <v>8.4329210035064257</v>
      </c>
      <c r="J28" s="515">
        <v>66.941442042408283</v>
      </c>
      <c r="K28" s="515">
        <v>14.915236241866058</v>
      </c>
      <c r="L28" s="515">
        <v>11.771262545915871</v>
      </c>
    </row>
    <row r="29" spans="1:12">
      <c r="A29" s="569" t="s">
        <v>626</v>
      </c>
      <c r="B29" s="1021" t="s">
        <v>68</v>
      </c>
      <c r="C29" s="515" t="s">
        <v>68</v>
      </c>
      <c r="D29" s="515" t="s">
        <v>68</v>
      </c>
      <c r="E29" s="515" t="s">
        <v>68</v>
      </c>
      <c r="F29" s="515" t="s">
        <v>68</v>
      </c>
      <c r="G29" s="515" t="s">
        <v>68</v>
      </c>
      <c r="H29" s="515" t="s">
        <v>68</v>
      </c>
      <c r="I29" s="515" t="s">
        <v>68</v>
      </c>
      <c r="J29" s="515" t="s">
        <v>68</v>
      </c>
      <c r="K29" s="515" t="s">
        <v>68</v>
      </c>
      <c r="L29" s="515" t="s">
        <v>68</v>
      </c>
    </row>
    <row r="30" spans="1:12">
      <c r="A30" s="569" t="s">
        <v>627</v>
      </c>
      <c r="B30" s="1021" t="s">
        <v>68</v>
      </c>
      <c r="C30" s="515" t="s">
        <v>68</v>
      </c>
      <c r="D30" s="515" t="s">
        <v>68</v>
      </c>
      <c r="E30" s="515" t="s">
        <v>68</v>
      </c>
      <c r="F30" s="515" t="s">
        <v>68</v>
      </c>
      <c r="G30" s="515" t="s">
        <v>68</v>
      </c>
      <c r="H30" s="515">
        <v>4.7120761110277867</v>
      </c>
      <c r="I30" s="515" t="s">
        <v>68</v>
      </c>
      <c r="J30" s="515" t="s">
        <v>68</v>
      </c>
      <c r="K30" s="515" t="s">
        <v>68</v>
      </c>
      <c r="L30" s="515">
        <v>4.7120761110277867</v>
      </c>
    </row>
    <row r="31" spans="1:12">
      <c r="A31" s="569" t="s">
        <v>628</v>
      </c>
      <c r="B31" s="1021" t="s">
        <v>68</v>
      </c>
      <c r="C31" s="515" t="s">
        <v>68</v>
      </c>
      <c r="D31" s="515" t="s">
        <v>68</v>
      </c>
      <c r="E31" s="515" t="s">
        <v>68</v>
      </c>
      <c r="F31" s="515" t="s">
        <v>68</v>
      </c>
      <c r="G31" s="515" t="s">
        <v>68</v>
      </c>
      <c r="H31" s="515" t="s">
        <v>68</v>
      </c>
      <c r="I31" s="515" t="s">
        <v>68</v>
      </c>
      <c r="J31" s="515" t="s">
        <v>68</v>
      </c>
      <c r="K31" s="515" t="s">
        <v>68</v>
      </c>
      <c r="L31" s="515" t="s">
        <v>68</v>
      </c>
    </row>
    <row r="32" spans="1:12" hidden="1">
      <c r="A32" s="569" t="s">
        <v>629</v>
      </c>
      <c r="B32" s="1021">
        <v>13.511599568647298</v>
      </c>
      <c r="C32" s="515" t="s">
        <v>68</v>
      </c>
      <c r="D32" s="515" t="s">
        <v>68</v>
      </c>
      <c r="E32" s="515" t="s">
        <v>68</v>
      </c>
      <c r="F32" s="515" t="s">
        <v>68</v>
      </c>
      <c r="G32" s="515" t="s">
        <v>68</v>
      </c>
      <c r="H32" s="515" t="s">
        <v>68</v>
      </c>
      <c r="I32" s="515" t="s">
        <v>68</v>
      </c>
      <c r="J32" s="515" t="s">
        <v>68</v>
      </c>
      <c r="K32" s="515" t="s">
        <v>68</v>
      </c>
      <c r="L32" s="515">
        <v>13.511599568647298</v>
      </c>
    </row>
    <row r="33" spans="1:12" ht="3.75" customHeight="1">
      <c r="A33" s="569"/>
      <c r="B33" s="1021" t="s">
        <v>68</v>
      </c>
      <c r="C33" s="515" t="s">
        <v>68</v>
      </c>
      <c r="D33" s="515" t="s">
        <v>68</v>
      </c>
      <c r="E33" s="515" t="s">
        <v>68</v>
      </c>
      <c r="F33" s="515" t="s">
        <v>68</v>
      </c>
      <c r="G33" s="515" t="s">
        <v>68</v>
      </c>
      <c r="H33" s="515" t="s">
        <v>68</v>
      </c>
      <c r="I33" s="515" t="s">
        <v>68</v>
      </c>
      <c r="J33" s="515" t="s">
        <v>68</v>
      </c>
      <c r="K33" s="515" t="s">
        <v>68</v>
      </c>
      <c r="L33" s="515" t="s">
        <v>68</v>
      </c>
    </row>
    <row r="34" spans="1:12">
      <c r="A34" s="566" t="s">
        <v>632</v>
      </c>
      <c r="B34" s="1018">
        <v>35.919523299155664</v>
      </c>
      <c r="C34" s="1019">
        <v>8.1800030229285703</v>
      </c>
      <c r="D34" s="1019">
        <v>9.4388558121899742</v>
      </c>
      <c r="E34" s="1019">
        <v>15.843817570110755</v>
      </c>
      <c r="F34" s="1019">
        <v>15.959317785174365</v>
      </c>
      <c r="G34" s="1019" t="s">
        <v>68</v>
      </c>
      <c r="H34" s="1019">
        <v>10.872751607500978</v>
      </c>
      <c r="I34" s="1019">
        <v>12.153951801300158</v>
      </c>
      <c r="J34" s="1019">
        <v>28.95343203788595</v>
      </c>
      <c r="K34" s="1019">
        <v>5.6694884506602605</v>
      </c>
      <c r="L34" s="1019">
        <v>10.115273164818571</v>
      </c>
    </row>
    <row r="35" spans="1:12">
      <c r="A35" s="569" t="s">
        <v>625</v>
      </c>
      <c r="B35" s="1021" t="s">
        <v>68</v>
      </c>
      <c r="C35" s="515" t="s">
        <v>68</v>
      </c>
      <c r="D35" s="515" t="s">
        <v>68</v>
      </c>
      <c r="E35" s="515" t="s">
        <v>68</v>
      </c>
      <c r="F35" s="515" t="s">
        <v>68</v>
      </c>
      <c r="G35" s="515" t="s">
        <v>68</v>
      </c>
      <c r="H35" s="515" t="s">
        <v>68</v>
      </c>
      <c r="I35" s="515" t="s">
        <v>68</v>
      </c>
      <c r="J35" s="515" t="s">
        <v>68</v>
      </c>
      <c r="K35" s="515" t="s">
        <v>68</v>
      </c>
      <c r="L35" s="515" t="s">
        <v>68</v>
      </c>
    </row>
    <row r="36" spans="1:12">
      <c r="A36" s="569" t="s">
        <v>391</v>
      </c>
      <c r="B36" s="1021" t="s">
        <v>68</v>
      </c>
      <c r="C36" s="515" t="s">
        <v>68</v>
      </c>
      <c r="D36" s="515" t="s">
        <v>68</v>
      </c>
      <c r="E36" s="515" t="s">
        <v>68</v>
      </c>
      <c r="F36" s="515" t="s">
        <v>68</v>
      </c>
      <c r="G36" s="515" t="s">
        <v>68</v>
      </c>
      <c r="H36" s="515" t="s">
        <v>68</v>
      </c>
      <c r="I36" s="515" t="s">
        <v>68</v>
      </c>
      <c r="J36" s="515" t="s">
        <v>68</v>
      </c>
      <c r="K36" s="515" t="s">
        <v>68</v>
      </c>
      <c r="L36" s="515" t="s">
        <v>68</v>
      </c>
    </row>
    <row r="37" spans="1:12">
      <c r="A37" s="569" t="s">
        <v>396</v>
      </c>
      <c r="B37" s="1021">
        <v>35.916468861708495</v>
      </c>
      <c r="C37" s="515">
        <v>8.1800030229285703</v>
      </c>
      <c r="D37" s="515">
        <v>9.4388558121899742</v>
      </c>
      <c r="E37" s="515">
        <v>15.843817570110755</v>
      </c>
      <c r="F37" s="515">
        <v>15.959317785174365</v>
      </c>
      <c r="G37" s="515" t="s">
        <v>68</v>
      </c>
      <c r="H37" s="515">
        <v>10.962305096114058</v>
      </c>
      <c r="I37" s="515">
        <v>12.101116284736538</v>
      </c>
      <c r="J37" s="515">
        <v>28.95343203788595</v>
      </c>
      <c r="K37" s="515">
        <v>5.6694884506602605</v>
      </c>
      <c r="L37" s="515">
        <v>10.117131825278104</v>
      </c>
    </row>
    <row r="38" spans="1:12">
      <c r="A38" s="569" t="s">
        <v>626</v>
      </c>
      <c r="B38" s="1021" t="s">
        <v>68</v>
      </c>
      <c r="C38" s="515" t="s">
        <v>68</v>
      </c>
      <c r="D38" s="515" t="s">
        <v>68</v>
      </c>
      <c r="E38" s="515" t="s">
        <v>68</v>
      </c>
      <c r="F38" s="515" t="s">
        <v>68</v>
      </c>
      <c r="G38" s="515" t="s">
        <v>68</v>
      </c>
      <c r="H38" s="515" t="s">
        <v>68</v>
      </c>
      <c r="I38" s="515">
        <v>100</v>
      </c>
      <c r="J38" s="515" t="s">
        <v>68</v>
      </c>
      <c r="K38" s="515" t="s">
        <v>68</v>
      </c>
      <c r="L38" s="515">
        <v>100</v>
      </c>
    </row>
    <row r="39" spans="1:12">
      <c r="A39" s="569" t="s">
        <v>627</v>
      </c>
      <c r="B39" s="1021" t="s">
        <v>68</v>
      </c>
      <c r="C39" s="515" t="s">
        <v>68</v>
      </c>
      <c r="D39" s="515" t="s">
        <v>68</v>
      </c>
      <c r="E39" s="515" t="s">
        <v>68</v>
      </c>
      <c r="F39" s="515" t="s">
        <v>68</v>
      </c>
      <c r="G39" s="515" t="s">
        <v>68</v>
      </c>
      <c r="H39" s="515" t="s">
        <v>68</v>
      </c>
      <c r="I39" s="515" t="s">
        <v>68</v>
      </c>
      <c r="J39" s="515" t="s">
        <v>68</v>
      </c>
      <c r="K39" s="515" t="s">
        <v>68</v>
      </c>
      <c r="L39" s="515" t="s">
        <v>68</v>
      </c>
    </row>
    <row r="40" spans="1:12">
      <c r="A40" s="569" t="s">
        <v>628</v>
      </c>
      <c r="B40" s="1021" t="s">
        <v>68</v>
      </c>
      <c r="C40" s="515" t="s">
        <v>68</v>
      </c>
      <c r="D40" s="515" t="s">
        <v>68</v>
      </c>
      <c r="E40" s="515" t="s">
        <v>68</v>
      </c>
      <c r="F40" s="515" t="s">
        <v>68</v>
      </c>
      <c r="G40" s="515" t="s">
        <v>68</v>
      </c>
      <c r="H40" s="515" t="s">
        <v>68</v>
      </c>
      <c r="I40" s="515" t="s">
        <v>68</v>
      </c>
      <c r="J40" s="515" t="s">
        <v>68</v>
      </c>
      <c r="K40" s="515" t="s">
        <v>68</v>
      </c>
      <c r="L40" s="515" t="s">
        <v>68</v>
      </c>
    </row>
    <row r="41" spans="1:12" hidden="1">
      <c r="A41" s="569" t="s">
        <v>629</v>
      </c>
      <c r="B41" s="1021">
        <v>44.731914893617017</v>
      </c>
      <c r="C41" s="515" t="s">
        <v>68</v>
      </c>
      <c r="D41" s="515" t="s">
        <v>68</v>
      </c>
      <c r="E41" s="515" t="s">
        <v>68</v>
      </c>
      <c r="F41" s="515" t="s">
        <v>68</v>
      </c>
      <c r="G41" s="515" t="s">
        <v>68</v>
      </c>
      <c r="H41" s="515" t="s">
        <v>68</v>
      </c>
      <c r="I41" s="515" t="s">
        <v>68</v>
      </c>
      <c r="J41" s="515" t="s">
        <v>68</v>
      </c>
      <c r="K41" s="515" t="s">
        <v>68</v>
      </c>
      <c r="L41" s="515">
        <v>44.731914893617017</v>
      </c>
    </row>
    <row r="42" spans="1:12" ht="3" customHeight="1">
      <c r="A42" s="569"/>
      <c r="B42" s="1021" t="s">
        <v>68</v>
      </c>
      <c r="C42" s="515" t="s">
        <v>68</v>
      </c>
      <c r="D42" s="515" t="s">
        <v>68</v>
      </c>
      <c r="E42" s="515" t="s">
        <v>68</v>
      </c>
      <c r="F42" s="515" t="s">
        <v>68</v>
      </c>
      <c r="G42" s="515" t="s">
        <v>68</v>
      </c>
      <c r="H42" s="515" t="s">
        <v>68</v>
      </c>
      <c r="I42" s="515" t="s">
        <v>68</v>
      </c>
      <c r="J42" s="515" t="s">
        <v>68</v>
      </c>
      <c r="K42" s="515" t="s">
        <v>68</v>
      </c>
      <c r="L42" s="515" t="s">
        <v>68</v>
      </c>
    </row>
    <row r="43" spans="1:12">
      <c r="A43" s="566" t="s">
        <v>633</v>
      </c>
      <c r="B43" s="1018">
        <v>41.941045883593191</v>
      </c>
      <c r="C43" s="1019">
        <v>8.7305859016872009</v>
      </c>
      <c r="D43" s="1019">
        <v>7.1272114671472968</v>
      </c>
      <c r="E43" s="1019">
        <v>13.236091884175863</v>
      </c>
      <c r="F43" s="1019">
        <v>11.808039498759653</v>
      </c>
      <c r="G43" s="1019" t="s">
        <v>68</v>
      </c>
      <c r="H43" s="1019">
        <v>2.2570597886459671</v>
      </c>
      <c r="I43" s="1019">
        <v>10.488873224240949</v>
      </c>
      <c r="J43" s="1019">
        <v>12.841407589845888</v>
      </c>
      <c r="K43" s="1019">
        <v>7.140497642424477</v>
      </c>
      <c r="L43" s="1019">
        <v>8.763826629540084</v>
      </c>
    </row>
    <row r="44" spans="1:12" ht="13.5" customHeight="1">
      <c r="A44" s="569" t="s">
        <v>625</v>
      </c>
      <c r="B44" s="1021" t="s">
        <v>68</v>
      </c>
      <c r="C44" s="515" t="s">
        <v>68</v>
      </c>
      <c r="D44" s="515" t="s">
        <v>68</v>
      </c>
      <c r="E44" s="515" t="s">
        <v>68</v>
      </c>
      <c r="F44" s="515" t="s">
        <v>68</v>
      </c>
      <c r="G44" s="515" t="s">
        <v>68</v>
      </c>
      <c r="H44" s="515" t="s">
        <v>68</v>
      </c>
      <c r="I44" s="515" t="s">
        <v>68</v>
      </c>
      <c r="J44" s="515" t="s">
        <v>68</v>
      </c>
      <c r="K44" s="515" t="s">
        <v>68</v>
      </c>
      <c r="L44" s="515" t="s">
        <v>68</v>
      </c>
    </row>
    <row r="45" spans="1:12">
      <c r="A45" s="569" t="s">
        <v>391</v>
      </c>
      <c r="B45" s="1021" t="s">
        <v>68</v>
      </c>
      <c r="C45" s="515" t="s">
        <v>68</v>
      </c>
      <c r="D45" s="515" t="s">
        <v>68</v>
      </c>
      <c r="E45" s="515" t="s">
        <v>68</v>
      </c>
      <c r="F45" s="515" t="s">
        <v>68</v>
      </c>
      <c r="G45" s="515" t="s">
        <v>68</v>
      </c>
      <c r="H45" s="515" t="s">
        <v>68</v>
      </c>
      <c r="I45" s="515" t="s">
        <v>68</v>
      </c>
      <c r="J45" s="515" t="s">
        <v>68</v>
      </c>
      <c r="K45" s="515" t="s">
        <v>68</v>
      </c>
      <c r="L45" s="515" t="s">
        <v>68</v>
      </c>
    </row>
    <row r="46" spans="1:12" ht="12.75" customHeight="1">
      <c r="A46" s="569" t="s">
        <v>396</v>
      </c>
      <c r="B46" s="1021">
        <v>42.108041262434597</v>
      </c>
      <c r="C46" s="515">
        <v>8.7305859016872009</v>
      </c>
      <c r="D46" s="515">
        <v>7.1272114671472968</v>
      </c>
      <c r="E46" s="515">
        <v>13.236091884175863</v>
      </c>
      <c r="F46" s="515">
        <v>11.808039498759653</v>
      </c>
      <c r="G46" s="515" t="s">
        <v>68</v>
      </c>
      <c r="H46" s="515">
        <v>2.2648013836926215</v>
      </c>
      <c r="I46" s="515">
        <v>10.488873224240949</v>
      </c>
      <c r="J46" s="515">
        <v>12.841407589845888</v>
      </c>
      <c r="K46" s="515">
        <v>7.140497642424477</v>
      </c>
      <c r="L46" s="515">
        <v>8.7639375788719338</v>
      </c>
    </row>
    <row r="47" spans="1:12">
      <c r="A47" s="569" t="s">
        <v>626</v>
      </c>
      <c r="B47" s="1021" t="s">
        <v>68</v>
      </c>
      <c r="C47" s="515" t="s">
        <v>68</v>
      </c>
      <c r="D47" s="515" t="s">
        <v>68</v>
      </c>
      <c r="E47" s="515" t="s">
        <v>68</v>
      </c>
      <c r="F47" s="515" t="s">
        <v>68</v>
      </c>
      <c r="G47" s="515" t="s">
        <v>68</v>
      </c>
      <c r="H47" s="515" t="s">
        <v>68</v>
      </c>
      <c r="I47" s="515" t="s">
        <v>68</v>
      </c>
      <c r="J47" s="515" t="s">
        <v>68</v>
      </c>
      <c r="K47" s="515" t="s">
        <v>68</v>
      </c>
      <c r="L47" s="515" t="s">
        <v>68</v>
      </c>
    </row>
    <row r="48" spans="1:12">
      <c r="A48" s="569" t="s">
        <v>627</v>
      </c>
      <c r="B48" s="1021" t="s">
        <v>68</v>
      </c>
      <c r="C48" s="515" t="s">
        <v>68</v>
      </c>
      <c r="D48" s="515" t="s">
        <v>68</v>
      </c>
      <c r="E48" s="515" t="s">
        <v>68</v>
      </c>
      <c r="F48" s="515" t="s">
        <v>68</v>
      </c>
      <c r="G48" s="515" t="s">
        <v>68</v>
      </c>
      <c r="H48" s="515" t="s">
        <v>68</v>
      </c>
      <c r="I48" s="515" t="s">
        <v>68</v>
      </c>
      <c r="J48" s="515" t="s">
        <v>68</v>
      </c>
      <c r="K48" s="515" t="s">
        <v>68</v>
      </c>
      <c r="L48" s="515" t="s">
        <v>68</v>
      </c>
    </row>
    <row r="49" spans="1:12">
      <c r="A49" s="569" t="s">
        <v>628</v>
      </c>
      <c r="B49" s="1021" t="s">
        <v>68</v>
      </c>
      <c r="C49" s="515" t="s">
        <v>68</v>
      </c>
      <c r="D49" s="515" t="s">
        <v>68</v>
      </c>
      <c r="E49" s="515" t="s">
        <v>68</v>
      </c>
      <c r="F49" s="515" t="s">
        <v>68</v>
      </c>
      <c r="G49" s="515" t="s">
        <v>68</v>
      </c>
      <c r="H49" s="515" t="s">
        <v>68</v>
      </c>
      <c r="I49" s="515" t="s">
        <v>68</v>
      </c>
      <c r="J49" s="515" t="s">
        <v>68</v>
      </c>
      <c r="K49" s="515" t="s">
        <v>68</v>
      </c>
      <c r="L49" s="515" t="s">
        <v>68</v>
      </c>
    </row>
    <row r="50" spans="1:12" hidden="1">
      <c r="A50" s="569" t="s">
        <v>629</v>
      </c>
      <c r="B50" s="1021">
        <v>21.117537306981543</v>
      </c>
      <c r="C50" s="515" t="s">
        <v>68</v>
      </c>
      <c r="D50" s="515" t="s">
        <v>68</v>
      </c>
      <c r="E50" s="515" t="s">
        <v>68</v>
      </c>
      <c r="F50" s="515" t="s">
        <v>68</v>
      </c>
      <c r="G50" s="515" t="s">
        <v>68</v>
      </c>
      <c r="H50" s="515" t="s">
        <v>68</v>
      </c>
      <c r="I50" s="515" t="s">
        <v>68</v>
      </c>
      <c r="J50" s="515" t="s">
        <v>68</v>
      </c>
      <c r="K50" s="515" t="s">
        <v>68</v>
      </c>
      <c r="L50" s="515">
        <v>21.117537306981543</v>
      </c>
    </row>
    <row r="51" spans="1:12" ht="3" customHeight="1">
      <c r="A51" s="569"/>
      <c r="B51" s="1021" t="s">
        <v>68</v>
      </c>
      <c r="C51" s="515" t="s">
        <v>68</v>
      </c>
      <c r="D51" s="515" t="s">
        <v>68</v>
      </c>
      <c r="E51" s="515" t="s">
        <v>68</v>
      </c>
      <c r="F51" s="515" t="s">
        <v>68</v>
      </c>
      <c r="G51" s="515" t="s">
        <v>68</v>
      </c>
      <c r="H51" s="515" t="s">
        <v>68</v>
      </c>
      <c r="I51" s="515" t="s">
        <v>68</v>
      </c>
      <c r="J51" s="515" t="s">
        <v>68</v>
      </c>
      <c r="K51" s="515" t="s">
        <v>68</v>
      </c>
      <c r="L51" s="515" t="s">
        <v>68</v>
      </c>
    </row>
    <row r="52" spans="1:12">
      <c r="A52" s="566" t="s">
        <v>634</v>
      </c>
      <c r="B52" s="1018">
        <v>6.5932351073914139</v>
      </c>
      <c r="C52" s="1019">
        <v>2.7568877714969977</v>
      </c>
      <c r="D52" s="1019">
        <v>8.4855861461014168</v>
      </c>
      <c r="E52" s="1019">
        <v>3.9222210588668567</v>
      </c>
      <c r="F52" s="1019">
        <v>6.8270813799510073</v>
      </c>
      <c r="G52" s="1019">
        <v>10.20751284760053</v>
      </c>
      <c r="H52" s="1019">
        <v>4.8797880063040822</v>
      </c>
      <c r="I52" s="1019">
        <v>7.1199667516811811</v>
      </c>
      <c r="J52" s="1019">
        <v>14.678737823519603</v>
      </c>
      <c r="K52" s="1019" t="s">
        <v>68</v>
      </c>
      <c r="L52" s="1019">
        <v>6.6275854519384527</v>
      </c>
    </row>
    <row r="53" spans="1:12">
      <c r="A53" s="569" t="s">
        <v>625</v>
      </c>
      <c r="B53" s="1021">
        <v>7.3315751366863342</v>
      </c>
      <c r="C53" s="515" t="s">
        <v>68</v>
      </c>
      <c r="D53" s="515" t="s">
        <v>68</v>
      </c>
      <c r="E53" s="515" t="s">
        <v>68</v>
      </c>
      <c r="F53" s="515" t="s">
        <v>68</v>
      </c>
      <c r="G53" s="515">
        <v>10.144917731336559</v>
      </c>
      <c r="H53" s="515" t="s">
        <v>68</v>
      </c>
      <c r="I53" s="515" t="s">
        <v>68</v>
      </c>
      <c r="J53" s="515" t="s">
        <v>68</v>
      </c>
      <c r="K53" s="515" t="s">
        <v>68</v>
      </c>
      <c r="L53" s="515">
        <v>9.689073734921088</v>
      </c>
    </row>
    <row r="54" spans="1:12">
      <c r="A54" s="569" t="s">
        <v>396</v>
      </c>
      <c r="B54" s="1021">
        <v>8.1313640821853994</v>
      </c>
      <c r="C54" s="515">
        <v>2.7568877714969977</v>
      </c>
      <c r="D54" s="515">
        <v>8.4855861461014168</v>
      </c>
      <c r="E54" s="515">
        <v>4.1521762952282302</v>
      </c>
      <c r="F54" s="515">
        <v>7.351243440034656</v>
      </c>
      <c r="G54" s="515">
        <v>42.496218967119312</v>
      </c>
      <c r="H54" s="515">
        <v>4.8797880063040822</v>
      </c>
      <c r="I54" s="515">
        <v>7.1199667516811811</v>
      </c>
      <c r="J54" s="515">
        <v>14.678737823519603</v>
      </c>
      <c r="K54" s="515" t="s">
        <v>68</v>
      </c>
      <c r="L54" s="515">
        <v>5.8900373830801245</v>
      </c>
    </row>
    <row r="55" spans="1:12">
      <c r="A55" s="577" t="s">
        <v>968</v>
      </c>
      <c r="B55" s="1021" t="s">
        <v>68</v>
      </c>
      <c r="C55" s="515" t="s">
        <v>68</v>
      </c>
      <c r="D55" s="515" t="s">
        <v>68</v>
      </c>
      <c r="E55" s="515" t="s">
        <v>68</v>
      </c>
      <c r="F55" s="515" t="s">
        <v>68</v>
      </c>
      <c r="G55" s="515" t="s">
        <v>68</v>
      </c>
      <c r="H55" s="515" t="s">
        <v>68</v>
      </c>
      <c r="I55" s="515" t="s">
        <v>68</v>
      </c>
      <c r="J55" s="515" t="s">
        <v>68</v>
      </c>
      <c r="K55" s="515" t="s">
        <v>68</v>
      </c>
      <c r="L55" s="515" t="s">
        <v>68</v>
      </c>
    </row>
    <row r="56" spans="1:12">
      <c r="A56" s="577" t="s">
        <v>969</v>
      </c>
      <c r="B56" s="1021">
        <v>8.1313640821853994</v>
      </c>
      <c r="C56" s="515">
        <v>2.7568877714969977</v>
      </c>
      <c r="D56" s="515">
        <v>8.4855861461014168</v>
      </c>
      <c r="E56" s="515">
        <v>4.1521762952282302</v>
      </c>
      <c r="F56" s="515">
        <v>7.351243440034656</v>
      </c>
      <c r="G56" s="515">
        <v>42.496218967119312</v>
      </c>
      <c r="H56" s="515">
        <v>4.8797880063040822</v>
      </c>
      <c r="I56" s="515">
        <v>7.1199667516811811</v>
      </c>
      <c r="J56" s="515">
        <v>14.678737823519603</v>
      </c>
      <c r="K56" s="515" t="s">
        <v>68</v>
      </c>
      <c r="L56" s="515">
        <v>5.8900373830801245</v>
      </c>
    </row>
    <row r="57" spans="1:12">
      <c r="A57" s="578" t="s">
        <v>970</v>
      </c>
      <c r="B57" s="1021">
        <v>100</v>
      </c>
      <c r="C57" s="515" t="s">
        <v>68</v>
      </c>
      <c r="D57" s="515" t="s">
        <v>68</v>
      </c>
      <c r="E57" s="515">
        <v>3.6687298156293791</v>
      </c>
      <c r="F57" s="515" t="s">
        <v>68</v>
      </c>
      <c r="G57" s="515" t="s">
        <v>68</v>
      </c>
      <c r="H57" s="515">
        <v>4.6605617528243481</v>
      </c>
      <c r="I57" s="515" t="s">
        <v>68</v>
      </c>
      <c r="J57" s="515" t="s">
        <v>68</v>
      </c>
      <c r="K57" s="515" t="s">
        <v>68</v>
      </c>
      <c r="L57" s="515">
        <v>4.581424106560311</v>
      </c>
    </row>
    <row r="58" spans="1:12">
      <c r="A58" s="569" t="s">
        <v>627</v>
      </c>
      <c r="B58" s="1021" t="s">
        <v>68</v>
      </c>
      <c r="C58" s="515" t="s">
        <v>68</v>
      </c>
      <c r="D58" s="515" t="s">
        <v>68</v>
      </c>
      <c r="E58" s="515" t="s">
        <v>68</v>
      </c>
      <c r="F58" s="515" t="s">
        <v>68</v>
      </c>
      <c r="G58" s="515" t="s">
        <v>68</v>
      </c>
      <c r="H58" s="515" t="s">
        <v>68</v>
      </c>
      <c r="I58" s="515" t="s">
        <v>68</v>
      </c>
      <c r="J58" s="515" t="s">
        <v>68</v>
      </c>
      <c r="K58" s="515" t="s">
        <v>68</v>
      </c>
      <c r="L58" s="515" t="s">
        <v>68</v>
      </c>
    </row>
    <row r="59" spans="1:12" hidden="1">
      <c r="A59" s="569" t="s">
        <v>629</v>
      </c>
      <c r="B59" s="515">
        <v>3.7884938679612699</v>
      </c>
      <c r="C59" s="515" t="s">
        <v>68</v>
      </c>
      <c r="D59" s="515" t="s">
        <v>68</v>
      </c>
      <c r="E59" s="515" t="s">
        <v>68</v>
      </c>
      <c r="F59" s="515">
        <v>5.3782964970013936</v>
      </c>
      <c r="G59" s="515" t="s">
        <v>68</v>
      </c>
      <c r="H59" s="515" t="s">
        <v>68</v>
      </c>
      <c r="I59" s="515" t="s">
        <v>68</v>
      </c>
      <c r="J59" s="515" t="s">
        <v>68</v>
      </c>
      <c r="K59" s="515" t="s">
        <v>68</v>
      </c>
      <c r="L59" s="515">
        <v>3.6471299383623834</v>
      </c>
    </row>
    <row r="60" spans="1:12" ht="3" customHeight="1">
      <c r="A60" s="569"/>
      <c r="B60" s="1021" t="s">
        <v>68</v>
      </c>
      <c r="C60" s="515" t="s">
        <v>68</v>
      </c>
      <c r="D60" s="515" t="s">
        <v>68</v>
      </c>
      <c r="E60" s="515" t="s">
        <v>68</v>
      </c>
      <c r="F60" s="515" t="s">
        <v>68</v>
      </c>
      <c r="G60" s="515" t="s">
        <v>68</v>
      </c>
      <c r="H60" s="515" t="s">
        <v>68</v>
      </c>
      <c r="I60" s="515" t="s">
        <v>68</v>
      </c>
      <c r="J60" s="515" t="s">
        <v>68</v>
      </c>
      <c r="K60" s="515" t="s">
        <v>68</v>
      </c>
      <c r="L60" s="515" t="s">
        <v>68</v>
      </c>
    </row>
    <row r="61" spans="1:12">
      <c r="A61" s="566" t="s">
        <v>638</v>
      </c>
      <c r="B61" s="1018">
        <v>1.674528018201259</v>
      </c>
      <c r="C61" s="1019" t="s">
        <v>68</v>
      </c>
      <c r="D61" s="1019">
        <v>29.550738236938116</v>
      </c>
      <c r="E61" s="1019">
        <v>2.5403884335786056</v>
      </c>
      <c r="F61" s="1019" t="s">
        <v>68</v>
      </c>
      <c r="G61" s="1019" t="s">
        <v>68</v>
      </c>
      <c r="H61" s="1019" t="s">
        <v>68</v>
      </c>
      <c r="I61" s="1019" t="s">
        <v>68</v>
      </c>
      <c r="J61" s="1019">
        <v>17.744011937885045</v>
      </c>
      <c r="K61" s="1019" t="s">
        <v>68</v>
      </c>
      <c r="L61" s="1019">
        <v>3.2921712212053102</v>
      </c>
    </row>
    <row r="62" spans="1:12">
      <c r="A62" s="569" t="s">
        <v>396</v>
      </c>
      <c r="B62" s="1021">
        <v>2.5828605065347321</v>
      </c>
      <c r="C62" s="515" t="s">
        <v>68</v>
      </c>
      <c r="D62" s="515">
        <v>100</v>
      </c>
      <c r="E62" s="515" t="s">
        <v>68</v>
      </c>
      <c r="F62" s="515" t="s">
        <v>68</v>
      </c>
      <c r="G62" s="515" t="s">
        <v>68</v>
      </c>
      <c r="H62" s="515" t="s">
        <v>68</v>
      </c>
      <c r="I62" s="515" t="s">
        <v>68</v>
      </c>
      <c r="J62" s="515">
        <v>21.068766352498265</v>
      </c>
      <c r="K62" s="515" t="s">
        <v>68</v>
      </c>
      <c r="L62" s="515">
        <v>7.4392659372449561</v>
      </c>
    </row>
    <row r="63" spans="1:12">
      <c r="A63" s="569" t="s">
        <v>639</v>
      </c>
      <c r="B63" s="1021">
        <v>1.1893097375846413</v>
      </c>
      <c r="C63" s="515" t="s">
        <v>68</v>
      </c>
      <c r="D63" s="515">
        <v>28.906249081729541</v>
      </c>
      <c r="E63" s="515">
        <v>2.5403884335786056</v>
      </c>
      <c r="F63" s="515" t="s">
        <v>68</v>
      </c>
      <c r="G63" s="515" t="s">
        <v>68</v>
      </c>
      <c r="H63" s="515" t="s">
        <v>68</v>
      </c>
      <c r="I63" s="515" t="s">
        <v>68</v>
      </c>
      <c r="J63" s="515">
        <v>16.98817748202708</v>
      </c>
      <c r="K63" s="515" t="s">
        <v>68</v>
      </c>
      <c r="L63" s="515">
        <v>3.1275112255764697</v>
      </c>
    </row>
    <row r="64" spans="1:12" hidden="1">
      <c r="A64" s="569" t="s">
        <v>629</v>
      </c>
      <c r="B64" s="1021" t="s">
        <v>68</v>
      </c>
      <c r="C64" s="515" t="s">
        <v>68</v>
      </c>
      <c r="D64" s="515" t="s">
        <v>68</v>
      </c>
      <c r="E64" s="515" t="s">
        <v>68</v>
      </c>
      <c r="F64" s="515" t="s">
        <v>68</v>
      </c>
      <c r="G64" s="515" t="s">
        <v>68</v>
      </c>
      <c r="H64" s="515" t="s">
        <v>68</v>
      </c>
      <c r="I64" s="515" t="s">
        <v>68</v>
      </c>
      <c r="J64" s="515" t="s">
        <v>68</v>
      </c>
      <c r="K64" s="515" t="s">
        <v>68</v>
      </c>
      <c r="L64" s="515" t="s">
        <v>68</v>
      </c>
    </row>
    <row r="65" spans="1:12" ht="4.5" customHeight="1">
      <c r="A65" s="579"/>
      <c r="B65" s="1021" t="s">
        <v>68</v>
      </c>
      <c r="C65" s="515" t="s">
        <v>68</v>
      </c>
      <c r="D65" s="515" t="s">
        <v>68</v>
      </c>
      <c r="E65" s="515" t="s">
        <v>68</v>
      </c>
      <c r="F65" s="515" t="s">
        <v>68</v>
      </c>
      <c r="G65" s="515" t="s">
        <v>68</v>
      </c>
      <c r="H65" s="515" t="s">
        <v>68</v>
      </c>
      <c r="I65" s="515" t="s">
        <v>68</v>
      </c>
      <c r="J65" s="515" t="s">
        <v>68</v>
      </c>
      <c r="K65" s="515" t="s">
        <v>68</v>
      </c>
      <c r="L65" s="515" t="s">
        <v>68</v>
      </c>
    </row>
    <row r="66" spans="1:12" ht="22.5" customHeight="1">
      <c r="A66" s="581" t="s">
        <v>971</v>
      </c>
      <c r="B66" s="1023">
        <v>6.7188443333631387</v>
      </c>
      <c r="C66" s="1024">
        <v>7.6733943319094085</v>
      </c>
      <c r="D66" s="1024">
        <v>8.5751344277279919</v>
      </c>
      <c r="E66" s="1024">
        <v>4.9317925047637008</v>
      </c>
      <c r="F66" s="1024">
        <v>10.83966998326513</v>
      </c>
      <c r="G66" s="1024">
        <v>10.300799353018034</v>
      </c>
      <c r="H66" s="1024">
        <v>6.4218439915564005</v>
      </c>
      <c r="I66" s="1024">
        <v>11.261473048256811</v>
      </c>
      <c r="J66" s="1024">
        <v>20.039018630969881</v>
      </c>
      <c r="K66" s="1024">
        <v>6.4286024708973963</v>
      </c>
      <c r="L66" s="1024">
        <v>8.0494232102717245</v>
      </c>
    </row>
    <row r="67" spans="1:12" ht="4.5" customHeight="1" thickBot="1">
      <c r="A67" s="584"/>
      <c r="B67" s="23"/>
      <c r="C67" s="23"/>
      <c r="D67" s="23"/>
      <c r="E67" s="23"/>
      <c r="F67" s="23"/>
      <c r="G67" s="23"/>
      <c r="H67" s="23"/>
      <c r="I67" s="23"/>
      <c r="J67" s="23"/>
      <c r="K67" s="23"/>
      <c r="L67" s="23"/>
    </row>
    <row r="68" spans="1:12">
      <c r="A68" s="15" t="s">
        <v>585</v>
      </c>
      <c r="B68" s="1025"/>
      <c r="C68" s="894"/>
      <c r="D68" s="894"/>
      <c r="E68" s="894"/>
      <c r="F68" s="894"/>
      <c r="G68" s="894"/>
      <c r="H68" s="894"/>
      <c r="I68" s="894"/>
      <c r="J68" s="894"/>
      <c r="K68" s="894"/>
      <c r="L68" s="894"/>
    </row>
    <row r="69" spans="1:12" s="76" customFormat="1" ht="13.5" customHeight="1">
      <c r="A69" s="139" t="s">
        <v>399</v>
      </c>
      <c r="B69" s="85"/>
      <c r="C69" s="85"/>
      <c r="D69" s="85"/>
      <c r="E69" s="85"/>
      <c r="F69" s="85"/>
      <c r="G69" s="85"/>
      <c r="H69" s="1026"/>
      <c r="I69" s="1026"/>
      <c r="J69" s="1026"/>
      <c r="K69" s="1026"/>
      <c r="L69" s="1026"/>
    </row>
    <row r="70" spans="1:12">
      <c r="A70" s="95"/>
    </row>
    <row r="71" spans="1:12">
      <c r="A71" s="95"/>
    </row>
    <row r="72" spans="1:12">
      <c r="B72" s="591"/>
      <c r="C72" s="591"/>
      <c r="D72" s="591"/>
      <c r="E72" s="591"/>
      <c r="F72" s="591"/>
      <c r="G72" s="591"/>
      <c r="H72" s="591"/>
      <c r="I72" s="591"/>
      <c r="J72" s="591"/>
      <c r="K72" s="591"/>
      <c r="L72" s="591"/>
    </row>
    <row r="73" spans="1:12">
      <c r="B73" s="591"/>
      <c r="C73" s="591"/>
      <c r="D73" s="591"/>
      <c r="E73" s="591"/>
      <c r="F73" s="591"/>
      <c r="G73" s="591"/>
      <c r="H73" s="591"/>
      <c r="I73" s="591"/>
      <c r="J73" s="591"/>
      <c r="K73" s="591"/>
      <c r="L73" s="591"/>
    </row>
  </sheetData>
  <mergeCells count="3">
    <mergeCell ref="A2:L2"/>
    <mergeCell ref="A3:L3"/>
    <mergeCell ref="A4:L4"/>
  </mergeCells>
  <hyperlinks>
    <hyperlink ref="A1" location="Índice!A1" display="Volver al Índice" xr:uid="{415258ED-DFDF-4614-8E85-44D22D71ECC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01E2-9120-4B97-9C1D-AEB25D29D246}">
  <sheetPr>
    <pageSetUpPr fitToPage="1"/>
  </sheetPr>
  <dimension ref="A1:F30"/>
  <sheetViews>
    <sheetView showGridLines="0" zoomScaleNormal="75" workbookViewId="0"/>
  </sheetViews>
  <sheetFormatPr baseColWidth="10" defaultColWidth="11.44140625" defaultRowHeight="13.2"/>
  <cols>
    <col min="1" max="1" width="47.88671875" style="962" customWidth="1"/>
    <col min="2" max="6" width="22.109375" style="962" customWidth="1"/>
    <col min="7" max="16384" width="11.44140625" style="962"/>
  </cols>
  <sheetData>
    <row r="1" spans="1:6" s="955" customFormat="1" ht="15" customHeight="1">
      <c r="A1" s="1190" t="s">
        <v>1072</v>
      </c>
      <c r="B1" s="953"/>
      <c r="C1" s="953"/>
      <c r="D1" s="953"/>
      <c r="E1" s="953"/>
      <c r="F1" s="954"/>
    </row>
    <row r="2" spans="1:6" s="957" customFormat="1" ht="38.25" customHeight="1">
      <c r="A2" s="956" t="s">
        <v>944</v>
      </c>
      <c r="B2" s="956"/>
      <c r="C2" s="956"/>
      <c r="D2" s="956"/>
      <c r="E2" s="956"/>
      <c r="F2" s="956"/>
    </row>
    <row r="3" spans="1:6" s="955" customFormat="1" ht="27.75" customHeight="1">
      <c r="A3" s="958">
        <v>45504</v>
      </c>
      <c r="B3" s="953"/>
      <c r="C3" s="959"/>
      <c r="D3" s="953"/>
      <c r="E3" s="953"/>
      <c r="F3" s="953"/>
    </row>
    <row r="4" spans="1:6" s="955" customFormat="1" ht="11.25" customHeight="1">
      <c r="A4" s="960"/>
      <c r="B4" s="960"/>
      <c r="C4" s="960"/>
      <c r="D4" s="960"/>
      <c r="E4" s="960"/>
      <c r="F4" s="961"/>
    </row>
    <row r="5" spans="1:6" ht="14.25" customHeight="1" thickBot="1">
      <c r="B5" s="963"/>
      <c r="C5" s="963"/>
      <c r="D5" s="963"/>
      <c r="E5" s="963"/>
      <c r="F5" s="963"/>
    </row>
    <row r="6" spans="1:6" s="966" customFormat="1" ht="18.75" customHeight="1">
      <c r="A6" s="964" t="s">
        <v>945</v>
      </c>
      <c r="B6" s="965" t="s">
        <v>946</v>
      </c>
      <c r="C6" s="965"/>
      <c r="D6" s="965"/>
      <c r="E6" s="965"/>
      <c r="F6" s="964" t="s">
        <v>947</v>
      </c>
    </row>
    <row r="7" spans="1:6" s="966" customFormat="1" ht="24.75" customHeight="1">
      <c r="A7" s="967"/>
      <c r="B7" s="968" t="s">
        <v>948</v>
      </c>
      <c r="C7" s="968" t="s">
        <v>949</v>
      </c>
      <c r="D7" s="968" t="s">
        <v>950</v>
      </c>
      <c r="E7" s="968" t="s">
        <v>951</v>
      </c>
      <c r="F7" s="967"/>
    </row>
    <row r="8" spans="1:6" s="966" customFormat="1" ht="19.5" customHeight="1">
      <c r="A8" s="969"/>
      <c r="B8" s="970"/>
      <c r="C8" s="970"/>
      <c r="D8" s="970"/>
      <c r="E8" s="970"/>
      <c r="F8" s="971"/>
    </row>
    <row r="9" spans="1:6" ht="6.75" customHeight="1">
      <c r="A9" s="972"/>
      <c r="B9" s="973"/>
      <c r="C9" s="973"/>
      <c r="D9" s="973"/>
      <c r="E9" s="973"/>
    </row>
    <row r="10" spans="1:6" s="977" customFormat="1" ht="21" customHeight="1">
      <c r="A10" s="974" t="s">
        <v>28</v>
      </c>
      <c r="B10" s="975">
        <v>10.367134536900943</v>
      </c>
      <c r="C10" s="975">
        <v>8.0969119115744057</v>
      </c>
      <c r="D10" s="975">
        <v>6.1991221168271675</v>
      </c>
      <c r="E10" s="975">
        <v>4.5046865521539399</v>
      </c>
      <c r="F10" s="976">
        <v>6.72</v>
      </c>
    </row>
    <row r="11" spans="1:6" s="977" customFormat="1" ht="21" customHeight="1">
      <c r="A11" s="978" t="s">
        <v>29</v>
      </c>
      <c r="B11" s="975">
        <v>7.9746207104446523</v>
      </c>
      <c r="C11" s="975">
        <v>6.10984537518208</v>
      </c>
      <c r="D11" s="975">
        <v>4.2442057841566818</v>
      </c>
      <c r="E11" s="975">
        <v>2.4296164742219553</v>
      </c>
      <c r="F11" s="976">
        <v>7.67</v>
      </c>
    </row>
    <row r="12" spans="1:6" s="977" customFormat="1" ht="21" customHeight="1">
      <c r="A12" s="978" t="s">
        <v>30</v>
      </c>
      <c r="B12" s="975">
        <v>8.2924807676503729</v>
      </c>
      <c r="C12" s="975">
        <v>7.1854821486834295</v>
      </c>
      <c r="D12" s="975">
        <v>6.3040121837891014</v>
      </c>
      <c r="E12" s="975">
        <v>5.3484263697207188</v>
      </c>
      <c r="F12" s="976">
        <v>8.58</v>
      </c>
    </row>
    <row r="13" spans="1:6" s="977" customFormat="1" ht="21" customHeight="1">
      <c r="A13" s="978" t="s">
        <v>31</v>
      </c>
      <c r="B13" s="975">
        <v>9.5012309092260256</v>
      </c>
      <c r="C13" s="975">
        <v>6.4942852395643458</v>
      </c>
      <c r="D13" s="975">
        <v>4.0591524079439951</v>
      </c>
      <c r="E13" s="975">
        <v>2.0021472893404213</v>
      </c>
      <c r="F13" s="976">
        <v>4.93</v>
      </c>
    </row>
    <row r="14" spans="1:6" s="977" customFormat="1" ht="21" customHeight="1">
      <c r="A14" s="978" t="s">
        <v>32</v>
      </c>
      <c r="B14" s="975">
        <v>12.198825715175623</v>
      </c>
      <c r="C14" s="975">
        <v>9.2972729473471816</v>
      </c>
      <c r="D14" s="975">
        <v>7.1378212175766276</v>
      </c>
      <c r="E14" s="975">
        <v>5.4223937679174341</v>
      </c>
      <c r="F14" s="976">
        <v>10.84</v>
      </c>
    </row>
    <row r="15" spans="1:6" s="977" customFormat="1" ht="21" customHeight="1">
      <c r="A15" s="978" t="s">
        <v>33</v>
      </c>
      <c r="B15" s="975">
        <v>13.496136431349512</v>
      </c>
      <c r="C15" s="975">
        <v>11.596273481203898</v>
      </c>
      <c r="D15" s="975">
        <v>9.7902332105253542</v>
      </c>
      <c r="E15" s="975">
        <v>8.3303872975746316</v>
      </c>
      <c r="F15" s="976">
        <v>10.3</v>
      </c>
    </row>
    <row r="16" spans="1:6" s="977" customFormat="1" ht="21" customHeight="1">
      <c r="A16" s="978" t="s">
        <v>34</v>
      </c>
      <c r="B16" s="975">
        <v>8.2478070859537436</v>
      </c>
      <c r="C16" s="975">
        <v>5.5845107173087234</v>
      </c>
      <c r="D16" s="975">
        <v>4.3222426849867706</v>
      </c>
      <c r="E16" s="975">
        <v>3.5523275713201379</v>
      </c>
      <c r="F16" s="976">
        <v>6.42</v>
      </c>
    </row>
    <row r="17" spans="1:6" s="977" customFormat="1" ht="21" customHeight="1">
      <c r="A17" s="978" t="s">
        <v>35</v>
      </c>
      <c r="B17" s="975">
        <v>11.152707000883543</v>
      </c>
      <c r="C17" s="975">
        <v>9.5684648990593359</v>
      </c>
      <c r="D17" s="975">
        <v>8.7125867530646239</v>
      </c>
      <c r="E17" s="975">
        <v>8.037777368260123</v>
      </c>
      <c r="F17" s="976">
        <v>11.26</v>
      </c>
    </row>
    <row r="18" spans="1:6" s="977" customFormat="1" ht="21" customHeight="1">
      <c r="A18" s="978" t="s">
        <v>36</v>
      </c>
      <c r="B18" s="975">
        <v>20.332598456189395</v>
      </c>
      <c r="C18" s="975">
        <v>18.404942142309007</v>
      </c>
      <c r="D18" s="975">
        <v>16.931359316275859</v>
      </c>
      <c r="E18" s="975">
        <v>15.865641098509434</v>
      </c>
      <c r="F18" s="976">
        <v>20.04</v>
      </c>
    </row>
    <row r="19" spans="1:6" s="977" customFormat="1" ht="21" customHeight="1">
      <c r="A19" s="978" t="s">
        <v>37</v>
      </c>
      <c r="B19" s="975">
        <v>6.4093867510770233</v>
      </c>
      <c r="C19" s="975">
        <v>5.4044574966392718</v>
      </c>
      <c r="D19" s="975">
        <v>3.8679516476275744</v>
      </c>
      <c r="E19" s="975">
        <v>2.2372676846764272</v>
      </c>
      <c r="F19" s="976">
        <v>6.43</v>
      </c>
    </row>
    <row r="20" spans="1:6" s="977" customFormat="1" ht="24" customHeight="1">
      <c r="A20" s="979" t="s">
        <v>38</v>
      </c>
      <c r="B20" s="976">
        <v>9.6595699084682263</v>
      </c>
      <c r="C20" s="976">
        <v>7.6690419519541004</v>
      </c>
      <c r="D20" s="976">
        <v>6.0241356067292644</v>
      </c>
      <c r="E20" s="976">
        <v>4.560203726562678</v>
      </c>
      <c r="F20" s="976">
        <v>8.0500000000000007</v>
      </c>
    </row>
    <row r="21" spans="1:6" ht="6.75" customHeight="1" thickBot="1">
      <c r="A21" s="980"/>
      <c r="B21" s="981"/>
      <c r="C21" s="981"/>
      <c r="D21" s="981"/>
      <c r="E21" s="981"/>
      <c r="F21" s="981"/>
    </row>
    <row r="22" spans="1:6" ht="4.5" customHeight="1">
      <c r="A22" s="982"/>
      <c r="B22" s="983"/>
      <c r="C22" s="983"/>
      <c r="D22" s="983"/>
      <c r="E22" s="983"/>
      <c r="F22" s="984"/>
    </row>
    <row r="23" spans="1:6" s="987" customFormat="1" ht="14.25" customHeight="1">
      <c r="A23" s="985" t="s">
        <v>952</v>
      </c>
      <c r="B23" s="985"/>
      <c r="C23" s="985"/>
      <c r="D23" s="985"/>
      <c r="E23" s="985"/>
      <c r="F23" s="986"/>
    </row>
    <row r="24" spans="1:6">
      <c r="A24" s="988" t="s">
        <v>953</v>
      </c>
      <c r="B24" s="988"/>
      <c r="C24" s="988"/>
      <c r="D24" s="988"/>
      <c r="E24" s="988"/>
      <c r="F24" s="984"/>
    </row>
    <row r="25" spans="1:6">
      <c r="A25" s="988" t="s">
        <v>954</v>
      </c>
      <c r="B25" s="989"/>
      <c r="C25" s="988"/>
      <c r="D25" s="988"/>
      <c r="E25" s="988"/>
      <c r="F25" s="984"/>
    </row>
    <row r="26" spans="1:6">
      <c r="A26" s="988" t="s">
        <v>955</v>
      </c>
      <c r="B26" s="989"/>
      <c r="C26" s="988"/>
      <c r="D26" s="988"/>
      <c r="E26" s="988"/>
      <c r="F26" s="984"/>
    </row>
    <row r="27" spans="1:6">
      <c r="A27" s="95"/>
      <c r="B27" s="989"/>
      <c r="C27" s="988"/>
      <c r="D27" s="988"/>
      <c r="E27" s="988"/>
      <c r="F27" s="984"/>
    </row>
    <row r="28" spans="1:6">
      <c r="A28" s="95"/>
      <c r="B28" s="989"/>
      <c r="C28" s="984"/>
      <c r="D28" s="984"/>
      <c r="E28" s="984"/>
      <c r="F28" s="984"/>
    </row>
    <row r="29" spans="1:6">
      <c r="A29" s="95"/>
      <c r="B29" s="984"/>
      <c r="C29" s="984"/>
      <c r="D29" s="984"/>
      <c r="E29" s="984"/>
      <c r="F29" s="984"/>
    </row>
    <row r="30" spans="1:6">
      <c r="A30" s="984"/>
      <c r="B30" s="984"/>
      <c r="C30" s="984"/>
      <c r="D30" s="984"/>
      <c r="E30" s="984"/>
      <c r="F30" s="984"/>
    </row>
  </sheetData>
  <mergeCells count="9">
    <mergeCell ref="A23:E23"/>
    <mergeCell ref="A2:F2"/>
    <mergeCell ref="A4:E4"/>
    <mergeCell ref="A6:A8"/>
    <mergeCell ref="F6:F8"/>
    <mergeCell ref="B7:B8"/>
    <mergeCell ref="C7:C8"/>
    <mergeCell ref="D7:D8"/>
    <mergeCell ref="E7:E8"/>
  </mergeCells>
  <hyperlinks>
    <hyperlink ref="A1" location="Índice!A1" display="Volver al Índice" xr:uid="{FC1F2063-4B45-46DC-9221-1C52B16AC076}"/>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37AF9-E6A1-4743-97C5-446C8D0C0BC3}">
  <dimension ref="A1:W22"/>
  <sheetViews>
    <sheetView showGridLines="0" zoomScaleNormal="100" workbookViewId="0">
      <selection sqref="A1:H1"/>
    </sheetView>
  </sheetViews>
  <sheetFormatPr baseColWidth="10" defaultColWidth="11.44140625" defaultRowHeight="13.8"/>
  <cols>
    <col min="1" max="1" width="32.44140625" style="905" customWidth="1"/>
    <col min="2" max="11" width="12.5546875" style="905" customWidth="1"/>
    <col min="12" max="12" width="12.5546875" style="905" bestFit="1" customWidth="1"/>
    <col min="13" max="13" width="12.109375" style="905" customWidth="1"/>
    <col min="14" max="15" width="11.5546875" style="905" customWidth="1"/>
    <col min="16" max="16" width="14.5546875" style="905" customWidth="1"/>
    <col min="17" max="17" width="22" style="905" customWidth="1"/>
    <col min="18" max="19" width="15.5546875" style="905" customWidth="1"/>
    <col min="20" max="20" width="14" style="905" customWidth="1"/>
    <col min="21" max="21" width="14.109375" style="905" customWidth="1"/>
    <col min="22" max="22" width="13.109375" style="905" customWidth="1"/>
    <col min="23" max="23" width="14.44140625" style="905" customWidth="1"/>
    <col min="24" max="16384" width="11.44140625" style="905"/>
  </cols>
  <sheetData>
    <row r="1" spans="1:23">
      <c r="A1" s="1193" t="s">
        <v>1072</v>
      </c>
      <c r="B1" s="1193"/>
      <c r="C1" s="1193"/>
      <c r="D1" s="1193"/>
      <c r="E1" s="1193"/>
      <c r="F1" s="1193"/>
      <c r="G1" s="1193"/>
      <c r="H1" s="1193"/>
      <c r="I1" s="1091"/>
    </row>
    <row r="2" spans="1:23" s="908" customFormat="1" ht="28.2">
      <c r="A2" s="906" t="s">
        <v>1005</v>
      </c>
      <c r="B2" s="906"/>
      <c r="C2" s="906"/>
      <c r="D2" s="906"/>
      <c r="E2" s="906"/>
      <c r="F2" s="906"/>
      <c r="G2" s="906"/>
      <c r="H2" s="906"/>
      <c r="I2" s="906"/>
      <c r="J2" s="906"/>
      <c r="K2" s="906"/>
      <c r="L2" s="1092"/>
      <c r="M2" s="1092"/>
      <c r="N2" s="1092"/>
      <c r="O2" s="1092"/>
      <c r="P2" s="1092"/>
      <c r="Q2" s="1092"/>
      <c r="R2" s="1092"/>
      <c r="S2" s="1092"/>
      <c r="T2" s="1092"/>
      <c r="U2" s="1092"/>
      <c r="V2" s="1092"/>
      <c r="W2" s="1092"/>
    </row>
    <row r="3" spans="1:23" ht="17.399999999999999">
      <c r="A3" s="1093">
        <v>45504</v>
      </c>
      <c r="B3" s="1093"/>
      <c r="C3" s="1093"/>
      <c r="D3" s="1093"/>
      <c r="E3" s="1093"/>
      <c r="F3" s="1093"/>
      <c r="G3" s="1093"/>
      <c r="H3" s="1093"/>
      <c r="I3" s="1093"/>
      <c r="J3" s="1093"/>
      <c r="K3" s="1093"/>
      <c r="L3" s="1094"/>
      <c r="M3" s="1095"/>
      <c r="N3" s="1095"/>
      <c r="O3" s="1095"/>
      <c r="P3" s="1095"/>
      <c r="Q3" s="1095"/>
      <c r="R3" s="1095"/>
      <c r="S3" s="1095"/>
      <c r="T3" s="1095"/>
      <c r="U3" s="1095"/>
      <c r="V3" s="1095"/>
      <c r="W3" s="1095"/>
    </row>
    <row r="4" spans="1:23" s="1097" customFormat="1" ht="19.5" customHeight="1">
      <c r="A4" s="1096" t="s">
        <v>1006</v>
      </c>
      <c r="B4" s="1096"/>
      <c r="C4" s="1096"/>
      <c r="D4" s="1096"/>
      <c r="E4" s="1096"/>
      <c r="F4" s="1096"/>
      <c r="G4" s="1096"/>
      <c r="H4" s="1096"/>
      <c r="I4" s="1096"/>
      <c r="J4" s="1096"/>
      <c r="K4" s="1096"/>
    </row>
    <row r="5" spans="1:23" s="1097" customFormat="1" ht="19.5" customHeight="1" thickBot="1">
      <c r="A5" s="1098"/>
      <c r="B5" s="1098"/>
      <c r="C5" s="1098"/>
      <c r="D5" s="1098"/>
      <c r="E5" s="1098"/>
      <c r="F5" s="1098"/>
      <c r="G5" s="1098"/>
      <c r="H5" s="1098"/>
      <c r="I5" s="1098"/>
      <c r="J5" s="1098"/>
      <c r="K5" s="1098"/>
    </row>
    <row r="6" spans="1:23" ht="39.75" customHeight="1">
      <c r="A6" s="914" t="s">
        <v>577</v>
      </c>
      <c r="B6" s="1099" t="s">
        <v>1007</v>
      </c>
      <c r="C6" s="1099"/>
      <c r="D6" s="1099"/>
      <c r="E6" s="1099"/>
      <c r="F6" s="1099"/>
      <c r="G6" s="1100" t="s">
        <v>1008</v>
      </c>
      <c r="H6" s="1100" t="s">
        <v>1009</v>
      </c>
      <c r="I6" s="1100" t="s">
        <v>1010</v>
      </c>
      <c r="J6" s="1100" t="s">
        <v>1011</v>
      </c>
      <c r="K6" s="914" t="s">
        <v>1012</v>
      </c>
    </row>
    <row r="7" spans="1:23" ht="57.75" customHeight="1">
      <c r="A7" s="924"/>
      <c r="B7" s="921" t="s">
        <v>1013</v>
      </c>
      <c r="C7" s="921" t="s">
        <v>1014</v>
      </c>
      <c r="D7" s="921" t="s">
        <v>1015</v>
      </c>
      <c r="E7" s="921" t="s">
        <v>1016</v>
      </c>
      <c r="F7" s="917" t="s">
        <v>101</v>
      </c>
      <c r="G7" s="1101"/>
      <c r="H7" s="1101"/>
      <c r="I7" s="1101"/>
      <c r="J7" s="1101"/>
      <c r="K7" s="924"/>
    </row>
    <row r="8" spans="1:23" ht="11.25" customHeight="1">
      <c r="A8" s="1102"/>
      <c r="B8" s="1103"/>
      <c r="C8" s="1103"/>
      <c r="D8" s="1103"/>
      <c r="E8" s="1103"/>
      <c r="F8" s="1103"/>
      <c r="G8" s="1103"/>
      <c r="H8" s="1103"/>
      <c r="I8" s="1103"/>
      <c r="J8" s="1103"/>
      <c r="K8" s="1103"/>
      <c r="L8" s="1104"/>
      <c r="M8" s="1105"/>
      <c r="N8" s="1105"/>
    </row>
    <row r="9" spans="1:23" ht="20.100000000000001" customHeight="1">
      <c r="A9" s="21" t="s">
        <v>28</v>
      </c>
      <c r="B9" s="1106">
        <v>0</v>
      </c>
      <c r="C9" s="1106">
        <v>0</v>
      </c>
      <c r="D9" s="1106">
        <v>0.81834017969638206</v>
      </c>
      <c r="E9" s="1106">
        <v>3.3735763554474441E-2</v>
      </c>
      <c r="F9" s="1106">
        <v>0.85207598410337371</v>
      </c>
      <c r="G9" s="1106">
        <v>4.3981207185198566E-2</v>
      </c>
      <c r="H9" s="1106">
        <v>0</v>
      </c>
      <c r="I9" s="1106">
        <v>0.35817685448659636</v>
      </c>
      <c r="J9" s="1106">
        <v>98.745765872519797</v>
      </c>
      <c r="K9" s="1107">
        <v>2447829.5819999999</v>
      </c>
      <c r="L9" s="1104"/>
      <c r="M9" s="1105"/>
      <c r="N9" s="1105"/>
    </row>
    <row r="10" spans="1:23" ht="20.100000000000001" customHeight="1">
      <c r="A10" s="21" t="s">
        <v>29</v>
      </c>
      <c r="B10" s="1106">
        <v>0</v>
      </c>
      <c r="C10" s="1106">
        <v>0</v>
      </c>
      <c r="D10" s="1106">
        <v>0</v>
      </c>
      <c r="E10" s="1106">
        <v>0</v>
      </c>
      <c r="F10" s="1106">
        <v>0</v>
      </c>
      <c r="G10" s="1106">
        <v>3.9797029695138724</v>
      </c>
      <c r="H10" s="1106">
        <v>0</v>
      </c>
      <c r="I10" s="1106">
        <v>8.247956133265518</v>
      </c>
      <c r="J10" s="1106">
        <v>87.772340871860251</v>
      </c>
      <c r="K10" s="1107">
        <v>3943161.4419999998</v>
      </c>
      <c r="L10" s="1104"/>
      <c r="M10" s="1105"/>
      <c r="N10" s="1105"/>
    </row>
    <row r="11" spans="1:23" ht="20.100000000000001" customHeight="1">
      <c r="A11" s="21" t="s">
        <v>30</v>
      </c>
      <c r="B11" s="1106">
        <v>0</v>
      </c>
      <c r="C11" s="1106">
        <v>0</v>
      </c>
      <c r="D11" s="1106">
        <v>0.23157610195688513</v>
      </c>
      <c r="E11" s="1106">
        <v>0</v>
      </c>
      <c r="F11" s="1106">
        <v>0.23157610195688513</v>
      </c>
      <c r="G11" s="1106">
        <v>1.178520884721348E-3</v>
      </c>
      <c r="H11" s="1106">
        <v>0</v>
      </c>
      <c r="I11" s="1106">
        <v>25.105882022993487</v>
      </c>
      <c r="J11" s="1106">
        <v>74.661363265072012</v>
      </c>
      <c r="K11" s="1107">
        <v>2244847.787</v>
      </c>
      <c r="L11" s="1104"/>
      <c r="M11" s="1105"/>
      <c r="N11" s="1105"/>
    </row>
    <row r="12" spans="1:23" ht="20.100000000000001" customHeight="1">
      <c r="A12" s="21" t="s">
        <v>31</v>
      </c>
      <c r="B12" s="1106">
        <v>0</v>
      </c>
      <c r="C12" s="1106">
        <v>0</v>
      </c>
      <c r="D12" s="1106">
        <v>10.044626501707263</v>
      </c>
      <c r="E12" s="1106">
        <v>0</v>
      </c>
      <c r="F12" s="1106">
        <v>10.044626501707263</v>
      </c>
      <c r="G12" s="1106">
        <v>14.792884435304298</v>
      </c>
      <c r="H12" s="1106">
        <v>0</v>
      </c>
      <c r="I12" s="1106">
        <v>2.0382177600069196</v>
      </c>
      <c r="J12" s="1106">
        <v>73.124271222350799</v>
      </c>
      <c r="K12" s="1107">
        <v>1240222.2420000001</v>
      </c>
      <c r="L12" s="1104"/>
      <c r="M12" s="1105"/>
      <c r="N12" s="1105"/>
    </row>
    <row r="13" spans="1:23" ht="20.100000000000001" customHeight="1">
      <c r="A13" s="21" t="s">
        <v>32</v>
      </c>
      <c r="B13" s="1106">
        <v>3.4150755427730037E-2</v>
      </c>
      <c r="C13" s="1106">
        <v>0</v>
      </c>
      <c r="D13" s="1106">
        <v>0.1646497564903863</v>
      </c>
      <c r="E13" s="1106">
        <v>12.036849962835227</v>
      </c>
      <c r="F13" s="1106">
        <v>12.235650901637786</v>
      </c>
      <c r="G13" s="1106">
        <v>0</v>
      </c>
      <c r="H13" s="1106">
        <v>0</v>
      </c>
      <c r="I13" s="1106">
        <v>2.3959316239209699E-2</v>
      </c>
      <c r="J13" s="1106">
        <v>87.740389355238563</v>
      </c>
      <c r="K13" s="1107">
        <v>234255.43299999999</v>
      </c>
    </row>
    <row r="14" spans="1:23" ht="20.100000000000001" customHeight="1">
      <c r="A14" s="21" t="s">
        <v>33</v>
      </c>
      <c r="B14" s="1106">
        <v>0.61175263881961139</v>
      </c>
      <c r="C14" s="1106">
        <v>0</v>
      </c>
      <c r="D14" s="1106">
        <v>0</v>
      </c>
      <c r="E14" s="1106">
        <v>0</v>
      </c>
      <c r="F14" s="1106">
        <v>0.61175263881961139</v>
      </c>
      <c r="G14" s="1106">
        <v>0</v>
      </c>
      <c r="H14" s="1106">
        <v>0</v>
      </c>
      <c r="I14" s="1106">
        <v>0</v>
      </c>
      <c r="J14" s="1106">
        <v>99.38824736118039</v>
      </c>
      <c r="K14" s="1107">
        <v>1541814.845</v>
      </c>
    </row>
    <row r="15" spans="1:23" ht="20.100000000000001" customHeight="1">
      <c r="A15" s="21" t="s">
        <v>898</v>
      </c>
      <c r="B15" s="1106">
        <v>0</v>
      </c>
      <c r="C15" s="1106">
        <v>0</v>
      </c>
      <c r="D15" s="1106">
        <v>0</v>
      </c>
      <c r="E15" s="1106">
        <v>20.937626645853801</v>
      </c>
      <c r="F15" s="1106">
        <v>20.937626645853801</v>
      </c>
      <c r="G15" s="1106">
        <v>0</v>
      </c>
      <c r="H15" s="1106">
        <v>2.0385434339270181</v>
      </c>
      <c r="I15" s="1106">
        <v>77.023829853786268</v>
      </c>
      <c r="J15" s="1106">
        <v>0</v>
      </c>
      <c r="K15" s="1107">
        <v>1505277.763</v>
      </c>
    </row>
    <row r="16" spans="1:23" ht="20.100000000000001" customHeight="1">
      <c r="A16" s="21" t="s">
        <v>35</v>
      </c>
      <c r="B16" s="1106">
        <v>0.10606611642496379</v>
      </c>
      <c r="C16" s="1106">
        <v>0</v>
      </c>
      <c r="D16" s="1106">
        <v>1.986784031676234</v>
      </c>
      <c r="E16" s="1106">
        <v>0.11463692235352979</v>
      </c>
      <c r="F16" s="1106">
        <v>2.2074870704547274</v>
      </c>
      <c r="G16" s="1106">
        <v>0</v>
      </c>
      <c r="H16" s="1106">
        <v>0</v>
      </c>
      <c r="I16" s="1106">
        <v>0</v>
      </c>
      <c r="J16" s="1106">
        <v>97.792512755504617</v>
      </c>
      <c r="K16" s="1107">
        <v>574578.40500000003</v>
      </c>
    </row>
    <row r="17" spans="1:12" ht="20.100000000000001" customHeight="1">
      <c r="A17" s="21" t="s">
        <v>36</v>
      </c>
      <c r="B17" s="1106">
        <v>0.98613128431310604</v>
      </c>
      <c r="C17" s="1106">
        <v>0</v>
      </c>
      <c r="D17" s="1106">
        <v>4.2898488877645793</v>
      </c>
      <c r="E17" s="1106">
        <v>0</v>
      </c>
      <c r="F17" s="1106">
        <v>5.2759804450507461</v>
      </c>
      <c r="G17" s="1106">
        <v>1.6715655458393739</v>
      </c>
      <c r="H17" s="1106">
        <v>0</v>
      </c>
      <c r="I17" s="1106">
        <v>1.3604319440532324</v>
      </c>
      <c r="J17" s="1106">
        <v>91.692021792083594</v>
      </c>
      <c r="K17" s="1107">
        <v>366336.51699999999</v>
      </c>
    </row>
    <row r="18" spans="1:12" ht="20.100000000000001" customHeight="1">
      <c r="A18" s="21" t="s">
        <v>37</v>
      </c>
      <c r="B18" s="1106">
        <v>0</v>
      </c>
      <c r="C18" s="1106">
        <v>0</v>
      </c>
      <c r="D18" s="1106">
        <v>0</v>
      </c>
      <c r="E18" s="1106">
        <v>0</v>
      </c>
      <c r="F18" s="1106">
        <v>0</v>
      </c>
      <c r="G18" s="1106">
        <v>11.023131497034077</v>
      </c>
      <c r="H18" s="1106">
        <v>0</v>
      </c>
      <c r="I18" s="1106">
        <v>0</v>
      </c>
      <c r="J18" s="1106">
        <v>88.976868502965928</v>
      </c>
      <c r="K18" s="1107">
        <v>300151.47700000001</v>
      </c>
    </row>
    <row r="19" spans="1:12" ht="24.75" customHeight="1" thickBot="1">
      <c r="A19" s="768" t="s">
        <v>38</v>
      </c>
      <c r="B19" s="1108">
        <v>9.5385695546833613E-2</v>
      </c>
      <c r="C19" s="1108">
        <v>0</v>
      </c>
      <c r="D19" s="1108">
        <v>1.2315360334450787</v>
      </c>
      <c r="E19" s="1108">
        <v>2.3950513934326034</v>
      </c>
      <c r="F19" s="1108">
        <v>3.7219731293696956</v>
      </c>
      <c r="G19" s="1108">
        <v>2.6440538521301242</v>
      </c>
      <c r="H19" s="1108">
        <v>0.21311798605709834</v>
      </c>
      <c r="I19" s="1108">
        <v>14.496864779746124</v>
      </c>
      <c r="J19" s="1108">
        <v>78.923990238806596</v>
      </c>
      <c r="K19" s="1109">
        <v>14398475.495999999</v>
      </c>
      <c r="L19" s="1110"/>
    </row>
    <row r="20" spans="1:12" ht="7.5" customHeight="1"/>
    <row r="21" spans="1:12">
      <c r="A21" s="1111" t="s">
        <v>1017</v>
      </c>
    </row>
    <row r="22" spans="1:12">
      <c r="A22" s="95"/>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1A39C150-5AD3-4E4F-9EED-E9C3704DC605}"/>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BE61-1916-4611-B30E-6839ADF64683}">
  <dimension ref="A1:N204"/>
  <sheetViews>
    <sheetView showGridLines="0" zoomScaleNormal="75" workbookViewId="0"/>
  </sheetViews>
  <sheetFormatPr baseColWidth="10" defaultColWidth="11.44140625" defaultRowHeight="13.2"/>
  <cols>
    <col min="1" max="1" width="36.44140625" style="7" customWidth="1"/>
    <col min="2" max="11" width="10.5546875" style="7" customWidth="1"/>
    <col min="12" max="12" width="13.44140625" style="7" customWidth="1"/>
    <col min="13" max="16384" width="11.44140625" style="7"/>
  </cols>
  <sheetData>
    <row r="1" spans="1:14" s="475" customFormat="1" ht="18.600000000000001">
      <c r="A1" s="1190" t="s">
        <v>1072</v>
      </c>
      <c r="B1" s="1"/>
      <c r="C1" s="1"/>
      <c r="D1" s="1"/>
      <c r="E1" s="1"/>
      <c r="F1" s="1"/>
      <c r="G1" s="1"/>
      <c r="H1" s="1"/>
      <c r="I1" s="1"/>
      <c r="J1" s="1"/>
      <c r="K1" s="1"/>
      <c r="L1" s="1"/>
    </row>
    <row r="2" spans="1:14" ht="74.25" customHeight="1">
      <c r="A2" s="558" t="s">
        <v>922</v>
      </c>
      <c r="B2" s="558"/>
      <c r="C2" s="558"/>
      <c r="D2" s="558"/>
      <c r="E2" s="558"/>
      <c r="F2" s="558"/>
      <c r="G2" s="558"/>
      <c r="H2" s="558"/>
      <c r="I2" s="558"/>
      <c r="J2" s="558"/>
      <c r="K2" s="558"/>
      <c r="L2" s="558"/>
    </row>
    <row r="3" spans="1:14" ht="17.399999999999999">
      <c r="A3" s="124">
        <v>45504</v>
      </c>
      <c r="B3" s="124"/>
      <c r="C3" s="124"/>
      <c r="D3" s="124"/>
      <c r="E3" s="124"/>
      <c r="F3" s="124"/>
      <c r="G3" s="124"/>
      <c r="H3" s="124"/>
      <c r="I3" s="124"/>
      <c r="J3" s="124"/>
      <c r="K3" s="124"/>
      <c r="L3" s="124"/>
    </row>
    <row r="4" spans="1:14" ht="20.25" customHeight="1">
      <c r="A4" s="503" t="s">
        <v>71</v>
      </c>
      <c r="B4" s="503"/>
      <c r="C4" s="503"/>
      <c r="D4" s="503"/>
      <c r="E4" s="503"/>
      <c r="F4" s="503"/>
      <c r="G4" s="503"/>
      <c r="H4" s="503"/>
      <c r="I4" s="503"/>
      <c r="J4" s="503"/>
      <c r="K4" s="503"/>
      <c r="L4" s="503"/>
    </row>
    <row r="5" spans="1:14" ht="14.4" thickBot="1">
      <c r="A5" s="94"/>
      <c r="B5" s="94"/>
      <c r="C5" s="94"/>
      <c r="D5" s="94"/>
      <c r="E5" s="94"/>
      <c r="F5" s="94"/>
      <c r="G5" s="94"/>
      <c r="H5" s="94"/>
      <c r="I5" s="94"/>
      <c r="J5" s="94"/>
      <c r="K5" s="94"/>
      <c r="L5" s="94"/>
    </row>
    <row r="6" spans="1:14" ht="47.25" customHeight="1">
      <c r="A6" s="181" t="s">
        <v>923</v>
      </c>
      <c r="B6" s="549" t="s">
        <v>924</v>
      </c>
      <c r="C6" s="549" t="s">
        <v>29</v>
      </c>
      <c r="D6" s="549" t="s">
        <v>30</v>
      </c>
      <c r="E6" s="549" t="s">
        <v>31</v>
      </c>
      <c r="F6" s="549" t="s">
        <v>32</v>
      </c>
      <c r="G6" s="549" t="s">
        <v>33</v>
      </c>
      <c r="H6" s="549" t="s">
        <v>34</v>
      </c>
      <c r="I6" s="549" t="s">
        <v>35</v>
      </c>
      <c r="J6" s="549" t="s">
        <v>36</v>
      </c>
      <c r="K6" s="549" t="s">
        <v>37</v>
      </c>
      <c r="L6" s="181" t="s">
        <v>925</v>
      </c>
    </row>
    <row r="7" spans="1:14" ht="9.75" customHeight="1">
      <c r="A7" s="94"/>
      <c r="B7" s="940"/>
      <c r="C7" s="940"/>
      <c r="D7" s="940"/>
      <c r="E7" s="940"/>
      <c r="F7" s="940"/>
      <c r="G7" s="940"/>
      <c r="H7" s="940"/>
      <c r="I7" s="940"/>
      <c r="J7" s="940"/>
      <c r="K7" s="940"/>
      <c r="L7" s="941"/>
    </row>
    <row r="8" spans="1:14" s="25" customFormat="1" ht="20.100000000000001" customHeight="1">
      <c r="A8" s="21" t="s">
        <v>404</v>
      </c>
      <c r="B8" s="942">
        <v>165.52149</v>
      </c>
      <c r="C8" s="942">
        <v>92275.972339999993</v>
      </c>
      <c r="D8" s="942">
        <v>472865.66606999998</v>
      </c>
      <c r="E8" s="942">
        <v>75.19059</v>
      </c>
      <c r="F8" s="942">
        <v>26718.28196</v>
      </c>
      <c r="G8" s="942">
        <v>69.956940000000003</v>
      </c>
      <c r="H8" s="942">
        <v>4944.0906100000002</v>
      </c>
      <c r="I8" s="942">
        <v>26843.877400000001</v>
      </c>
      <c r="J8" s="942">
        <v>63997.686399999999</v>
      </c>
      <c r="K8" s="942">
        <v>9200.7267900000006</v>
      </c>
      <c r="L8" s="943">
        <v>697156.97058999992</v>
      </c>
    </row>
    <row r="9" spans="1:14" s="25" customFormat="1" ht="20.100000000000001" customHeight="1">
      <c r="A9" s="21" t="s">
        <v>405</v>
      </c>
      <c r="B9" s="942">
        <v>75.190460000000002</v>
      </c>
      <c r="C9" s="942">
        <v>2526.0595499999999</v>
      </c>
      <c r="D9" s="942">
        <v>4733.0414199999996</v>
      </c>
      <c r="E9" s="942">
        <v>0</v>
      </c>
      <c r="F9" s="942">
        <v>0</v>
      </c>
      <c r="G9" s="942">
        <v>58.929430000000004</v>
      </c>
      <c r="H9" s="942">
        <v>20937.06222</v>
      </c>
      <c r="I9" s="942">
        <v>1551.7153000000001</v>
      </c>
      <c r="J9" s="942">
        <v>107.37833000000001</v>
      </c>
      <c r="K9" s="942">
        <v>168.23513</v>
      </c>
      <c r="L9" s="943">
        <v>30157.611840000001</v>
      </c>
      <c r="N9" s="944"/>
    </row>
    <row r="10" spans="1:14" s="25" customFormat="1" ht="20.100000000000001" customHeight="1">
      <c r="A10" s="21" t="s">
        <v>406</v>
      </c>
      <c r="B10" s="942">
        <v>1610.62139</v>
      </c>
      <c r="C10" s="942">
        <v>307767.17654999997</v>
      </c>
      <c r="D10" s="942">
        <v>76967.826830000005</v>
      </c>
      <c r="E10" s="942">
        <v>1738.4822799999999</v>
      </c>
      <c r="F10" s="942">
        <v>17839.951219999999</v>
      </c>
      <c r="G10" s="942">
        <v>389.45630999999997</v>
      </c>
      <c r="H10" s="942">
        <v>11951.926960000001</v>
      </c>
      <c r="I10" s="942">
        <v>44264.878669999998</v>
      </c>
      <c r="J10" s="942">
        <v>27007.355029999999</v>
      </c>
      <c r="K10" s="942">
        <v>68174.476469999994</v>
      </c>
      <c r="L10" s="943">
        <v>557712.15170999989</v>
      </c>
    </row>
    <row r="11" spans="1:14" s="25" customFormat="1" ht="20.100000000000001" customHeight="1">
      <c r="A11" s="21" t="s">
        <v>926</v>
      </c>
      <c r="B11" s="942">
        <v>0.19880999999999999</v>
      </c>
      <c r="C11" s="942">
        <v>2611.5373800000002</v>
      </c>
      <c r="D11" s="942">
        <v>2069.5320700000002</v>
      </c>
      <c r="E11" s="942">
        <v>0</v>
      </c>
      <c r="F11" s="942">
        <v>0</v>
      </c>
      <c r="G11" s="942">
        <v>34.229039999999998</v>
      </c>
      <c r="H11" s="942">
        <v>1163.0283099999999</v>
      </c>
      <c r="I11" s="942">
        <v>95.171520000000001</v>
      </c>
      <c r="J11" s="942">
        <v>111.80824</v>
      </c>
      <c r="K11" s="942">
        <v>0</v>
      </c>
      <c r="L11" s="943">
        <v>6085.5053700000008</v>
      </c>
    </row>
    <row r="12" spans="1:14" s="25" customFormat="1" ht="20.100000000000001" customHeight="1">
      <c r="A12" s="21" t="s">
        <v>927</v>
      </c>
      <c r="B12" s="942">
        <v>0</v>
      </c>
      <c r="C12" s="942">
        <v>2891.7138599999998</v>
      </c>
      <c r="D12" s="942">
        <v>5163.8295799999996</v>
      </c>
      <c r="E12" s="942">
        <v>0</v>
      </c>
      <c r="F12" s="942">
        <v>0</v>
      </c>
      <c r="G12" s="942">
        <v>37.733919999999998</v>
      </c>
      <c r="H12" s="942">
        <v>840.20582999999999</v>
      </c>
      <c r="I12" s="942">
        <v>294.94726000000003</v>
      </c>
      <c r="J12" s="942">
        <v>144.51119</v>
      </c>
      <c r="K12" s="942">
        <v>1705.3855000000001</v>
      </c>
      <c r="L12" s="943">
        <v>11078.327139999999</v>
      </c>
    </row>
    <row r="13" spans="1:14" s="25" customFormat="1" ht="20.100000000000001" customHeight="1">
      <c r="A13" s="21" t="s">
        <v>928</v>
      </c>
      <c r="B13" s="942">
        <v>22.172979999999999</v>
      </c>
      <c r="C13" s="942">
        <v>97357.099650000004</v>
      </c>
      <c r="D13" s="942">
        <v>68670.486600000004</v>
      </c>
      <c r="E13" s="942">
        <v>45.666069999999998</v>
      </c>
      <c r="F13" s="942">
        <v>0</v>
      </c>
      <c r="G13" s="942">
        <v>227.74135999999999</v>
      </c>
      <c r="H13" s="942">
        <v>17257.546569999999</v>
      </c>
      <c r="I13" s="942">
        <v>24168.791580000001</v>
      </c>
      <c r="J13" s="942">
        <v>11953.04636</v>
      </c>
      <c r="K13" s="942">
        <v>18506.464810000001</v>
      </c>
      <c r="L13" s="943">
        <v>238209.01598000005</v>
      </c>
    </row>
    <row r="14" spans="1:14" s="25" customFormat="1" ht="20.100000000000001" customHeight="1">
      <c r="A14" s="21" t="s">
        <v>408</v>
      </c>
      <c r="B14" s="942">
        <v>5623.43127</v>
      </c>
      <c r="C14" s="942">
        <v>2160727.7623899998</v>
      </c>
      <c r="D14" s="942">
        <v>961075.79764999996</v>
      </c>
      <c r="E14" s="942">
        <v>4169.9163799999997</v>
      </c>
      <c r="F14" s="942">
        <v>57712.824950000002</v>
      </c>
      <c r="G14" s="942">
        <v>2320.3281999999999</v>
      </c>
      <c r="H14" s="942">
        <v>60900.995170000002</v>
      </c>
      <c r="I14" s="942">
        <v>243220.46513</v>
      </c>
      <c r="J14" s="942">
        <v>139426.76981</v>
      </c>
      <c r="K14" s="942">
        <v>139872.69351000001</v>
      </c>
      <c r="L14" s="943">
        <v>3775050.9844599995</v>
      </c>
    </row>
    <row r="15" spans="1:14" s="25" customFormat="1" ht="20.100000000000001" customHeight="1">
      <c r="A15" s="21" t="s">
        <v>929</v>
      </c>
      <c r="B15" s="942">
        <v>1262.4800700000001</v>
      </c>
      <c r="C15" s="942">
        <v>145344.79581000001</v>
      </c>
      <c r="D15" s="942">
        <v>160230.37328</v>
      </c>
      <c r="E15" s="942">
        <v>290.52848999999998</v>
      </c>
      <c r="F15" s="942">
        <v>3198.5646999999999</v>
      </c>
      <c r="G15" s="942">
        <v>529.59586000000002</v>
      </c>
      <c r="H15" s="942">
        <v>143459.78005</v>
      </c>
      <c r="I15" s="942">
        <v>49488.30747</v>
      </c>
      <c r="J15" s="942">
        <v>26699.890070000001</v>
      </c>
      <c r="K15" s="942">
        <v>24748.04912</v>
      </c>
      <c r="L15" s="943">
        <v>555252.36491999996</v>
      </c>
    </row>
    <row r="16" spans="1:14" s="25" customFormat="1" ht="20.100000000000001" customHeight="1">
      <c r="A16" s="21" t="s">
        <v>930</v>
      </c>
      <c r="B16" s="942">
        <v>1360.83735</v>
      </c>
      <c r="C16" s="942">
        <v>158209.82258000001</v>
      </c>
      <c r="D16" s="942">
        <v>59055.612540000002</v>
      </c>
      <c r="E16" s="942">
        <v>256.54795000000001</v>
      </c>
      <c r="F16" s="942">
        <v>5536.5033999999996</v>
      </c>
      <c r="G16" s="942">
        <v>698.02106000000003</v>
      </c>
      <c r="H16" s="942">
        <v>5846.4395100000002</v>
      </c>
      <c r="I16" s="942">
        <v>33177.783459999999</v>
      </c>
      <c r="J16" s="942">
        <v>18041.836439999999</v>
      </c>
      <c r="K16" s="942">
        <v>6061.5011000000004</v>
      </c>
      <c r="L16" s="943">
        <v>288244.90538999997</v>
      </c>
    </row>
    <row r="17" spans="1:12" s="25" customFormat="1" ht="20.100000000000001" customHeight="1">
      <c r="A17" s="21" t="s">
        <v>931</v>
      </c>
      <c r="B17" s="942">
        <v>71.79665</v>
      </c>
      <c r="C17" s="942">
        <v>29573.68521</v>
      </c>
      <c r="D17" s="942">
        <v>6197.3044</v>
      </c>
      <c r="E17" s="942">
        <v>6.3585900000000004</v>
      </c>
      <c r="F17" s="942">
        <v>331.03176999999999</v>
      </c>
      <c r="G17" s="942">
        <v>94.571939999999998</v>
      </c>
      <c r="H17" s="942">
        <v>1560.11661</v>
      </c>
      <c r="I17" s="942">
        <v>1050.5461499999999</v>
      </c>
      <c r="J17" s="942">
        <v>895.41963999999996</v>
      </c>
      <c r="K17" s="942">
        <v>582.94186000000002</v>
      </c>
      <c r="L17" s="943">
        <v>40363.772820000006</v>
      </c>
    </row>
    <row r="18" spans="1:12" s="25" customFormat="1" ht="20.100000000000001" customHeight="1">
      <c r="A18" s="21" t="s">
        <v>932</v>
      </c>
      <c r="B18" s="942">
        <v>48.353070000000002</v>
      </c>
      <c r="C18" s="942">
        <v>2404.7170000000001</v>
      </c>
      <c r="D18" s="942">
        <v>4147.3899799999999</v>
      </c>
      <c r="E18" s="942">
        <v>0</v>
      </c>
      <c r="F18" s="942">
        <v>0</v>
      </c>
      <c r="G18" s="942">
        <v>204.66949</v>
      </c>
      <c r="H18" s="942">
        <v>218.42227</v>
      </c>
      <c r="I18" s="942">
        <v>1323.17284</v>
      </c>
      <c r="J18" s="942">
        <v>411.99104</v>
      </c>
      <c r="K18" s="942">
        <v>0</v>
      </c>
      <c r="L18" s="943">
        <v>8758.7156900000009</v>
      </c>
    </row>
    <row r="19" spans="1:12" s="25" customFormat="1" ht="20.100000000000001" customHeight="1">
      <c r="A19" s="21" t="s">
        <v>933</v>
      </c>
      <c r="B19" s="942">
        <v>531.92080999999996</v>
      </c>
      <c r="C19" s="942">
        <v>92243.252559999994</v>
      </c>
      <c r="D19" s="942">
        <v>47705.139569999999</v>
      </c>
      <c r="E19" s="942">
        <v>34.211570000000002</v>
      </c>
      <c r="F19" s="942">
        <v>1805.4733900000001</v>
      </c>
      <c r="G19" s="942">
        <v>128.99666999999999</v>
      </c>
      <c r="H19" s="942">
        <v>2761.4892</v>
      </c>
      <c r="I19" s="942">
        <v>41987.532700000003</v>
      </c>
      <c r="J19" s="942">
        <v>5441.9573399999999</v>
      </c>
      <c r="K19" s="942">
        <v>12110.172930000001</v>
      </c>
      <c r="L19" s="943">
        <v>204750.14674</v>
      </c>
    </row>
    <row r="20" spans="1:12" s="25" customFormat="1" ht="20.100000000000001" customHeight="1">
      <c r="A20" s="21" t="s">
        <v>934</v>
      </c>
      <c r="B20" s="942">
        <v>508.14836000000003</v>
      </c>
      <c r="C20" s="942">
        <v>35457.172359999997</v>
      </c>
      <c r="D20" s="942">
        <v>2249.7603899999999</v>
      </c>
      <c r="E20" s="942">
        <v>8.47471</v>
      </c>
      <c r="F20" s="942">
        <v>4815.2543400000004</v>
      </c>
      <c r="G20" s="942">
        <v>204.33301</v>
      </c>
      <c r="H20" s="942">
        <v>9639.8014700000003</v>
      </c>
      <c r="I20" s="942">
        <v>19050.319149999999</v>
      </c>
      <c r="J20" s="942">
        <v>2713.12826</v>
      </c>
      <c r="K20" s="942">
        <v>1045.33773</v>
      </c>
      <c r="L20" s="943">
        <v>75691.729779999994</v>
      </c>
    </row>
    <row r="21" spans="1:12" s="25" customFormat="1" ht="20.100000000000001" customHeight="1">
      <c r="A21" s="21" t="s">
        <v>935</v>
      </c>
      <c r="B21" s="942">
        <v>261.86943000000002</v>
      </c>
      <c r="C21" s="942">
        <v>61768.353750000002</v>
      </c>
      <c r="D21" s="942">
        <v>26201.656490000001</v>
      </c>
      <c r="E21" s="942">
        <v>99.860079999999996</v>
      </c>
      <c r="F21" s="942">
        <v>2577.9549099999999</v>
      </c>
      <c r="G21" s="942">
        <v>96.88467</v>
      </c>
      <c r="H21" s="942">
        <v>193536.47159</v>
      </c>
      <c r="I21" s="942">
        <v>9918.0140699999993</v>
      </c>
      <c r="J21" s="942">
        <v>10538.869000000001</v>
      </c>
      <c r="K21" s="942">
        <v>3524.8823600000001</v>
      </c>
      <c r="L21" s="943">
        <v>308524.81634999998</v>
      </c>
    </row>
    <row r="22" spans="1:12" s="25" customFormat="1" ht="20.100000000000001" customHeight="1">
      <c r="A22" s="21" t="s">
        <v>936</v>
      </c>
      <c r="B22" s="942">
        <v>105.26484000000001</v>
      </c>
      <c r="C22" s="942">
        <v>4738.6503000000002</v>
      </c>
      <c r="D22" s="942">
        <v>4192.7826100000002</v>
      </c>
      <c r="E22" s="942">
        <v>0</v>
      </c>
      <c r="F22" s="942">
        <v>0</v>
      </c>
      <c r="G22" s="942">
        <v>50.08587</v>
      </c>
      <c r="H22" s="942">
        <v>226.57341</v>
      </c>
      <c r="I22" s="942">
        <v>4155.0970799999996</v>
      </c>
      <c r="J22" s="942">
        <v>767.58717999999999</v>
      </c>
      <c r="K22" s="942">
        <v>0</v>
      </c>
      <c r="L22" s="943">
        <v>14236.041290000001</v>
      </c>
    </row>
    <row r="23" spans="1:12" s="25" customFormat="1" ht="20.100000000000001" customHeight="1">
      <c r="A23" s="21" t="s">
        <v>937</v>
      </c>
      <c r="B23" s="942">
        <v>507.68837000000002</v>
      </c>
      <c r="C23" s="942">
        <v>15117.77369</v>
      </c>
      <c r="D23" s="942">
        <v>7351.7228299999997</v>
      </c>
      <c r="E23" s="942">
        <v>45.443600000000004</v>
      </c>
      <c r="F23" s="942">
        <v>183.94110000000001</v>
      </c>
      <c r="G23" s="942">
        <v>34.182029999999997</v>
      </c>
      <c r="H23" s="942">
        <v>1022.78721</v>
      </c>
      <c r="I23" s="942">
        <v>2684.55431</v>
      </c>
      <c r="J23" s="942">
        <v>927.11531000000002</v>
      </c>
      <c r="K23" s="942">
        <v>1916.1373000000001</v>
      </c>
      <c r="L23" s="943">
        <v>29791.345749999997</v>
      </c>
    </row>
    <row r="24" spans="1:12" s="25" customFormat="1" ht="20.100000000000001" customHeight="1">
      <c r="A24" s="21" t="s">
        <v>938</v>
      </c>
      <c r="B24" s="942">
        <v>56.021389999999997</v>
      </c>
      <c r="C24" s="942">
        <v>21246.148990000002</v>
      </c>
      <c r="D24" s="942">
        <v>17628.386299999998</v>
      </c>
      <c r="E24" s="942">
        <v>30.732569999999999</v>
      </c>
      <c r="F24" s="942">
        <v>682.56964000000005</v>
      </c>
      <c r="G24" s="942">
        <v>56.434220000000003</v>
      </c>
      <c r="H24" s="942">
        <v>1752.34088</v>
      </c>
      <c r="I24" s="942">
        <v>4637.8569299999999</v>
      </c>
      <c r="J24" s="942">
        <v>3028.8150900000001</v>
      </c>
      <c r="K24" s="942">
        <v>2236.6324399999999</v>
      </c>
      <c r="L24" s="943">
        <v>51355.938450000016</v>
      </c>
    </row>
    <row r="25" spans="1:12" s="25" customFormat="1" ht="20.100000000000001" customHeight="1">
      <c r="A25" s="21" t="s">
        <v>939</v>
      </c>
      <c r="B25" s="942">
        <v>137.80387999999999</v>
      </c>
      <c r="C25" s="942">
        <v>15898.92584</v>
      </c>
      <c r="D25" s="942">
        <v>2766.3082199999999</v>
      </c>
      <c r="E25" s="942">
        <v>0</v>
      </c>
      <c r="F25" s="942">
        <v>778.24918000000002</v>
      </c>
      <c r="G25" s="942">
        <v>66.650069999999999</v>
      </c>
      <c r="H25" s="942">
        <v>91.061179999999993</v>
      </c>
      <c r="I25" s="942">
        <v>1249.0120300000001</v>
      </c>
      <c r="J25" s="942">
        <v>1461.6618100000001</v>
      </c>
      <c r="K25" s="942">
        <v>341.82152000000002</v>
      </c>
      <c r="L25" s="943">
        <v>22791.493730000002</v>
      </c>
    </row>
    <row r="26" spans="1:12" s="25" customFormat="1" ht="20.100000000000001" customHeight="1">
      <c r="A26" s="21" t="s">
        <v>940</v>
      </c>
      <c r="B26" s="942">
        <v>1377.56909</v>
      </c>
      <c r="C26" s="942">
        <v>97321.007880000005</v>
      </c>
      <c r="D26" s="942">
        <v>27576.927950000001</v>
      </c>
      <c r="E26" s="942">
        <v>126.46080000000001</v>
      </c>
      <c r="F26" s="942">
        <v>2368.6321699999999</v>
      </c>
      <c r="G26" s="942">
        <v>439.14798999999999</v>
      </c>
      <c r="H26" s="942">
        <v>8019.6801999999998</v>
      </c>
      <c r="I26" s="942">
        <v>15583.06739</v>
      </c>
      <c r="J26" s="942">
        <v>13428.69973</v>
      </c>
      <c r="K26" s="942">
        <v>9956.0187900000001</v>
      </c>
      <c r="L26" s="943">
        <v>176197.21199000001</v>
      </c>
    </row>
    <row r="27" spans="1:12" s="25" customFormat="1" ht="20.100000000000001" customHeight="1">
      <c r="A27" s="21" t="s">
        <v>941</v>
      </c>
      <c r="B27" s="942">
        <v>560.81560999999999</v>
      </c>
      <c r="C27" s="942">
        <v>5416.9040000000005</v>
      </c>
      <c r="D27" s="942">
        <v>4218.6037399999996</v>
      </c>
      <c r="E27" s="942">
        <v>148222.90325999999</v>
      </c>
      <c r="F27" s="942">
        <v>4.1951599999999996</v>
      </c>
      <c r="G27" s="942">
        <v>500.00743</v>
      </c>
      <c r="H27" s="942">
        <v>55528.365120000002</v>
      </c>
      <c r="I27" s="942">
        <v>3753.0585099999998</v>
      </c>
      <c r="J27" s="942">
        <v>89.685490000000001</v>
      </c>
      <c r="K27" s="942">
        <v>0</v>
      </c>
      <c r="L27" s="943">
        <v>218294.53831999999</v>
      </c>
    </row>
    <row r="28" spans="1:12" s="25" customFormat="1" ht="15" customHeight="1">
      <c r="A28" s="21"/>
      <c r="B28" s="945"/>
      <c r="C28" s="945"/>
      <c r="D28" s="945"/>
      <c r="E28" s="945"/>
      <c r="F28" s="945"/>
      <c r="G28" s="945"/>
      <c r="H28" s="945"/>
      <c r="I28" s="945"/>
      <c r="J28" s="945"/>
      <c r="K28" s="945"/>
      <c r="L28" s="946"/>
    </row>
    <row r="29" spans="1:12" s="25" customFormat="1" ht="24" customHeight="1">
      <c r="A29" s="947" t="s">
        <v>942</v>
      </c>
      <c r="B29" s="943">
        <v>14287.705319999999</v>
      </c>
      <c r="C29" s="943">
        <v>3350898.5316900001</v>
      </c>
      <c r="D29" s="943">
        <v>1961068.1485199998</v>
      </c>
      <c r="E29" s="943">
        <v>155150.77693999998</v>
      </c>
      <c r="F29" s="943">
        <v>124553.42788999999</v>
      </c>
      <c r="G29" s="943">
        <v>6241.9555099999998</v>
      </c>
      <c r="H29" s="943">
        <v>541658.18437000003</v>
      </c>
      <c r="I29" s="943">
        <v>528498.16894999996</v>
      </c>
      <c r="J29" s="943">
        <v>327195.21176000003</v>
      </c>
      <c r="K29" s="943">
        <v>300151.47736000008</v>
      </c>
      <c r="L29" s="943">
        <v>7309703.5883100005</v>
      </c>
    </row>
    <row r="30" spans="1:12" ht="3" customHeight="1" thickBot="1">
      <c r="A30" s="23"/>
      <c r="B30" s="23"/>
      <c r="C30" s="948"/>
      <c r="D30" s="948"/>
      <c r="E30" s="948"/>
      <c r="F30" s="948"/>
      <c r="G30" s="948"/>
      <c r="H30" s="948"/>
      <c r="I30" s="948"/>
      <c r="J30" s="948"/>
      <c r="K30" s="948"/>
      <c r="L30" s="949"/>
    </row>
    <row r="31" spans="1:12" ht="12" customHeight="1">
      <c r="A31" s="21"/>
      <c r="B31" s="21"/>
      <c r="C31" s="950"/>
      <c r="D31" s="950"/>
      <c r="E31" s="950"/>
      <c r="F31" s="950"/>
      <c r="G31" s="950"/>
      <c r="H31" s="950"/>
      <c r="I31" s="950"/>
      <c r="J31" s="950"/>
      <c r="K31" s="950"/>
      <c r="L31" s="951"/>
    </row>
    <row r="32" spans="1:12">
      <c r="A32" s="21" t="s">
        <v>943</v>
      </c>
      <c r="B32" s="952"/>
      <c r="C32" s="15"/>
      <c r="D32" s="15"/>
      <c r="E32" s="15"/>
      <c r="F32" s="15"/>
      <c r="G32" s="15"/>
      <c r="H32" s="15"/>
      <c r="I32" s="15"/>
      <c r="J32" s="15"/>
      <c r="K32" s="15"/>
      <c r="L32" s="15"/>
    </row>
    <row r="33" spans="1:12" ht="12" customHeight="1">
      <c r="A33" s="95"/>
      <c r="B33" s="21"/>
      <c r="C33" s="21"/>
      <c r="D33" s="21"/>
      <c r="E33" s="21"/>
      <c r="F33" s="21"/>
      <c r="G33" s="21"/>
      <c r="H33" s="21"/>
      <c r="I33" s="21"/>
      <c r="J33" s="21"/>
      <c r="K33" s="21"/>
      <c r="L33" s="21"/>
    </row>
    <row r="36" spans="1:12">
      <c r="H36" s="576"/>
    </row>
    <row r="204" spans="3:3">
      <c r="C204" s="7" t="s">
        <v>523</v>
      </c>
    </row>
  </sheetData>
  <mergeCells count="3">
    <mergeCell ref="A2:L2"/>
    <mergeCell ref="A3:L3"/>
    <mergeCell ref="A4:L4"/>
  </mergeCells>
  <hyperlinks>
    <hyperlink ref="A1" location="Índice!A1" display="Volver al Índice" xr:uid="{05FA74A0-6F06-412B-8DB2-220DCAAF5BDE}"/>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F34E4-5889-4CC0-BB4F-43EEB97B493B}">
  <dimension ref="A1:L21"/>
  <sheetViews>
    <sheetView workbookViewId="0"/>
  </sheetViews>
  <sheetFormatPr baseColWidth="10" defaultRowHeight="13.8"/>
  <cols>
    <col min="1" max="1" width="29.5546875" style="990" customWidth="1"/>
    <col min="2" max="2" width="8.44140625" style="990" customWidth="1"/>
    <col min="3" max="10" width="12.5546875" style="990" customWidth="1"/>
    <col min="11" max="11" width="11.5546875" style="990"/>
    <col min="12" max="12" width="22.44140625" style="990" customWidth="1"/>
    <col min="13" max="256" width="11.5546875" style="990"/>
    <col min="257" max="257" width="29.5546875" style="990" customWidth="1"/>
    <col min="258" max="258" width="8.44140625" style="990" customWidth="1"/>
    <col min="259" max="266" width="12.5546875" style="990" customWidth="1"/>
    <col min="267" max="512" width="11.5546875" style="990"/>
    <col min="513" max="513" width="29.5546875" style="990" customWidth="1"/>
    <col min="514" max="514" width="8.44140625" style="990" customWidth="1"/>
    <col min="515" max="522" width="12.5546875" style="990" customWidth="1"/>
    <col min="523" max="768" width="11.5546875" style="990"/>
    <col min="769" max="769" width="29.5546875" style="990" customWidth="1"/>
    <col min="770" max="770" width="8.44140625" style="990" customWidth="1"/>
    <col min="771" max="778" width="12.5546875" style="990" customWidth="1"/>
    <col min="779" max="1024" width="11.5546875" style="990"/>
    <col min="1025" max="1025" width="29.5546875" style="990" customWidth="1"/>
    <col min="1026" max="1026" width="8.44140625" style="990" customWidth="1"/>
    <col min="1027" max="1034" width="12.5546875" style="990" customWidth="1"/>
    <col min="1035" max="1280" width="11.5546875" style="990"/>
    <col min="1281" max="1281" width="29.5546875" style="990" customWidth="1"/>
    <col min="1282" max="1282" width="8.44140625" style="990" customWidth="1"/>
    <col min="1283" max="1290" width="12.5546875" style="990" customWidth="1"/>
    <col min="1291" max="1536" width="11.5546875" style="990"/>
    <col min="1537" max="1537" width="29.5546875" style="990" customWidth="1"/>
    <col min="1538" max="1538" width="8.44140625" style="990" customWidth="1"/>
    <col min="1539" max="1546" width="12.5546875" style="990" customWidth="1"/>
    <col min="1547" max="1792" width="11.5546875" style="990"/>
    <col min="1793" max="1793" width="29.5546875" style="990" customWidth="1"/>
    <col min="1794" max="1794" width="8.44140625" style="990" customWidth="1"/>
    <col min="1795" max="1802" width="12.5546875" style="990" customWidth="1"/>
    <col min="1803" max="2048" width="11.5546875" style="990"/>
    <col min="2049" max="2049" width="29.5546875" style="990" customWidth="1"/>
    <col min="2050" max="2050" width="8.44140625" style="990" customWidth="1"/>
    <col min="2051" max="2058" width="12.5546875" style="990" customWidth="1"/>
    <col min="2059" max="2304" width="11.5546875" style="990"/>
    <col min="2305" max="2305" width="29.5546875" style="990" customWidth="1"/>
    <col min="2306" max="2306" width="8.44140625" style="990" customWidth="1"/>
    <col min="2307" max="2314" width="12.5546875" style="990" customWidth="1"/>
    <col min="2315" max="2560" width="11.5546875" style="990"/>
    <col min="2561" max="2561" width="29.5546875" style="990" customWidth="1"/>
    <col min="2562" max="2562" width="8.44140625" style="990" customWidth="1"/>
    <col min="2563" max="2570" width="12.5546875" style="990" customWidth="1"/>
    <col min="2571" max="2816" width="11.5546875" style="990"/>
    <col min="2817" max="2817" width="29.5546875" style="990" customWidth="1"/>
    <col min="2818" max="2818" width="8.44140625" style="990" customWidth="1"/>
    <col min="2819" max="2826" width="12.5546875" style="990" customWidth="1"/>
    <col min="2827" max="3072" width="11.5546875" style="990"/>
    <col min="3073" max="3073" width="29.5546875" style="990" customWidth="1"/>
    <col min="3074" max="3074" width="8.44140625" style="990" customWidth="1"/>
    <col min="3075" max="3082" width="12.5546875" style="990" customWidth="1"/>
    <col min="3083" max="3328" width="11.5546875" style="990"/>
    <col min="3329" max="3329" width="29.5546875" style="990" customWidth="1"/>
    <col min="3330" max="3330" width="8.44140625" style="990" customWidth="1"/>
    <col min="3331" max="3338" width="12.5546875" style="990" customWidth="1"/>
    <col min="3339" max="3584" width="11.5546875" style="990"/>
    <col min="3585" max="3585" width="29.5546875" style="990" customWidth="1"/>
    <col min="3586" max="3586" width="8.44140625" style="990" customWidth="1"/>
    <col min="3587" max="3594" width="12.5546875" style="990" customWidth="1"/>
    <col min="3595" max="3840" width="11.5546875" style="990"/>
    <col min="3841" max="3841" width="29.5546875" style="990" customWidth="1"/>
    <col min="3842" max="3842" width="8.44140625" style="990" customWidth="1"/>
    <col min="3843" max="3850" width="12.5546875" style="990" customWidth="1"/>
    <col min="3851" max="4096" width="11.5546875" style="990"/>
    <col min="4097" max="4097" width="29.5546875" style="990" customWidth="1"/>
    <col min="4098" max="4098" width="8.44140625" style="990" customWidth="1"/>
    <col min="4099" max="4106" width="12.5546875" style="990" customWidth="1"/>
    <col min="4107" max="4352" width="11.5546875" style="990"/>
    <col min="4353" max="4353" width="29.5546875" style="990" customWidth="1"/>
    <col min="4354" max="4354" width="8.44140625" style="990" customWidth="1"/>
    <col min="4355" max="4362" width="12.5546875" style="990" customWidth="1"/>
    <col min="4363" max="4608" width="11.5546875" style="990"/>
    <col min="4609" max="4609" width="29.5546875" style="990" customWidth="1"/>
    <col min="4610" max="4610" width="8.44140625" style="990" customWidth="1"/>
    <col min="4611" max="4618" width="12.5546875" style="990" customWidth="1"/>
    <col min="4619" max="4864" width="11.5546875" style="990"/>
    <col min="4865" max="4865" width="29.5546875" style="990" customWidth="1"/>
    <col min="4866" max="4866" width="8.44140625" style="990" customWidth="1"/>
    <col min="4867" max="4874" width="12.5546875" style="990" customWidth="1"/>
    <col min="4875" max="5120" width="11.5546875" style="990"/>
    <col min="5121" max="5121" width="29.5546875" style="990" customWidth="1"/>
    <col min="5122" max="5122" width="8.44140625" style="990" customWidth="1"/>
    <col min="5123" max="5130" width="12.5546875" style="990" customWidth="1"/>
    <col min="5131" max="5376" width="11.5546875" style="990"/>
    <col min="5377" max="5377" width="29.5546875" style="990" customWidth="1"/>
    <col min="5378" max="5378" width="8.44140625" style="990" customWidth="1"/>
    <col min="5379" max="5386" width="12.5546875" style="990" customWidth="1"/>
    <col min="5387" max="5632" width="11.5546875" style="990"/>
    <col min="5633" max="5633" width="29.5546875" style="990" customWidth="1"/>
    <col min="5634" max="5634" width="8.44140625" style="990" customWidth="1"/>
    <col min="5635" max="5642" width="12.5546875" style="990" customWidth="1"/>
    <col min="5643" max="5888" width="11.5546875" style="990"/>
    <col min="5889" max="5889" width="29.5546875" style="990" customWidth="1"/>
    <col min="5890" max="5890" width="8.44140625" style="990" customWidth="1"/>
    <col min="5891" max="5898" width="12.5546875" style="990" customWidth="1"/>
    <col min="5899" max="6144" width="11.5546875" style="990"/>
    <col min="6145" max="6145" width="29.5546875" style="990" customWidth="1"/>
    <col min="6146" max="6146" width="8.44140625" style="990" customWidth="1"/>
    <col min="6147" max="6154" width="12.5546875" style="990" customWidth="1"/>
    <col min="6155" max="6400" width="11.5546875" style="990"/>
    <col min="6401" max="6401" width="29.5546875" style="990" customWidth="1"/>
    <col min="6402" max="6402" width="8.44140625" style="990" customWidth="1"/>
    <col min="6403" max="6410" width="12.5546875" style="990" customWidth="1"/>
    <col min="6411" max="6656" width="11.5546875" style="990"/>
    <col min="6657" max="6657" width="29.5546875" style="990" customWidth="1"/>
    <col min="6658" max="6658" width="8.44140625" style="990" customWidth="1"/>
    <col min="6659" max="6666" width="12.5546875" style="990" customWidth="1"/>
    <col min="6667" max="6912" width="11.5546875" style="990"/>
    <col min="6913" max="6913" width="29.5546875" style="990" customWidth="1"/>
    <col min="6914" max="6914" width="8.44140625" style="990" customWidth="1"/>
    <col min="6915" max="6922" width="12.5546875" style="990" customWidth="1"/>
    <col min="6923" max="7168" width="11.5546875" style="990"/>
    <col min="7169" max="7169" width="29.5546875" style="990" customWidth="1"/>
    <col min="7170" max="7170" width="8.44140625" style="990" customWidth="1"/>
    <col min="7171" max="7178" width="12.5546875" style="990" customWidth="1"/>
    <col min="7179" max="7424" width="11.5546875" style="990"/>
    <col min="7425" max="7425" width="29.5546875" style="990" customWidth="1"/>
    <col min="7426" max="7426" width="8.44140625" style="990" customWidth="1"/>
    <col min="7427" max="7434" width="12.5546875" style="990" customWidth="1"/>
    <col min="7435" max="7680" width="11.5546875" style="990"/>
    <col min="7681" max="7681" width="29.5546875" style="990" customWidth="1"/>
    <col min="7682" max="7682" width="8.44140625" style="990" customWidth="1"/>
    <col min="7683" max="7690" width="12.5546875" style="990" customWidth="1"/>
    <col min="7691" max="7936" width="11.5546875" style="990"/>
    <col min="7937" max="7937" width="29.5546875" style="990" customWidth="1"/>
    <col min="7938" max="7938" width="8.44140625" style="990" customWidth="1"/>
    <col min="7939" max="7946" width="12.5546875" style="990" customWidth="1"/>
    <col min="7947" max="8192" width="11.5546875" style="990"/>
    <col min="8193" max="8193" width="29.5546875" style="990" customWidth="1"/>
    <col min="8194" max="8194" width="8.44140625" style="990" customWidth="1"/>
    <col min="8195" max="8202" width="12.5546875" style="990" customWidth="1"/>
    <col min="8203" max="8448" width="11.5546875" style="990"/>
    <col min="8449" max="8449" width="29.5546875" style="990" customWidth="1"/>
    <col min="8450" max="8450" width="8.44140625" style="990" customWidth="1"/>
    <col min="8451" max="8458" width="12.5546875" style="990" customWidth="1"/>
    <col min="8459" max="8704" width="11.5546875" style="990"/>
    <col min="8705" max="8705" width="29.5546875" style="990" customWidth="1"/>
    <col min="8706" max="8706" width="8.44140625" style="990" customWidth="1"/>
    <col min="8707" max="8714" width="12.5546875" style="990" customWidth="1"/>
    <col min="8715" max="8960" width="11.5546875" style="990"/>
    <col min="8961" max="8961" width="29.5546875" style="990" customWidth="1"/>
    <col min="8962" max="8962" width="8.44140625" style="990" customWidth="1"/>
    <col min="8963" max="8970" width="12.5546875" style="990" customWidth="1"/>
    <col min="8971" max="9216" width="11.5546875" style="990"/>
    <col min="9217" max="9217" width="29.5546875" style="990" customWidth="1"/>
    <col min="9218" max="9218" width="8.44140625" style="990" customWidth="1"/>
    <col min="9219" max="9226" width="12.5546875" style="990" customWidth="1"/>
    <col min="9227" max="9472" width="11.5546875" style="990"/>
    <col min="9473" max="9473" width="29.5546875" style="990" customWidth="1"/>
    <col min="9474" max="9474" width="8.44140625" style="990" customWidth="1"/>
    <col min="9475" max="9482" width="12.5546875" style="990" customWidth="1"/>
    <col min="9483" max="9728" width="11.5546875" style="990"/>
    <col min="9729" max="9729" width="29.5546875" style="990" customWidth="1"/>
    <col min="9730" max="9730" width="8.44140625" style="990" customWidth="1"/>
    <col min="9731" max="9738" width="12.5546875" style="990" customWidth="1"/>
    <col min="9739" max="9984" width="11.5546875" style="990"/>
    <col min="9985" max="9985" width="29.5546875" style="990" customWidth="1"/>
    <col min="9986" max="9986" width="8.44140625" style="990" customWidth="1"/>
    <col min="9987" max="9994" width="12.5546875" style="990" customWidth="1"/>
    <col min="9995" max="10240" width="11.5546875" style="990"/>
    <col min="10241" max="10241" width="29.5546875" style="990" customWidth="1"/>
    <col min="10242" max="10242" width="8.44140625" style="990" customWidth="1"/>
    <col min="10243" max="10250" width="12.5546875" style="990" customWidth="1"/>
    <col min="10251" max="10496" width="11.5546875" style="990"/>
    <col min="10497" max="10497" width="29.5546875" style="990" customWidth="1"/>
    <col min="10498" max="10498" width="8.44140625" style="990" customWidth="1"/>
    <col min="10499" max="10506" width="12.5546875" style="990" customWidth="1"/>
    <col min="10507" max="10752" width="11.5546875" style="990"/>
    <col min="10753" max="10753" width="29.5546875" style="990" customWidth="1"/>
    <col min="10754" max="10754" width="8.44140625" style="990" customWidth="1"/>
    <col min="10755" max="10762" width="12.5546875" style="990" customWidth="1"/>
    <col min="10763" max="11008" width="11.5546875" style="990"/>
    <col min="11009" max="11009" width="29.5546875" style="990" customWidth="1"/>
    <col min="11010" max="11010" width="8.44140625" style="990" customWidth="1"/>
    <col min="11011" max="11018" width="12.5546875" style="990" customWidth="1"/>
    <col min="11019" max="11264" width="11.5546875" style="990"/>
    <col min="11265" max="11265" width="29.5546875" style="990" customWidth="1"/>
    <col min="11266" max="11266" width="8.44140625" style="990" customWidth="1"/>
    <col min="11267" max="11274" width="12.5546875" style="990" customWidth="1"/>
    <col min="11275" max="11520" width="11.5546875" style="990"/>
    <col min="11521" max="11521" width="29.5546875" style="990" customWidth="1"/>
    <col min="11522" max="11522" width="8.44140625" style="990" customWidth="1"/>
    <col min="11523" max="11530" width="12.5546875" style="990" customWidth="1"/>
    <col min="11531" max="11776" width="11.5546875" style="990"/>
    <col min="11777" max="11777" width="29.5546875" style="990" customWidth="1"/>
    <col min="11778" max="11778" width="8.44140625" style="990" customWidth="1"/>
    <col min="11779" max="11786" width="12.5546875" style="990" customWidth="1"/>
    <col min="11787" max="12032" width="11.5546875" style="990"/>
    <col min="12033" max="12033" width="29.5546875" style="990" customWidth="1"/>
    <col min="12034" max="12034" width="8.44140625" style="990" customWidth="1"/>
    <col min="12035" max="12042" width="12.5546875" style="990" customWidth="1"/>
    <col min="12043" max="12288" width="11.5546875" style="990"/>
    <col min="12289" max="12289" width="29.5546875" style="990" customWidth="1"/>
    <col min="12290" max="12290" width="8.44140625" style="990" customWidth="1"/>
    <col min="12291" max="12298" width="12.5546875" style="990" customWidth="1"/>
    <col min="12299" max="12544" width="11.5546875" style="990"/>
    <col min="12545" max="12545" width="29.5546875" style="990" customWidth="1"/>
    <col min="12546" max="12546" width="8.44140625" style="990" customWidth="1"/>
    <col min="12547" max="12554" width="12.5546875" style="990" customWidth="1"/>
    <col min="12555" max="12800" width="11.5546875" style="990"/>
    <col min="12801" max="12801" width="29.5546875" style="990" customWidth="1"/>
    <col min="12802" max="12802" width="8.44140625" style="990" customWidth="1"/>
    <col min="12803" max="12810" width="12.5546875" style="990" customWidth="1"/>
    <col min="12811" max="13056" width="11.5546875" style="990"/>
    <col min="13057" max="13057" width="29.5546875" style="990" customWidth="1"/>
    <col min="13058" max="13058" width="8.44140625" style="990" customWidth="1"/>
    <col min="13059" max="13066" width="12.5546875" style="990" customWidth="1"/>
    <col min="13067" max="13312" width="11.5546875" style="990"/>
    <col min="13313" max="13313" width="29.5546875" style="990" customWidth="1"/>
    <col min="13314" max="13314" width="8.44140625" style="990" customWidth="1"/>
    <col min="13315" max="13322" width="12.5546875" style="990" customWidth="1"/>
    <col min="13323" max="13568" width="11.5546875" style="990"/>
    <col min="13569" max="13569" width="29.5546875" style="990" customWidth="1"/>
    <col min="13570" max="13570" width="8.44140625" style="990" customWidth="1"/>
    <col min="13571" max="13578" width="12.5546875" style="990" customWidth="1"/>
    <col min="13579" max="13824" width="11.5546875" style="990"/>
    <col min="13825" max="13825" width="29.5546875" style="990" customWidth="1"/>
    <col min="13826" max="13826" width="8.44140625" style="990" customWidth="1"/>
    <col min="13827" max="13834" width="12.5546875" style="990" customWidth="1"/>
    <col min="13835" max="14080" width="11.5546875" style="990"/>
    <col min="14081" max="14081" width="29.5546875" style="990" customWidth="1"/>
    <col min="14082" max="14082" width="8.44140625" style="990" customWidth="1"/>
    <col min="14083" max="14090" width="12.5546875" style="990" customWidth="1"/>
    <col min="14091" max="14336" width="11.5546875" style="990"/>
    <col min="14337" max="14337" width="29.5546875" style="990" customWidth="1"/>
    <col min="14338" max="14338" width="8.44140625" style="990" customWidth="1"/>
    <col min="14339" max="14346" width="12.5546875" style="990" customWidth="1"/>
    <col min="14347" max="14592" width="11.5546875" style="990"/>
    <col min="14593" max="14593" width="29.5546875" style="990" customWidth="1"/>
    <col min="14594" max="14594" width="8.44140625" style="990" customWidth="1"/>
    <col min="14595" max="14602" width="12.5546875" style="990" customWidth="1"/>
    <col min="14603" max="14848" width="11.5546875" style="990"/>
    <col min="14849" max="14849" width="29.5546875" style="990" customWidth="1"/>
    <col min="14850" max="14850" width="8.44140625" style="990" customWidth="1"/>
    <col min="14851" max="14858" width="12.5546875" style="990" customWidth="1"/>
    <col min="14859" max="15104" width="11.5546875" style="990"/>
    <col min="15105" max="15105" width="29.5546875" style="990" customWidth="1"/>
    <col min="15106" max="15106" width="8.44140625" style="990" customWidth="1"/>
    <col min="15107" max="15114" width="12.5546875" style="990" customWidth="1"/>
    <col min="15115" max="15360" width="11.5546875" style="990"/>
    <col min="15361" max="15361" width="29.5546875" style="990" customWidth="1"/>
    <col min="15362" max="15362" width="8.44140625" style="990" customWidth="1"/>
    <col min="15363" max="15370" width="12.5546875" style="990" customWidth="1"/>
    <col min="15371" max="15616" width="11.5546875" style="990"/>
    <col min="15617" max="15617" width="29.5546875" style="990" customWidth="1"/>
    <col min="15618" max="15618" width="8.44140625" style="990" customWidth="1"/>
    <col min="15619" max="15626" width="12.5546875" style="990" customWidth="1"/>
    <col min="15627" max="15872" width="11.5546875" style="990"/>
    <col min="15873" max="15873" width="29.5546875" style="990" customWidth="1"/>
    <col min="15874" max="15874" width="8.44140625" style="990" customWidth="1"/>
    <col min="15875" max="15882" width="12.5546875" style="990" customWidth="1"/>
    <col min="15883" max="16128" width="11.5546875" style="990"/>
    <col min="16129" max="16129" width="29.5546875" style="990" customWidth="1"/>
    <col min="16130" max="16130" width="8.44140625" style="990" customWidth="1"/>
    <col min="16131" max="16138" width="12.5546875" style="990" customWidth="1"/>
    <col min="16139" max="16384" width="11.5546875" style="990"/>
  </cols>
  <sheetData>
    <row r="1" spans="1:12">
      <c r="A1" s="1194" t="s">
        <v>1072</v>
      </c>
    </row>
    <row r="2" spans="1:12" s="992" customFormat="1" ht="28.2">
      <c r="A2" s="991" t="s">
        <v>956</v>
      </c>
      <c r="B2" s="991"/>
      <c r="C2" s="991"/>
      <c r="D2" s="991"/>
      <c r="E2" s="991"/>
      <c r="F2" s="991"/>
      <c r="G2" s="991"/>
      <c r="H2" s="991"/>
      <c r="I2" s="991"/>
      <c r="J2" s="991"/>
    </row>
    <row r="3" spans="1:12" s="993" customFormat="1" ht="25.2">
      <c r="A3" s="72" t="s">
        <v>957</v>
      </c>
      <c r="B3" s="72"/>
      <c r="C3" s="72"/>
      <c r="D3" s="72"/>
      <c r="E3" s="72"/>
      <c r="F3" s="72"/>
      <c r="G3" s="72"/>
      <c r="H3" s="72"/>
      <c r="I3" s="72"/>
      <c r="J3" s="72"/>
      <c r="L3" s="994"/>
    </row>
    <row r="4" spans="1:12" ht="21.75" customHeight="1">
      <c r="A4" s="995" t="s">
        <v>958</v>
      </c>
      <c r="B4" s="995"/>
      <c r="C4" s="995"/>
      <c r="D4" s="995"/>
      <c r="E4" s="995"/>
      <c r="F4" s="995"/>
      <c r="G4" s="995"/>
      <c r="H4" s="995"/>
      <c r="I4" s="995"/>
      <c r="J4" s="995"/>
    </row>
    <row r="5" spans="1:12" ht="14.4" thickBot="1"/>
    <row r="6" spans="1:12" ht="20.25" customHeight="1">
      <c r="A6" s="996" t="s">
        <v>577</v>
      </c>
      <c r="B6" s="997"/>
      <c r="C6" s="996" t="s">
        <v>959</v>
      </c>
      <c r="D6" s="996"/>
      <c r="E6" s="996"/>
      <c r="F6" s="996"/>
      <c r="G6" s="996"/>
      <c r="H6" s="996"/>
      <c r="I6" s="996"/>
      <c r="J6" s="998" t="s">
        <v>101</v>
      </c>
    </row>
    <row r="7" spans="1:12" ht="33.75" customHeight="1">
      <c r="A7" s="999"/>
      <c r="B7" s="1000"/>
      <c r="C7" s="1001" t="s">
        <v>960</v>
      </c>
      <c r="D7" s="1002" t="s">
        <v>961</v>
      </c>
      <c r="E7" s="1003" t="s">
        <v>915</v>
      </c>
      <c r="F7" s="1003" t="s">
        <v>916</v>
      </c>
      <c r="G7" s="1003" t="s">
        <v>45</v>
      </c>
      <c r="H7" s="1003" t="s">
        <v>962</v>
      </c>
      <c r="I7" s="1003" t="s">
        <v>963</v>
      </c>
      <c r="J7" s="1004"/>
    </row>
    <row r="8" spans="1:12" ht="3" customHeight="1">
      <c r="A8" s="1005"/>
      <c r="B8" s="1005"/>
      <c r="C8" s="1006"/>
      <c r="D8" s="1007"/>
      <c r="E8" s="1007"/>
      <c r="J8" s="1008"/>
    </row>
    <row r="9" spans="1:12" s="1014" customFormat="1" ht="24.9" customHeight="1">
      <c r="A9" s="1009" t="s">
        <v>28</v>
      </c>
      <c r="B9" s="1010"/>
      <c r="C9" s="1011" t="s">
        <v>68</v>
      </c>
      <c r="D9" s="1011" t="s">
        <v>68</v>
      </c>
      <c r="E9" s="1011">
        <v>41.662999999999997</v>
      </c>
      <c r="F9" s="1011">
        <v>48.765999999999998</v>
      </c>
      <c r="G9" s="1011">
        <v>134.61199999999999</v>
      </c>
      <c r="H9" s="1011">
        <v>31128.018</v>
      </c>
      <c r="I9" s="1011" t="s">
        <v>68</v>
      </c>
      <c r="J9" s="1012">
        <v>31353.059000000001</v>
      </c>
      <c r="K9" s="1013"/>
    </row>
    <row r="10" spans="1:12" s="1014" customFormat="1" ht="24.9" customHeight="1">
      <c r="A10" s="1009" t="s">
        <v>29</v>
      </c>
      <c r="B10" s="1010"/>
      <c r="C10" s="1011" t="s">
        <v>68</v>
      </c>
      <c r="D10" s="1011" t="s">
        <v>68</v>
      </c>
      <c r="E10" s="1011">
        <v>211.75299999999999</v>
      </c>
      <c r="F10" s="1011">
        <v>12163.992</v>
      </c>
      <c r="G10" s="1011">
        <v>28573.745999999999</v>
      </c>
      <c r="H10" s="1011">
        <v>5314.0129999999999</v>
      </c>
      <c r="I10" s="1011" t="s">
        <v>68</v>
      </c>
      <c r="J10" s="1012">
        <v>46263.504000000001</v>
      </c>
      <c r="K10" s="1013"/>
    </row>
    <row r="11" spans="1:12" s="1014" customFormat="1" ht="24.9" customHeight="1">
      <c r="A11" s="1009" t="s">
        <v>30</v>
      </c>
      <c r="B11" s="1010"/>
      <c r="C11" s="1011" t="s">
        <v>68</v>
      </c>
      <c r="D11" s="1011" t="s">
        <v>68</v>
      </c>
      <c r="E11" s="1011" t="s">
        <v>68</v>
      </c>
      <c r="F11" s="1011" t="s">
        <v>68</v>
      </c>
      <c r="G11" s="1011" t="s">
        <v>68</v>
      </c>
      <c r="H11" s="1011" t="s">
        <v>68</v>
      </c>
      <c r="I11" s="1011" t="s">
        <v>68</v>
      </c>
      <c r="J11" s="1012" t="s">
        <v>68</v>
      </c>
      <c r="K11" s="1013"/>
    </row>
    <row r="12" spans="1:12" s="1014" customFormat="1" ht="24.9" customHeight="1">
      <c r="A12" s="1009" t="s">
        <v>31</v>
      </c>
      <c r="B12" s="1010"/>
      <c r="C12" s="1011" t="s">
        <v>68</v>
      </c>
      <c r="D12" s="1011" t="s">
        <v>68</v>
      </c>
      <c r="E12" s="1011">
        <v>1.52</v>
      </c>
      <c r="F12" s="1011">
        <v>1844.3150000000001</v>
      </c>
      <c r="G12" s="1011">
        <v>1154.721</v>
      </c>
      <c r="H12" s="1011">
        <v>24109.18</v>
      </c>
      <c r="I12" s="1011" t="s">
        <v>68</v>
      </c>
      <c r="J12" s="1012">
        <v>27109.736000000001</v>
      </c>
      <c r="K12" s="1013"/>
    </row>
    <row r="13" spans="1:12" s="1014" customFormat="1" ht="24.9" customHeight="1">
      <c r="A13" s="1009" t="s">
        <v>32</v>
      </c>
      <c r="B13" s="1010"/>
      <c r="C13" s="1011" t="s">
        <v>68</v>
      </c>
      <c r="D13" s="1011" t="s">
        <v>68</v>
      </c>
      <c r="E13" s="1011" t="s">
        <v>68</v>
      </c>
      <c r="F13" s="1011">
        <v>890.67600000000004</v>
      </c>
      <c r="G13" s="1011">
        <v>745.71100000000001</v>
      </c>
      <c r="H13" s="1011">
        <v>1467.489</v>
      </c>
      <c r="I13" s="1011" t="s">
        <v>68</v>
      </c>
      <c r="J13" s="1012">
        <v>3103.8760000000002</v>
      </c>
      <c r="K13" s="1013"/>
    </row>
    <row r="14" spans="1:12" s="1014" customFormat="1" ht="24.9" customHeight="1">
      <c r="A14" s="1009" t="s">
        <v>33</v>
      </c>
      <c r="B14" s="1010"/>
      <c r="C14" s="1011" t="s">
        <v>68</v>
      </c>
      <c r="D14" s="1011" t="s">
        <v>68</v>
      </c>
      <c r="E14" s="1011" t="s">
        <v>68</v>
      </c>
      <c r="F14" s="1011" t="s">
        <v>68</v>
      </c>
      <c r="G14" s="1011" t="s">
        <v>68</v>
      </c>
      <c r="H14" s="1011">
        <v>28935.673999999999</v>
      </c>
      <c r="I14" s="1011" t="s">
        <v>68</v>
      </c>
      <c r="J14" s="1012">
        <v>28935.673999999999</v>
      </c>
      <c r="K14" s="1013"/>
    </row>
    <row r="15" spans="1:12" s="1014" customFormat="1" ht="24.9" customHeight="1">
      <c r="A15" s="1009" t="s">
        <v>34</v>
      </c>
      <c r="B15" s="1010"/>
      <c r="C15" s="1011" t="s">
        <v>68</v>
      </c>
      <c r="D15" s="1011" t="s">
        <v>68</v>
      </c>
      <c r="E15" s="1011">
        <v>94.763999999999996</v>
      </c>
      <c r="F15" s="1011">
        <v>436.97199999999998</v>
      </c>
      <c r="G15" s="1011">
        <v>11.932</v>
      </c>
      <c r="H15" s="1011">
        <v>1349.027</v>
      </c>
      <c r="I15" s="1011" t="s">
        <v>68</v>
      </c>
      <c r="J15" s="1012">
        <v>1892.6950000000002</v>
      </c>
      <c r="K15" s="1013"/>
    </row>
    <row r="16" spans="1:12" s="1014" customFormat="1" ht="24.9" customHeight="1">
      <c r="A16" s="1009" t="s">
        <v>35</v>
      </c>
      <c r="B16" s="1010"/>
      <c r="C16" s="1011" t="s">
        <v>68</v>
      </c>
      <c r="D16" s="1011" t="s">
        <v>68</v>
      </c>
      <c r="E16" s="1011" t="s">
        <v>68</v>
      </c>
      <c r="F16" s="1011">
        <v>651.68100000000004</v>
      </c>
      <c r="G16" s="1011">
        <v>825.19799999999998</v>
      </c>
      <c r="H16" s="1011">
        <v>235.214</v>
      </c>
      <c r="I16" s="1011" t="s">
        <v>68</v>
      </c>
      <c r="J16" s="1012">
        <v>1712.0929999999998</v>
      </c>
      <c r="K16" s="1013"/>
    </row>
    <row r="17" spans="1:11" s="1014" customFormat="1" ht="24.9" customHeight="1">
      <c r="A17" s="1009" t="s">
        <v>36</v>
      </c>
      <c r="B17" s="1010"/>
      <c r="C17" s="1011" t="s">
        <v>68</v>
      </c>
      <c r="D17" s="1011" t="s">
        <v>68</v>
      </c>
      <c r="E17" s="1011" t="s">
        <v>68</v>
      </c>
      <c r="F17" s="1011" t="s">
        <v>68</v>
      </c>
      <c r="G17" s="1011" t="s">
        <v>68</v>
      </c>
      <c r="H17" s="1011" t="s">
        <v>68</v>
      </c>
      <c r="I17" s="1011" t="s">
        <v>68</v>
      </c>
      <c r="J17" s="1012" t="s">
        <v>68</v>
      </c>
      <c r="K17" s="1013"/>
    </row>
    <row r="18" spans="1:11" s="1014" customFormat="1" ht="24.9" customHeight="1">
      <c r="A18" s="1009" t="s">
        <v>37</v>
      </c>
      <c r="B18" s="1010"/>
      <c r="C18" s="1011" t="s">
        <v>68</v>
      </c>
      <c r="D18" s="1011" t="s">
        <v>68</v>
      </c>
      <c r="E18" s="1011">
        <v>38.716999999999999</v>
      </c>
      <c r="F18" s="1011">
        <v>1724.941</v>
      </c>
      <c r="G18" s="1011">
        <v>2839.431</v>
      </c>
      <c r="H18" s="1011" t="s">
        <v>68</v>
      </c>
      <c r="I18" s="1011" t="s">
        <v>68</v>
      </c>
      <c r="J18" s="1012">
        <v>4603.0889999999999</v>
      </c>
      <c r="K18" s="1013"/>
    </row>
    <row r="19" spans="1:11" s="1017" customFormat="1" ht="30.75" customHeight="1" thickBot="1">
      <c r="A19" s="1015" t="s">
        <v>964</v>
      </c>
      <c r="B19" s="1015"/>
      <c r="C19" s="1016" t="s">
        <v>68</v>
      </c>
      <c r="D19" s="1016" t="s">
        <v>68</v>
      </c>
      <c r="E19" s="1016">
        <v>388.41699999999997</v>
      </c>
      <c r="F19" s="1016">
        <v>17761.343000000001</v>
      </c>
      <c r="G19" s="1016">
        <v>34285.351000000002</v>
      </c>
      <c r="H19" s="1016">
        <v>92538.61500000002</v>
      </c>
      <c r="I19" s="1016" t="s">
        <v>68</v>
      </c>
      <c r="J19" s="1016">
        <v>144973.726</v>
      </c>
      <c r="K19" s="1013"/>
    </row>
    <row r="20" spans="1:11" s="1014" customFormat="1" ht="15" customHeight="1">
      <c r="A20" s="1014" t="s">
        <v>965</v>
      </c>
    </row>
    <row r="21" spans="1:11">
      <c r="A21" s="95" t="s">
        <v>966</v>
      </c>
    </row>
  </sheetData>
  <mergeCells count="6">
    <mergeCell ref="A2:J2"/>
    <mergeCell ref="A3:J3"/>
    <mergeCell ref="A4:J4"/>
    <mergeCell ref="A6:A7"/>
    <mergeCell ref="C6:I6"/>
    <mergeCell ref="J6:J7"/>
  </mergeCells>
  <hyperlinks>
    <hyperlink ref="A1" location="Índice!A1" display="Volver al Índice" xr:uid="{E749C909-DCE9-4D77-921F-CF5EB0525B43}"/>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4FEE-5DD5-4F56-9BA5-6D4AFE85F980}">
  <dimension ref="A1:M23"/>
  <sheetViews>
    <sheetView showGridLines="0" zoomScaleNormal="75" workbookViewId="0"/>
  </sheetViews>
  <sheetFormatPr baseColWidth="10" defaultRowHeight="13.2"/>
  <cols>
    <col min="1" max="1" width="31" style="7" customWidth="1"/>
    <col min="2" max="3" width="19.5546875" style="7" customWidth="1"/>
    <col min="4" max="4" width="20.5546875" style="7" customWidth="1"/>
    <col min="5" max="5" width="4.44140625" style="7" customWidth="1"/>
    <col min="6" max="8" width="19.5546875" style="7" customWidth="1"/>
    <col min="9" max="256" width="11.5546875" style="7"/>
    <col min="257" max="257" width="31" style="7" customWidth="1"/>
    <col min="258" max="259" width="19.5546875" style="7" customWidth="1"/>
    <col min="260" max="260" width="20.5546875" style="7" customWidth="1"/>
    <col min="261" max="261" width="4.44140625" style="7" customWidth="1"/>
    <col min="262" max="264" width="19.5546875" style="7" customWidth="1"/>
    <col min="265" max="512" width="11.5546875" style="7"/>
    <col min="513" max="513" width="31" style="7" customWidth="1"/>
    <col min="514" max="515" width="19.5546875" style="7" customWidth="1"/>
    <col min="516" max="516" width="20.5546875" style="7" customWidth="1"/>
    <col min="517" max="517" width="4.44140625" style="7" customWidth="1"/>
    <col min="518" max="520" width="19.5546875" style="7" customWidth="1"/>
    <col min="521" max="768" width="11.5546875" style="7"/>
    <col min="769" max="769" width="31" style="7" customWidth="1"/>
    <col min="770" max="771" width="19.5546875" style="7" customWidth="1"/>
    <col min="772" max="772" width="20.5546875" style="7" customWidth="1"/>
    <col min="773" max="773" width="4.44140625" style="7" customWidth="1"/>
    <col min="774" max="776" width="19.5546875" style="7" customWidth="1"/>
    <col min="777" max="1024" width="11.5546875" style="7"/>
    <col min="1025" max="1025" width="31" style="7" customWidth="1"/>
    <col min="1026" max="1027" width="19.5546875" style="7" customWidth="1"/>
    <col min="1028" max="1028" width="20.5546875" style="7" customWidth="1"/>
    <col min="1029" max="1029" width="4.44140625" style="7" customWidth="1"/>
    <col min="1030" max="1032" width="19.5546875" style="7" customWidth="1"/>
    <col min="1033" max="1280" width="11.5546875" style="7"/>
    <col min="1281" max="1281" width="31" style="7" customWidth="1"/>
    <col min="1282" max="1283" width="19.5546875" style="7" customWidth="1"/>
    <col min="1284" max="1284" width="20.5546875" style="7" customWidth="1"/>
    <col min="1285" max="1285" width="4.44140625" style="7" customWidth="1"/>
    <col min="1286" max="1288" width="19.5546875" style="7" customWidth="1"/>
    <col min="1289" max="1536" width="11.5546875" style="7"/>
    <col min="1537" max="1537" width="31" style="7" customWidth="1"/>
    <col min="1538" max="1539" width="19.5546875" style="7" customWidth="1"/>
    <col min="1540" max="1540" width="20.5546875" style="7" customWidth="1"/>
    <col min="1541" max="1541" width="4.44140625" style="7" customWidth="1"/>
    <col min="1542" max="1544" width="19.5546875" style="7" customWidth="1"/>
    <col min="1545" max="1792" width="11.5546875" style="7"/>
    <col min="1793" max="1793" width="31" style="7" customWidth="1"/>
    <col min="1794" max="1795" width="19.5546875" style="7" customWidth="1"/>
    <col min="1796" max="1796" width="20.5546875" style="7" customWidth="1"/>
    <col min="1797" max="1797" width="4.44140625" style="7" customWidth="1"/>
    <col min="1798" max="1800" width="19.5546875" style="7" customWidth="1"/>
    <col min="1801" max="2048" width="11.5546875" style="7"/>
    <col min="2049" max="2049" width="31" style="7" customWidth="1"/>
    <col min="2050" max="2051" width="19.5546875" style="7" customWidth="1"/>
    <col min="2052" max="2052" width="20.5546875" style="7" customWidth="1"/>
    <col min="2053" max="2053" width="4.44140625" style="7" customWidth="1"/>
    <col min="2054" max="2056" width="19.5546875" style="7" customWidth="1"/>
    <col min="2057" max="2304" width="11.5546875" style="7"/>
    <col min="2305" max="2305" width="31" style="7" customWidth="1"/>
    <col min="2306" max="2307" width="19.5546875" style="7" customWidth="1"/>
    <col min="2308" max="2308" width="20.5546875" style="7" customWidth="1"/>
    <col min="2309" max="2309" width="4.44140625" style="7" customWidth="1"/>
    <col min="2310" max="2312" width="19.5546875" style="7" customWidth="1"/>
    <col min="2313" max="2560" width="11.5546875" style="7"/>
    <col min="2561" max="2561" width="31" style="7" customWidth="1"/>
    <col min="2562" max="2563" width="19.5546875" style="7" customWidth="1"/>
    <col min="2564" max="2564" width="20.5546875" style="7" customWidth="1"/>
    <col min="2565" max="2565" width="4.44140625" style="7" customWidth="1"/>
    <col min="2566" max="2568" width="19.5546875" style="7" customWidth="1"/>
    <col min="2569" max="2816" width="11.5546875" style="7"/>
    <col min="2817" max="2817" width="31" style="7" customWidth="1"/>
    <col min="2818" max="2819" width="19.5546875" style="7" customWidth="1"/>
    <col min="2820" max="2820" width="20.5546875" style="7" customWidth="1"/>
    <col min="2821" max="2821" width="4.44140625" style="7" customWidth="1"/>
    <col min="2822" max="2824" width="19.5546875" style="7" customWidth="1"/>
    <col min="2825" max="3072" width="11.5546875" style="7"/>
    <col min="3073" max="3073" width="31" style="7" customWidth="1"/>
    <col min="3074" max="3075" width="19.5546875" style="7" customWidth="1"/>
    <col min="3076" max="3076" width="20.5546875" style="7" customWidth="1"/>
    <col min="3077" max="3077" width="4.44140625" style="7" customWidth="1"/>
    <col min="3078" max="3080" width="19.5546875" style="7" customWidth="1"/>
    <col min="3081" max="3328" width="11.5546875" style="7"/>
    <col min="3329" max="3329" width="31" style="7" customWidth="1"/>
    <col min="3330" max="3331" width="19.5546875" style="7" customWidth="1"/>
    <col min="3332" max="3332" width="20.5546875" style="7" customWidth="1"/>
    <col min="3333" max="3333" width="4.44140625" style="7" customWidth="1"/>
    <col min="3334" max="3336" width="19.5546875" style="7" customWidth="1"/>
    <col min="3337" max="3584" width="11.5546875" style="7"/>
    <col min="3585" max="3585" width="31" style="7" customWidth="1"/>
    <col min="3586" max="3587" width="19.5546875" style="7" customWidth="1"/>
    <col min="3588" max="3588" width="20.5546875" style="7" customWidth="1"/>
    <col min="3589" max="3589" width="4.44140625" style="7" customWidth="1"/>
    <col min="3590" max="3592" width="19.5546875" style="7" customWidth="1"/>
    <col min="3593" max="3840" width="11.5546875" style="7"/>
    <col min="3841" max="3841" width="31" style="7" customWidth="1"/>
    <col min="3842" max="3843" width="19.5546875" style="7" customWidth="1"/>
    <col min="3844" max="3844" width="20.5546875" style="7" customWidth="1"/>
    <col min="3845" max="3845" width="4.44140625" style="7" customWidth="1"/>
    <col min="3846" max="3848" width="19.5546875" style="7" customWidth="1"/>
    <col min="3849" max="4096" width="11.5546875" style="7"/>
    <col min="4097" max="4097" width="31" style="7" customWidth="1"/>
    <col min="4098" max="4099" width="19.5546875" style="7" customWidth="1"/>
    <col min="4100" max="4100" width="20.5546875" style="7" customWidth="1"/>
    <col min="4101" max="4101" width="4.44140625" style="7" customWidth="1"/>
    <col min="4102" max="4104" width="19.5546875" style="7" customWidth="1"/>
    <col min="4105" max="4352" width="11.5546875" style="7"/>
    <col min="4353" max="4353" width="31" style="7" customWidth="1"/>
    <col min="4354" max="4355" width="19.5546875" style="7" customWidth="1"/>
    <col min="4356" max="4356" width="20.5546875" style="7" customWidth="1"/>
    <col min="4357" max="4357" width="4.44140625" style="7" customWidth="1"/>
    <col min="4358" max="4360" width="19.5546875" style="7" customWidth="1"/>
    <col min="4361" max="4608" width="11.5546875" style="7"/>
    <col min="4609" max="4609" width="31" style="7" customWidth="1"/>
    <col min="4610" max="4611" width="19.5546875" style="7" customWidth="1"/>
    <col min="4612" max="4612" width="20.5546875" style="7" customWidth="1"/>
    <col min="4613" max="4613" width="4.44140625" style="7" customWidth="1"/>
    <col min="4614" max="4616" width="19.5546875" style="7" customWidth="1"/>
    <col min="4617" max="4864" width="11.5546875" style="7"/>
    <col min="4865" max="4865" width="31" style="7" customWidth="1"/>
    <col min="4866" max="4867" width="19.5546875" style="7" customWidth="1"/>
    <col min="4868" max="4868" width="20.5546875" style="7" customWidth="1"/>
    <col min="4869" max="4869" width="4.44140625" style="7" customWidth="1"/>
    <col min="4870" max="4872" width="19.5546875" style="7" customWidth="1"/>
    <col min="4873" max="5120" width="11.5546875" style="7"/>
    <col min="5121" max="5121" width="31" style="7" customWidth="1"/>
    <col min="5122" max="5123" width="19.5546875" style="7" customWidth="1"/>
    <col min="5124" max="5124" width="20.5546875" style="7" customWidth="1"/>
    <col min="5125" max="5125" width="4.44140625" style="7" customWidth="1"/>
    <col min="5126" max="5128" width="19.5546875" style="7" customWidth="1"/>
    <col min="5129" max="5376" width="11.5546875" style="7"/>
    <col min="5377" max="5377" width="31" style="7" customWidth="1"/>
    <col min="5378" max="5379" width="19.5546875" style="7" customWidth="1"/>
    <col min="5380" max="5380" width="20.5546875" style="7" customWidth="1"/>
    <col min="5381" max="5381" width="4.44140625" style="7" customWidth="1"/>
    <col min="5382" max="5384" width="19.5546875" style="7" customWidth="1"/>
    <col min="5385" max="5632" width="11.5546875" style="7"/>
    <col min="5633" max="5633" width="31" style="7" customWidth="1"/>
    <col min="5634" max="5635" width="19.5546875" style="7" customWidth="1"/>
    <col min="5636" max="5636" width="20.5546875" style="7" customWidth="1"/>
    <col min="5637" max="5637" width="4.44140625" style="7" customWidth="1"/>
    <col min="5638" max="5640" width="19.5546875" style="7" customWidth="1"/>
    <col min="5641" max="5888" width="11.5546875" style="7"/>
    <col min="5889" max="5889" width="31" style="7" customWidth="1"/>
    <col min="5890" max="5891" width="19.5546875" style="7" customWidth="1"/>
    <col min="5892" max="5892" width="20.5546875" style="7" customWidth="1"/>
    <col min="5893" max="5893" width="4.44140625" style="7" customWidth="1"/>
    <col min="5894" max="5896" width="19.5546875" style="7" customWidth="1"/>
    <col min="5897" max="6144" width="11.5546875" style="7"/>
    <col min="6145" max="6145" width="31" style="7" customWidth="1"/>
    <col min="6146" max="6147" width="19.5546875" style="7" customWidth="1"/>
    <col min="6148" max="6148" width="20.5546875" style="7" customWidth="1"/>
    <col min="6149" max="6149" width="4.44140625" style="7" customWidth="1"/>
    <col min="6150" max="6152" width="19.5546875" style="7" customWidth="1"/>
    <col min="6153" max="6400" width="11.5546875" style="7"/>
    <col min="6401" max="6401" width="31" style="7" customWidth="1"/>
    <col min="6402" max="6403" width="19.5546875" style="7" customWidth="1"/>
    <col min="6404" max="6404" width="20.5546875" style="7" customWidth="1"/>
    <col min="6405" max="6405" width="4.44140625" style="7" customWidth="1"/>
    <col min="6406" max="6408" width="19.5546875" style="7" customWidth="1"/>
    <col min="6409" max="6656" width="11.5546875" style="7"/>
    <col min="6657" max="6657" width="31" style="7" customWidth="1"/>
    <col min="6658" max="6659" width="19.5546875" style="7" customWidth="1"/>
    <col min="6660" max="6660" width="20.5546875" style="7" customWidth="1"/>
    <col min="6661" max="6661" width="4.44140625" style="7" customWidth="1"/>
    <col min="6662" max="6664" width="19.5546875" style="7" customWidth="1"/>
    <col min="6665" max="6912" width="11.5546875" style="7"/>
    <col min="6913" max="6913" width="31" style="7" customWidth="1"/>
    <col min="6914" max="6915" width="19.5546875" style="7" customWidth="1"/>
    <col min="6916" max="6916" width="20.5546875" style="7" customWidth="1"/>
    <col min="6917" max="6917" width="4.44140625" style="7" customWidth="1"/>
    <col min="6918" max="6920" width="19.5546875" style="7" customWidth="1"/>
    <col min="6921" max="7168" width="11.5546875" style="7"/>
    <col min="7169" max="7169" width="31" style="7" customWidth="1"/>
    <col min="7170" max="7171" width="19.5546875" style="7" customWidth="1"/>
    <col min="7172" max="7172" width="20.5546875" style="7" customWidth="1"/>
    <col min="7173" max="7173" width="4.44140625" style="7" customWidth="1"/>
    <col min="7174" max="7176" width="19.5546875" style="7" customWidth="1"/>
    <col min="7177" max="7424" width="11.5546875" style="7"/>
    <col min="7425" max="7425" width="31" style="7" customWidth="1"/>
    <col min="7426" max="7427" width="19.5546875" style="7" customWidth="1"/>
    <col min="7428" max="7428" width="20.5546875" style="7" customWidth="1"/>
    <col min="7429" max="7429" width="4.44140625" style="7" customWidth="1"/>
    <col min="7430" max="7432" width="19.5546875" style="7" customWidth="1"/>
    <col min="7433" max="7680" width="11.5546875" style="7"/>
    <col min="7681" max="7681" width="31" style="7" customWidth="1"/>
    <col min="7682" max="7683" width="19.5546875" style="7" customWidth="1"/>
    <col min="7684" max="7684" width="20.5546875" style="7" customWidth="1"/>
    <col min="7685" max="7685" width="4.44140625" style="7" customWidth="1"/>
    <col min="7686" max="7688" width="19.5546875" style="7" customWidth="1"/>
    <col min="7689" max="7936" width="11.5546875" style="7"/>
    <col min="7937" max="7937" width="31" style="7" customWidth="1"/>
    <col min="7938" max="7939" width="19.5546875" style="7" customWidth="1"/>
    <col min="7940" max="7940" width="20.5546875" style="7" customWidth="1"/>
    <col min="7941" max="7941" width="4.44140625" style="7" customWidth="1"/>
    <col min="7942" max="7944" width="19.5546875" style="7" customWidth="1"/>
    <col min="7945" max="8192" width="11.5546875" style="7"/>
    <col min="8193" max="8193" width="31" style="7" customWidth="1"/>
    <col min="8194" max="8195" width="19.5546875" style="7" customWidth="1"/>
    <col min="8196" max="8196" width="20.5546875" style="7" customWidth="1"/>
    <col min="8197" max="8197" width="4.44140625" style="7" customWidth="1"/>
    <col min="8198" max="8200" width="19.5546875" style="7" customWidth="1"/>
    <col min="8201" max="8448" width="11.5546875" style="7"/>
    <col min="8449" max="8449" width="31" style="7" customWidth="1"/>
    <col min="8450" max="8451" width="19.5546875" style="7" customWidth="1"/>
    <col min="8452" max="8452" width="20.5546875" style="7" customWidth="1"/>
    <col min="8453" max="8453" width="4.44140625" style="7" customWidth="1"/>
    <col min="8454" max="8456" width="19.5546875" style="7" customWidth="1"/>
    <col min="8457" max="8704" width="11.5546875" style="7"/>
    <col min="8705" max="8705" width="31" style="7" customWidth="1"/>
    <col min="8706" max="8707" width="19.5546875" style="7" customWidth="1"/>
    <col min="8708" max="8708" width="20.5546875" style="7" customWidth="1"/>
    <col min="8709" max="8709" width="4.44140625" style="7" customWidth="1"/>
    <col min="8710" max="8712" width="19.5546875" style="7" customWidth="1"/>
    <col min="8713" max="8960" width="11.5546875" style="7"/>
    <col min="8961" max="8961" width="31" style="7" customWidth="1"/>
    <col min="8962" max="8963" width="19.5546875" style="7" customWidth="1"/>
    <col min="8964" max="8964" width="20.5546875" style="7" customWidth="1"/>
    <col min="8965" max="8965" width="4.44140625" style="7" customWidth="1"/>
    <col min="8966" max="8968" width="19.5546875" style="7" customWidth="1"/>
    <col min="8969" max="9216" width="11.5546875" style="7"/>
    <col min="9217" max="9217" width="31" style="7" customWidth="1"/>
    <col min="9218" max="9219" width="19.5546875" style="7" customWidth="1"/>
    <col min="9220" max="9220" width="20.5546875" style="7" customWidth="1"/>
    <col min="9221" max="9221" width="4.44140625" style="7" customWidth="1"/>
    <col min="9222" max="9224" width="19.5546875" style="7" customWidth="1"/>
    <col min="9225" max="9472" width="11.5546875" style="7"/>
    <col min="9473" max="9473" width="31" style="7" customWidth="1"/>
    <col min="9474" max="9475" width="19.5546875" style="7" customWidth="1"/>
    <col min="9476" max="9476" width="20.5546875" style="7" customWidth="1"/>
    <col min="9477" max="9477" width="4.44140625" style="7" customWidth="1"/>
    <col min="9478" max="9480" width="19.5546875" style="7" customWidth="1"/>
    <col min="9481" max="9728" width="11.5546875" style="7"/>
    <col min="9729" max="9729" width="31" style="7" customWidth="1"/>
    <col min="9730" max="9731" width="19.5546875" style="7" customWidth="1"/>
    <col min="9732" max="9732" width="20.5546875" style="7" customWidth="1"/>
    <col min="9733" max="9733" width="4.44140625" style="7" customWidth="1"/>
    <col min="9734" max="9736" width="19.5546875" style="7" customWidth="1"/>
    <col min="9737" max="9984" width="11.5546875" style="7"/>
    <col min="9985" max="9985" width="31" style="7" customWidth="1"/>
    <col min="9986" max="9987" width="19.5546875" style="7" customWidth="1"/>
    <col min="9988" max="9988" width="20.5546875" style="7" customWidth="1"/>
    <col min="9989" max="9989" width="4.44140625" style="7" customWidth="1"/>
    <col min="9990" max="9992" width="19.5546875" style="7" customWidth="1"/>
    <col min="9993" max="10240" width="11.5546875" style="7"/>
    <col min="10241" max="10241" width="31" style="7" customWidth="1"/>
    <col min="10242" max="10243" width="19.5546875" style="7" customWidth="1"/>
    <col min="10244" max="10244" width="20.5546875" style="7" customWidth="1"/>
    <col min="10245" max="10245" width="4.44140625" style="7" customWidth="1"/>
    <col min="10246" max="10248" width="19.5546875" style="7" customWidth="1"/>
    <col min="10249" max="10496" width="11.5546875" style="7"/>
    <col min="10497" max="10497" width="31" style="7" customWidth="1"/>
    <col min="10498" max="10499" width="19.5546875" style="7" customWidth="1"/>
    <col min="10500" max="10500" width="20.5546875" style="7" customWidth="1"/>
    <col min="10501" max="10501" width="4.44140625" style="7" customWidth="1"/>
    <col min="10502" max="10504" width="19.5546875" style="7" customWidth="1"/>
    <col min="10505" max="10752" width="11.5546875" style="7"/>
    <col min="10753" max="10753" width="31" style="7" customWidth="1"/>
    <col min="10754" max="10755" width="19.5546875" style="7" customWidth="1"/>
    <col min="10756" max="10756" width="20.5546875" style="7" customWidth="1"/>
    <col min="10757" max="10757" width="4.44140625" style="7" customWidth="1"/>
    <col min="10758" max="10760" width="19.5546875" style="7" customWidth="1"/>
    <col min="10761" max="11008" width="11.5546875" style="7"/>
    <col min="11009" max="11009" width="31" style="7" customWidth="1"/>
    <col min="11010" max="11011" width="19.5546875" style="7" customWidth="1"/>
    <col min="11012" max="11012" width="20.5546875" style="7" customWidth="1"/>
    <col min="11013" max="11013" width="4.44140625" style="7" customWidth="1"/>
    <col min="11014" max="11016" width="19.5546875" style="7" customWidth="1"/>
    <col min="11017" max="11264" width="11.5546875" style="7"/>
    <col min="11265" max="11265" width="31" style="7" customWidth="1"/>
    <col min="11266" max="11267" width="19.5546875" style="7" customWidth="1"/>
    <col min="11268" max="11268" width="20.5546875" style="7" customWidth="1"/>
    <col min="11269" max="11269" width="4.44140625" style="7" customWidth="1"/>
    <col min="11270" max="11272" width="19.5546875" style="7" customWidth="1"/>
    <col min="11273" max="11520" width="11.5546875" style="7"/>
    <col min="11521" max="11521" width="31" style="7" customWidth="1"/>
    <col min="11522" max="11523" width="19.5546875" style="7" customWidth="1"/>
    <col min="11524" max="11524" width="20.5546875" style="7" customWidth="1"/>
    <col min="11525" max="11525" width="4.44140625" style="7" customWidth="1"/>
    <col min="11526" max="11528" width="19.5546875" style="7" customWidth="1"/>
    <col min="11529" max="11776" width="11.5546875" style="7"/>
    <col min="11777" max="11777" width="31" style="7" customWidth="1"/>
    <col min="11778" max="11779" width="19.5546875" style="7" customWidth="1"/>
    <col min="11780" max="11780" width="20.5546875" style="7" customWidth="1"/>
    <col min="11781" max="11781" width="4.44140625" style="7" customWidth="1"/>
    <col min="11782" max="11784" width="19.5546875" style="7" customWidth="1"/>
    <col min="11785" max="12032" width="11.5546875" style="7"/>
    <col min="12033" max="12033" width="31" style="7" customWidth="1"/>
    <col min="12034" max="12035" width="19.5546875" style="7" customWidth="1"/>
    <col min="12036" max="12036" width="20.5546875" style="7" customWidth="1"/>
    <col min="12037" max="12037" width="4.44140625" style="7" customWidth="1"/>
    <col min="12038" max="12040" width="19.5546875" style="7" customWidth="1"/>
    <col min="12041" max="12288" width="11.5546875" style="7"/>
    <col min="12289" max="12289" width="31" style="7" customWidth="1"/>
    <col min="12290" max="12291" width="19.5546875" style="7" customWidth="1"/>
    <col min="12292" max="12292" width="20.5546875" style="7" customWidth="1"/>
    <col min="12293" max="12293" width="4.44140625" style="7" customWidth="1"/>
    <col min="12294" max="12296" width="19.5546875" style="7" customWidth="1"/>
    <col min="12297" max="12544" width="11.5546875" style="7"/>
    <col min="12545" max="12545" width="31" style="7" customWidth="1"/>
    <col min="12546" max="12547" width="19.5546875" style="7" customWidth="1"/>
    <col min="12548" max="12548" width="20.5546875" style="7" customWidth="1"/>
    <col min="12549" max="12549" width="4.44140625" style="7" customWidth="1"/>
    <col min="12550" max="12552" width="19.5546875" style="7" customWidth="1"/>
    <col min="12553" max="12800" width="11.5546875" style="7"/>
    <col min="12801" max="12801" width="31" style="7" customWidth="1"/>
    <col min="12802" max="12803" width="19.5546875" style="7" customWidth="1"/>
    <col min="12804" max="12804" width="20.5546875" style="7" customWidth="1"/>
    <col min="12805" max="12805" width="4.44140625" style="7" customWidth="1"/>
    <col min="12806" max="12808" width="19.5546875" style="7" customWidth="1"/>
    <col min="12809" max="13056" width="11.5546875" style="7"/>
    <col min="13057" max="13057" width="31" style="7" customWidth="1"/>
    <col min="13058" max="13059" width="19.5546875" style="7" customWidth="1"/>
    <col min="13060" max="13060" width="20.5546875" style="7" customWidth="1"/>
    <col min="13061" max="13061" width="4.44140625" style="7" customWidth="1"/>
    <col min="13062" max="13064" width="19.5546875" style="7" customWidth="1"/>
    <col min="13065" max="13312" width="11.5546875" style="7"/>
    <col min="13313" max="13313" width="31" style="7" customWidth="1"/>
    <col min="13314" max="13315" width="19.5546875" style="7" customWidth="1"/>
    <col min="13316" max="13316" width="20.5546875" style="7" customWidth="1"/>
    <col min="13317" max="13317" width="4.44140625" style="7" customWidth="1"/>
    <col min="13318" max="13320" width="19.5546875" style="7" customWidth="1"/>
    <col min="13321" max="13568" width="11.5546875" style="7"/>
    <col min="13569" max="13569" width="31" style="7" customWidth="1"/>
    <col min="13570" max="13571" width="19.5546875" style="7" customWidth="1"/>
    <col min="13572" max="13572" width="20.5546875" style="7" customWidth="1"/>
    <col min="13573" max="13573" width="4.44140625" style="7" customWidth="1"/>
    <col min="13574" max="13576" width="19.5546875" style="7" customWidth="1"/>
    <col min="13577" max="13824" width="11.5546875" style="7"/>
    <col min="13825" max="13825" width="31" style="7" customWidth="1"/>
    <col min="13826" max="13827" width="19.5546875" style="7" customWidth="1"/>
    <col min="13828" max="13828" width="20.5546875" style="7" customWidth="1"/>
    <col min="13829" max="13829" width="4.44140625" style="7" customWidth="1"/>
    <col min="13830" max="13832" width="19.5546875" style="7" customWidth="1"/>
    <col min="13833" max="14080" width="11.5546875" style="7"/>
    <col min="14081" max="14081" width="31" style="7" customWidth="1"/>
    <col min="14082" max="14083" width="19.5546875" style="7" customWidth="1"/>
    <col min="14084" max="14084" width="20.5546875" style="7" customWidth="1"/>
    <col min="14085" max="14085" width="4.44140625" style="7" customWidth="1"/>
    <col min="14086" max="14088" width="19.5546875" style="7" customWidth="1"/>
    <col min="14089" max="14336" width="11.5546875" style="7"/>
    <col min="14337" max="14337" width="31" style="7" customWidth="1"/>
    <col min="14338" max="14339" width="19.5546875" style="7" customWidth="1"/>
    <col min="14340" max="14340" width="20.5546875" style="7" customWidth="1"/>
    <col min="14341" max="14341" width="4.44140625" style="7" customWidth="1"/>
    <col min="14342" max="14344" width="19.5546875" style="7" customWidth="1"/>
    <col min="14345" max="14592" width="11.5546875" style="7"/>
    <col min="14593" max="14593" width="31" style="7" customWidth="1"/>
    <col min="14594" max="14595" width="19.5546875" style="7" customWidth="1"/>
    <col min="14596" max="14596" width="20.5546875" style="7" customWidth="1"/>
    <col min="14597" max="14597" width="4.44140625" style="7" customWidth="1"/>
    <col min="14598" max="14600" width="19.5546875" style="7" customWidth="1"/>
    <col min="14601" max="14848" width="11.5546875" style="7"/>
    <col min="14849" max="14849" width="31" style="7" customWidth="1"/>
    <col min="14850" max="14851" width="19.5546875" style="7" customWidth="1"/>
    <col min="14852" max="14852" width="20.5546875" style="7" customWidth="1"/>
    <col min="14853" max="14853" width="4.44140625" style="7" customWidth="1"/>
    <col min="14854" max="14856" width="19.5546875" style="7" customWidth="1"/>
    <col min="14857" max="15104" width="11.5546875" style="7"/>
    <col min="15105" max="15105" width="31" style="7" customWidth="1"/>
    <col min="15106" max="15107" width="19.5546875" style="7" customWidth="1"/>
    <col min="15108" max="15108" width="20.5546875" style="7" customWidth="1"/>
    <col min="15109" max="15109" width="4.44140625" style="7" customWidth="1"/>
    <col min="15110" max="15112" width="19.5546875" style="7" customWidth="1"/>
    <col min="15113" max="15360" width="11.5546875" style="7"/>
    <col min="15361" max="15361" width="31" style="7" customWidth="1"/>
    <col min="15362" max="15363" width="19.5546875" style="7" customWidth="1"/>
    <col min="15364" max="15364" width="20.5546875" style="7" customWidth="1"/>
    <col min="15365" max="15365" width="4.44140625" style="7" customWidth="1"/>
    <col min="15366" max="15368" width="19.5546875" style="7" customWidth="1"/>
    <col min="15369" max="15616" width="11.5546875" style="7"/>
    <col min="15617" max="15617" width="31" style="7" customWidth="1"/>
    <col min="15618" max="15619" width="19.5546875" style="7" customWidth="1"/>
    <col min="15620" max="15620" width="20.5546875" style="7" customWidth="1"/>
    <col min="15621" max="15621" width="4.44140625" style="7" customWidth="1"/>
    <col min="15622" max="15624" width="19.5546875" style="7" customWidth="1"/>
    <col min="15625" max="15872" width="11.5546875" style="7"/>
    <col min="15873" max="15873" width="31" style="7" customWidth="1"/>
    <col min="15874" max="15875" width="19.5546875" style="7" customWidth="1"/>
    <col min="15876" max="15876" width="20.5546875" style="7" customWidth="1"/>
    <col min="15877" max="15877" width="4.44140625" style="7" customWidth="1"/>
    <col min="15878" max="15880" width="19.5546875" style="7" customWidth="1"/>
    <col min="15881" max="16128" width="11.5546875" style="7"/>
    <col min="16129" max="16129" width="31" style="7" customWidth="1"/>
    <col min="16130" max="16131" width="19.5546875" style="7" customWidth="1"/>
    <col min="16132" max="16132" width="20.5546875" style="7" customWidth="1"/>
    <col min="16133" max="16133" width="4.44140625" style="7" customWidth="1"/>
    <col min="16134" max="16136" width="19.5546875" style="7" customWidth="1"/>
    <col min="16137" max="16384" width="11.5546875" style="7"/>
  </cols>
  <sheetData>
    <row r="1" spans="1:13" s="99" customFormat="1" ht="27.75" customHeight="1">
      <c r="A1" s="1190" t="s">
        <v>1072</v>
      </c>
      <c r="B1" s="191"/>
      <c r="C1" s="191"/>
      <c r="D1" s="191"/>
      <c r="E1" s="191"/>
      <c r="F1" s="191"/>
      <c r="G1" s="191"/>
      <c r="H1" s="191"/>
    </row>
    <row r="2" spans="1:13" s="1128" customFormat="1" ht="34.5" customHeight="1">
      <c r="A2" s="358" t="s">
        <v>1027</v>
      </c>
      <c r="B2" s="358"/>
      <c r="C2" s="358"/>
      <c r="D2" s="358"/>
      <c r="E2" s="358"/>
      <c r="F2" s="358"/>
      <c r="G2" s="358"/>
      <c r="H2" s="358"/>
    </row>
    <row r="3" spans="1:13" s="235" customFormat="1" ht="28.5" customHeight="1">
      <c r="A3" s="100">
        <v>45504</v>
      </c>
      <c r="B3" s="100"/>
      <c r="C3" s="100"/>
      <c r="D3" s="100"/>
      <c r="E3" s="100"/>
      <c r="F3" s="100"/>
      <c r="G3" s="100"/>
      <c r="H3" s="100"/>
    </row>
    <row r="4" spans="1:13" s="76" customFormat="1" ht="6" customHeight="1" thickBot="1"/>
    <row r="5" spans="1:13" s="1130" customFormat="1" ht="35.1" customHeight="1">
      <c r="A5" s="205" t="s">
        <v>1</v>
      </c>
      <c r="B5" s="526" t="s">
        <v>1028</v>
      </c>
      <c r="C5" s="526"/>
      <c r="D5" s="526"/>
      <c r="E5" s="685"/>
      <c r="F5" s="526" t="s">
        <v>1029</v>
      </c>
      <c r="G5" s="526"/>
      <c r="H5" s="526"/>
      <c r="I5" s="1129"/>
      <c r="J5" s="1129"/>
      <c r="K5" s="1129"/>
      <c r="L5" s="1129"/>
    </row>
    <row r="6" spans="1:13" s="1130" customFormat="1" ht="54.9" customHeight="1">
      <c r="A6" s="208"/>
      <c r="B6" s="528" t="s">
        <v>1030</v>
      </c>
      <c r="C6" s="528" t="s">
        <v>1031</v>
      </c>
      <c r="D6" s="528" t="s">
        <v>1032</v>
      </c>
      <c r="E6" s="687"/>
      <c r="F6" s="528" t="s">
        <v>1033</v>
      </c>
      <c r="G6" s="528" t="s">
        <v>1034</v>
      </c>
      <c r="H6" s="1131" t="s">
        <v>1035</v>
      </c>
      <c r="I6" s="1129"/>
      <c r="J6" s="1129"/>
      <c r="K6" s="1129"/>
      <c r="L6" s="1129"/>
    </row>
    <row r="7" spans="1:13" s="1130" customFormat="1" ht="12" customHeight="1">
      <c r="A7" s="1132"/>
      <c r="B7" s="638"/>
      <c r="C7" s="638"/>
      <c r="D7" s="638"/>
      <c r="E7" s="638"/>
      <c r="F7" s="638"/>
      <c r="G7" s="638"/>
      <c r="H7" s="1133"/>
      <c r="I7" s="1129"/>
      <c r="J7" s="1129"/>
      <c r="K7" s="1129"/>
      <c r="L7" s="1129"/>
    </row>
    <row r="8" spans="1:13" s="21" customFormat="1" ht="20.100000000000001" customHeight="1">
      <c r="A8" s="1134" t="s">
        <v>28</v>
      </c>
      <c r="B8" s="617">
        <v>371692.50426000002</v>
      </c>
      <c r="C8" s="617">
        <v>1835143.9437799999</v>
      </c>
      <c r="D8" s="215">
        <v>20.25</v>
      </c>
      <c r="E8" s="215"/>
      <c r="F8" s="617">
        <v>16040.345090000001</v>
      </c>
      <c r="G8" s="617">
        <v>14035.968289999999</v>
      </c>
      <c r="H8" s="215">
        <v>114.28</v>
      </c>
      <c r="L8" s="627"/>
      <c r="M8" s="627"/>
    </row>
    <row r="9" spans="1:13" s="21" customFormat="1" ht="20.100000000000001" customHeight="1">
      <c r="A9" s="1134" t="s">
        <v>29</v>
      </c>
      <c r="B9" s="617">
        <v>999431.28316999995</v>
      </c>
      <c r="C9" s="617">
        <v>3165139.0528500001</v>
      </c>
      <c r="D9" s="215">
        <v>31.58</v>
      </c>
      <c r="E9" s="215"/>
      <c r="F9" s="617">
        <v>7194.8166300000003</v>
      </c>
      <c r="G9" s="617">
        <v>8067.7909300000001</v>
      </c>
      <c r="H9" s="215">
        <v>89.18</v>
      </c>
      <c r="L9" s="627"/>
      <c r="M9" s="627"/>
    </row>
    <row r="10" spans="1:13" s="21" customFormat="1" ht="20.100000000000001" customHeight="1">
      <c r="A10" s="1134" t="s">
        <v>30</v>
      </c>
      <c r="B10" s="617">
        <v>268462.73655000003</v>
      </c>
      <c r="C10" s="617">
        <v>1683463.83824</v>
      </c>
      <c r="D10" s="215">
        <v>15.95</v>
      </c>
      <c r="E10" s="215"/>
      <c r="F10" s="617">
        <v>3845.8744799999999</v>
      </c>
      <c r="G10" s="617">
        <v>2788.1341899999998</v>
      </c>
      <c r="H10" s="215">
        <v>137.94</v>
      </c>
      <c r="L10" s="627"/>
      <c r="M10" s="627"/>
    </row>
    <row r="11" spans="1:13" s="21" customFormat="1" ht="20.100000000000001" customHeight="1">
      <c r="A11" s="1134" t="s">
        <v>31</v>
      </c>
      <c r="B11" s="617">
        <v>393388.39176999999</v>
      </c>
      <c r="C11" s="617">
        <v>749635.93059</v>
      </c>
      <c r="D11" s="215">
        <v>52.48</v>
      </c>
      <c r="E11" s="215"/>
      <c r="F11" s="617">
        <v>582.8954</v>
      </c>
      <c r="G11" s="617">
        <v>4.0587800000000005</v>
      </c>
      <c r="H11" s="215">
        <v>14361.35</v>
      </c>
      <c r="L11" s="627"/>
      <c r="M11" s="627"/>
    </row>
    <row r="12" spans="1:13" s="21" customFormat="1" ht="20.100000000000001" customHeight="1">
      <c r="A12" s="1134" t="s">
        <v>32</v>
      </c>
      <c r="B12" s="617">
        <v>111973.58779000001</v>
      </c>
      <c r="C12" s="617">
        <v>280824.07760000002</v>
      </c>
      <c r="D12" s="215">
        <v>39.869999999999997</v>
      </c>
      <c r="E12" s="215"/>
      <c r="F12" s="617">
        <v>5710.8991500000002</v>
      </c>
      <c r="G12" s="617">
        <v>5194.6875499999996</v>
      </c>
      <c r="H12" s="215">
        <v>109.94</v>
      </c>
      <c r="L12" s="627"/>
      <c r="M12" s="627"/>
    </row>
    <row r="13" spans="1:13" s="21" customFormat="1" ht="20.100000000000001" customHeight="1">
      <c r="A13" s="1134" t="s">
        <v>33</v>
      </c>
      <c r="B13" s="617">
        <v>405673.13968000002</v>
      </c>
      <c r="C13" s="617">
        <v>1310718.44848</v>
      </c>
      <c r="D13" s="215">
        <v>30.95</v>
      </c>
      <c r="E13" s="215"/>
      <c r="F13" s="617">
        <v>10648.42944</v>
      </c>
      <c r="G13" s="617">
        <v>7467.5415999999996</v>
      </c>
      <c r="H13" s="215">
        <v>142.6</v>
      </c>
      <c r="L13" s="627"/>
      <c r="M13" s="627"/>
    </row>
    <row r="14" spans="1:13" s="21" customFormat="1" ht="20.100000000000001" customHeight="1">
      <c r="A14" s="1134" t="s">
        <v>34</v>
      </c>
      <c r="B14" s="617">
        <v>46329.163099999998</v>
      </c>
      <c r="C14" s="617">
        <v>367782.10480000003</v>
      </c>
      <c r="D14" s="215">
        <v>12.6</v>
      </c>
      <c r="E14" s="215"/>
      <c r="F14" s="617">
        <v>8101.9387100000004</v>
      </c>
      <c r="G14" s="617">
        <v>33129.203520000003</v>
      </c>
      <c r="H14" s="215">
        <v>24.46</v>
      </c>
      <c r="L14" s="627"/>
      <c r="M14" s="627"/>
    </row>
    <row r="15" spans="1:13" s="21" customFormat="1" ht="20.100000000000001" customHeight="1">
      <c r="A15" s="1134" t="s">
        <v>35</v>
      </c>
      <c r="B15" s="617">
        <v>156732.86296999999</v>
      </c>
      <c r="C15" s="617">
        <v>454640.00760000001</v>
      </c>
      <c r="D15" s="215">
        <v>34.47</v>
      </c>
      <c r="E15" s="215"/>
      <c r="F15" s="617">
        <v>583.22984999999994</v>
      </c>
      <c r="G15" s="617">
        <v>720.99794999999995</v>
      </c>
      <c r="H15" s="215">
        <v>80.89</v>
      </c>
      <c r="L15" s="627"/>
      <c r="M15" s="627"/>
    </row>
    <row r="16" spans="1:13" s="21" customFormat="1" ht="20.100000000000001" customHeight="1">
      <c r="A16" s="1134" t="s">
        <v>36</v>
      </c>
      <c r="B16" s="617">
        <v>77394.853400000007</v>
      </c>
      <c r="C16" s="617">
        <v>366397.53431999998</v>
      </c>
      <c r="D16" s="215">
        <v>21.12</v>
      </c>
      <c r="E16" s="215"/>
      <c r="F16" s="617">
        <v>2972.6499700000004</v>
      </c>
      <c r="G16" s="617">
        <v>3910.5491899999997</v>
      </c>
      <c r="H16" s="215">
        <v>76.02</v>
      </c>
      <c r="L16" s="627"/>
      <c r="M16" s="627"/>
    </row>
    <row r="17" spans="1:13" s="21" customFormat="1" ht="20.100000000000001" customHeight="1">
      <c r="A17" s="1134" t="s">
        <v>37</v>
      </c>
      <c r="B17" s="617">
        <v>36790.737000000001</v>
      </c>
      <c r="C17" s="617">
        <v>182488.05348</v>
      </c>
      <c r="D17" s="215">
        <v>20.16</v>
      </c>
      <c r="E17" s="215"/>
      <c r="F17" s="617">
        <v>75.137020000000007</v>
      </c>
      <c r="G17" s="617">
        <v>2.1717</v>
      </c>
      <c r="H17" s="215">
        <v>3459.83</v>
      </c>
      <c r="L17" s="627"/>
      <c r="M17" s="627"/>
    </row>
    <row r="18" spans="1:13" s="1136" customFormat="1" ht="24.75" customHeight="1" thickBot="1">
      <c r="A18" s="90" t="s">
        <v>38</v>
      </c>
      <c r="B18" s="769">
        <v>2867869.2596900002</v>
      </c>
      <c r="C18" s="769">
        <v>10396232.991740001</v>
      </c>
      <c r="D18" s="1135">
        <v>27.585657824026981</v>
      </c>
      <c r="E18" s="769"/>
      <c r="F18" s="769">
        <v>55756.215740000007</v>
      </c>
      <c r="G18" s="769">
        <v>75321.103700000007</v>
      </c>
      <c r="H18" s="1135">
        <v>74.024692949367918</v>
      </c>
      <c r="I18" s="93"/>
      <c r="J18" s="93"/>
      <c r="K18" s="93"/>
      <c r="L18" s="627"/>
      <c r="M18" s="627"/>
    </row>
    <row r="19" spans="1:13" s="76" customFormat="1">
      <c r="A19" s="93"/>
      <c r="B19" s="1137"/>
      <c r="C19" s="1137"/>
      <c r="D19" s="1137"/>
      <c r="E19" s="1137"/>
      <c r="F19" s="1137"/>
      <c r="G19" s="1137"/>
      <c r="H19" s="1137"/>
      <c r="I19" s="413"/>
      <c r="J19" s="413"/>
      <c r="K19" s="413"/>
      <c r="L19" s="413"/>
    </row>
    <row r="20" spans="1:13" s="1139" customFormat="1">
      <c r="A20" s="139" t="s">
        <v>1036</v>
      </c>
      <c r="B20" s="139"/>
      <c r="C20" s="139"/>
      <c r="D20" s="139"/>
      <c r="E20" s="139"/>
      <c r="F20" s="139"/>
      <c r="G20" s="139"/>
      <c r="H20" s="139"/>
      <c r="I20" s="1138"/>
      <c r="J20" s="1138"/>
      <c r="K20" s="1138"/>
      <c r="L20" s="1138"/>
    </row>
    <row r="21" spans="1:13">
      <c r="A21" s="95"/>
      <c r="B21" s="15"/>
      <c r="C21" s="15"/>
      <c r="D21" s="15"/>
      <c r="E21" s="15"/>
      <c r="F21" s="15"/>
      <c r="G21" s="15"/>
      <c r="H21" s="15"/>
    </row>
    <row r="23" spans="1:13">
      <c r="A23" s="25"/>
      <c r="B23" s="25"/>
      <c r="C23" s="25"/>
      <c r="D23" s="25"/>
      <c r="E23" s="25"/>
      <c r="F23" s="25"/>
      <c r="G23" s="25"/>
      <c r="H23" s="25"/>
    </row>
  </sheetData>
  <mergeCells count="3">
    <mergeCell ref="A5:A6"/>
    <mergeCell ref="B5:D5"/>
    <mergeCell ref="F5:H5"/>
  </mergeCells>
  <hyperlinks>
    <hyperlink ref="A1" location="Índice!A1" display="Volver al Índice" xr:uid="{03B3F612-26B0-468C-B04C-A8735178F439}"/>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E3B3-6EAB-4AD9-A55B-6CA5D6A42331}">
  <dimension ref="A1:L41"/>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190" t="s">
        <v>1072</v>
      </c>
    </row>
    <row r="2" spans="1:12" s="501" customFormat="1" ht="24" customHeight="1">
      <c r="A2" s="3" t="s">
        <v>1018</v>
      </c>
      <c r="B2" s="3"/>
      <c r="C2" s="3"/>
      <c r="D2" s="3"/>
      <c r="E2" s="3"/>
      <c r="F2" s="3"/>
      <c r="G2" s="3"/>
    </row>
    <row r="3" spans="1:12" s="502" customFormat="1" ht="19.5" customHeight="1">
      <c r="A3" s="124">
        <v>45504</v>
      </c>
      <c r="B3" s="124"/>
      <c r="C3" s="124"/>
      <c r="D3" s="124"/>
      <c r="E3" s="124"/>
      <c r="F3" s="124"/>
      <c r="G3" s="124"/>
    </row>
    <row r="4" spans="1:12" s="105" customFormat="1" ht="18.75" customHeight="1">
      <c r="A4" s="503" t="s">
        <v>71</v>
      </c>
      <c r="B4" s="503"/>
      <c r="C4" s="503"/>
      <c r="D4" s="503"/>
      <c r="E4" s="503"/>
      <c r="F4" s="503"/>
      <c r="G4" s="503"/>
    </row>
    <row r="5" spans="1:12" s="94" customFormat="1" ht="8.25" customHeight="1" thickBot="1"/>
    <row r="6" spans="1:12" s="1114" customFormat="1" ht="33.75" customHeight="1">
      <c r="A6" s="548" t="s">
        <v>577</v>
      </c>
      <c r="B6" s="1112" t="s">
        <v>1019</v>
      </c>
      <c r="C6" s="1112" t="s">
        <v>1020</v>
      </c>
      <c r="D6" s="1112" t="s">
        <v>1021</v>
      </c>
      <c r="E6" s="1112" t="s">
        <v>1022</v>
      </c>
      <c r="F6" s="1112" t="s">
        <v>1023</v>
      </c>
      <c r="G6" s="1113" t="s">
        <v>1024</v>
      </c>
      <c r="H6" s="7"/>
    </row>
    <row r="7" spans="1:12" s="1114" customFormat="1" ht="6.75" customHeight="1">
      <c r="A7" s="1115"/>
      <c r="B7" s="1115"/>
      <c r="C7" s="1115"/>
      <c r="D7" s="1115"/>
      <c r="E7" s="1115"/>
      <c r="F7" s="1115"/>
      <c r="G7" s="1116"/>
      <c r="H7" s="7"/>
    </row>
    <row r="8" spans="1:12" s="721" customFormat="1" ht="15" customHeight="1">
      <c r="A8" s="85" t="s">
        <v>28</v>
      </c>
      <c r="B8" s="1117">
        <v>5507836</v>
      </c>
      <c r="C8" s="1117">
        <v>1278539.5560000001</v>
      </c>
      <c r="D8" s="1117">
        <v>851154.86699999997</v>
      </c>
      <c r="E8" s="1117">
        <v>74300.650999999998</v>
      </c>
      <c r="F8" s="1117">
        <v>947173.304</v>
      </c>
      <c r="G8" s="1118">
        <v>1256821.77</v>
      </c>
      <c r="H8" s="7"/>
    </row>
    <row r="9" spans="1:12" s="721" customFormat="1" ht="15" customHeight="1">
      <c r="A9" s="15" t="s">
        <v>29</v>
      </c>
      <c r="B9" s="1117">
        <v>671263</v>
      </c>
      <c r="C9" s="1117">
        <v>2641959.3629999999</v>
      </c>
      <c r="D9" s="1117">
        <v>1188188.7949999999</v>
      </c>
      <c r="E9" s="1117">
        <v>0</v>
      </c>
      <c r="F9" s="1117">
        <v>1231140.942</v>
      </c>
      <c r="G9" s="1118">
        <v>2599007.216</v>
      </c>
      <c r="H9" s="7"/>
    </row>
    <row r="10" spans="1:12" s="721" customFormat="1" ht="15" customHeight="1">
      <c r="A10" s="15" t="s">
        <v>30</v>
      </c>
      <c r="B10" s="1117">
        <v>1687694</v>
      </c>
      <c r="C10" s="1117">
        <v>1509587.767</v>
      </c>
      <c r="D10" s="1117">
        <v>854340.89800000004</v>
      </c>
      <c r="E10" s="1117">
        <v>892.37</v>
      </c>
      <c r="F10" s="1117">
        <v>838898.22600000002</v>
      </c>
      <c r="G10" s="1118">
        <v>1525922.81</v>
      </c>
      <c r="H10" s="7"/>
    </row>
    <row r="11" spans="1:12" s="721" customFormat="1" ht="15" customHeight="1">
      <c r="A11" s="15" t="s">
        <v>31</v>
      </c>
      <c r="B11" s="1117">
        <v>23602</v>
      </c>
      <c r="C11" s="1117">
        <v>709232.88699999999</v>
      </c>
      <c r="D11" s="1117">
        <v>102844.56600000001</v>
      </c>
      <c r="E11" s="1117">
        <v>2465.3429999999998</v>
      </c>
      <c r="F11" s="1117">
        <v>69915.411999999997</v>
      </c>
      <c r="G11" s="1118">
        <v>744627.38500000001</v>
      </c>
      <c r="H11" s="7"/>
    </row>
    <row r="12" spans="1:12" s="721" customFormat="1" ht="15" customHeight="1">
      <c r="A12" s="15" t="s">
        <v>32</v>
      </c>
      <c r="B12" s="1117">
        <v>63839</v>
      </c>
      <c r="C12" s="1117">
        <v>306336.21999999997</v>
      </c>
      <c r="D12" s="1117">
        <v>76160.918999999994</v>
      </c>
      <c r="E12" s="1117">
        <v>774.37099999999998</v>
      </c>
      <c r="F12" s="1117">
        <v>90614.104000000007</v>
      </c>
      <c r="G12" s="1118">
        <v>292657.40600000002</v>
      </c>
      <c r="H12" s="7"/>
    </row>
    <row r="13" spans="1:12" s="721" customFormat="1" ht="15" customHeight="1">
      <c r="A13" s="15" t="s">
        <v>33</v>
      </c>
      <c r="B13" s="1117">
        <v>1318602</v>
      </c>
      <c r="C13" s="1117">
        <v>1109186.6599999999</v>
      </c>
      <c r="D13" s="1117">
        <v>396898.05599999998</v>
      </c>
      <c r="E13" s="1117">
        <v>5636.8810000000003</v>
      </c>
      <c r="F13" s="1117">
        <v>350551.97</v>
      </c>
      <c r="G13" s="1118">
        <v>1161169.628</v>
      </c>
      <c r="H13" s="7"/>
      <c r="I13" s="1119"/>
      <c r="J13" s="1119"/>
      <c r="K13" s="1119"/>
      <c r="L13" s="1119"/>
    </row>
    <row r="14" spans="1:12" s="721" customFormat="1" ht="14.25" customHeight="1">
      <c r="A14" s="85" t="s">
        <v>34</v>
      </c>
      <c r="B14" s="1117">
        <v>0</v>
      </c>
      <c r="C14" s="1117">
        <v>0</v>
      </c>
      <c r="D14" s="1117">
        <v>0</v>
      </c>
      <c r="E14" s="1117">
        <v>0</v>
      </c>
      <c r="F14" s="1117">
        <v>0</v>
      </c>
      <c r="G14" s="1118">
        <v>0</v>
      </c>
      <c r="H14" s="7"/>
    </row>
    <row r="15" spans="1:12" s="721" customFormat="1" ht="14.25" customHeight="1">
      <c r="A15" s="85" t="s">
        <v>35</v>
      </c>
      <c r="B15" s="1117">
        <v>44466</v>
      </c>
      <c r="C15" s="1117">
        <v>569015.07700000005</v>
      </c>
      <c r="D15" s="1117">
        <v>94582.24</v>
      </c>
      <c r="E15" s="1117">
        <v>504.09199999999998</v>
      </c>
      <c r="F15" s="1117">
        <v>110743.876</v>
      </c>
      <c r="G15" s="1118">
        <v>553357.53300000005</v>
      </c>
      <c r="H15" s="7"/>
    </row>
    <row r="16" spans="1:12" s="721" customFormat="1" ht="14.25" customHeight="1">
      <c r="A16" s="85" t="s">
        <v>36</v>
      </c>
      <c r="B16" s="1117">
        <v>139478</v>
      </c>
      <c r="C16" s="1117">
        <v>424287.08600000001</v>
      </c>
      <c r="D16" s="1117">
        <v>153339.299</v>
      </c>
      <c r="E16" s="1117">
        <v>786.178</v>
      </c>
      <c r="F16" s="1117">
        <v>168723.079</v>
      </c>
      <c r="G16" s="1118">
        <v>409689.484</v>
      </c>
      <c r="H16" s="7"/>
    </row>
    <row r="17" spans="1:12" s="721" customFormat="1" ht="14.25" customHeight="1">
      <c r="A17" s="85" t="s">
        <v>37</v>
      </c>
      <c r="B17" s="1117">
        <v>396</v>
      </c>
      <c r="C17" s="1117">
        <v>36835.264999999999</v>
      </c>
      <c r="D17" s="1117">
        <v>14215.445</v>
      </c>
      <c r="E17" s="1117">
        <v>0</v>
      </c>
      <c r="F17" s="1117">
        <v>2432.087</v>
      </c>
      <c r="G17" s="1118">
        <v>48618.623</v>
      </c>
      <c r="H17" s="7"/>
    </row>
    <row r="18" spans="1:12" s="721" customFormat="1" ht="21.9" customHeight="1">
      <c r="A18" s="1120" t="s">
        <v>38</v>
      </c>
      <c r="B18" s="1121">
        <v>9457176</v>
      </c>
      <c r="C18" s="1121">
        <v>8584979.8809999991</v>
      </c>
      <c r="D18" s="1121">
        <v>3731725.085</v>
      </c>
      <c r="E18" s="1121">
        <v>85359.885999999984</v>
      </c>
      <c r="F18" s="1121">
        <v>3810192.9999999995</v>
      </c>
      <c r="G18" s="1121">
        <v>8591871.8549999986</v>
      </c>
      <c r="H18" s="7"/>
    </row>
    <row r="19" spans="1:12" s="1114" customFormat="1" ht="6" customHeight="1">
      <c r="A19" s="85"/>
      <c r="B19" s="85"/>
      <c r="C19" s="1122"/>
      <c r="D19" s="1122"/>
      <c r="E19" s="1122"/>
      <c r="F19" s="1122"/>
      <c r="G19" s="1122"/>
      <c r="H19" s="7"/>
    </row>
    <row r="20" spans="1:12" s="501" customFormat="1" ht="24" customHeight="1">
      <c r="A20" s="720" t="s">
        <v>1025</v>
      </c>
      <c r="B20" s="720"/>
      <c r="C20" s="720"/>
      <c r="D20" s="720"/>
      <c r="E20" s="720"/>
      <c r="F20" s="720"/>
      <c r="G20" s="720"/>
      <c r="H20" s="7"/>
    </row>
    <row r="21" spans="1:12">
      <c r="A21" s="95"/>
      <c r="B21" s="15"/>
      <c r="C21" s="15"/>
      <c r="D21" s="15"/>
      <c r="E21" s="15"/>
      <c r="F21" s="15"/>
      <c r="G21" s="15"/>
      <c r="H21" s="15"/>
    </row>
    <row r="22" spans="1:12" s="1123" customFormat="1" ht="16.5" customHeight="1">
      <c r="A22" s="15"/>
      <c r="B22" s="15"/>
      <c r="C22" s="15"/>
      <c r="D22" s="15"/>
      <c r="E22" s="15"/>
      <c r="F22" s="15"/>
      <c r="G22" s="15"/>
      <c r="H22" s="7"/>
    </row>
    <row r="23" spans="1:12" s="94" customFormat="1" ht="7.5" customHeight="1">
      <c r="A23" s="15"/>
      <c r="B23" s="15"/>
      <c r="C23" s="15"/>
      <c r="D23" s="15"/>
      <c r="E23" s="15"/>
      <c r="F23" s="15"/>
      <c r="G23" s="15"/>
      <c r="H23" s="7"/>
    </row>
    <row r="24" spans="1:12" s="1114" customFormat="1" ht="31.5" customHeight="1"/>
    <row r="25" spans="1:12" s="1114" customFormat="1" ht="5.25" customHeight="1"/>
    <row r="26" spans="1:12" s="721" customFormat="1" ht="15" customHeight="1"/>
    <row r="27" spans="1:12" s="721" customFormat="1" ht="15" customHeight="1"/>
    <row r="28" spans="1:12" s="721" customFormat="1" ht="15" customHeight="1"/>
    <row r="29" spans="1:12" s="721" customFormat="1" ht="15" customHeight="1"/>
    <row r="30" spans="1:12" s="721" customFormat="1" ht="15" customHeight="1"/>
    <row r="31" spans="1:12" s="721" customFormat="1" ht="15" customHeight="1"/>
    <row r="32" spans="1:12" s="721" customFormat="1" ht="15" customHeight="1">
      <c r="H32" s="1117"/>
      <c r="I32" s="1117"/>
      <c r="J32" s="1117"/>
      <c r="K32" s="1117"/>
      <c r="L32" s="1118"/>
    </row>
    <row r="33" spans="7:12" s="721" customFormat="1" ht="15" customHeight="1">
      <c r="H33" s="1119"/>
      <c r="I33" s="1119"/>
      <c r="J33" s="1119"/>
      <c r="K33" s="1119"/>
      <c r="L33" s="1119"/>
    </row>
    <row r="34" spans="7:12" s="721" customFormat="1" ht="15" customHeight="1"/>
    <row r="35" spans="7:12" s="1124" customFormat="1" ht="13.5" customHeight="1"/>
    <row r="36" spans="7:12" s="1124" customFormat="1" ht="13.5" customHeight="1"/>
    <row r="37" spans="7:12" s="1124" customFormat="1" ht="13.5" customHeight="1"/>
    <row r="38" spans="7:12" s="1124" customFormat="1" ht="21.9" customHeight="1"/>
    <row r="39" spans="7:12" s="1125" customFormat="1" ht="8.25" customHeight="1"/>
    <row r="40" spans="7:12" s="1126" customFormat="1" ht="9.6"/>
    <row r="41" spans="7:12">
      <c r="G41" s="1127"/>
    </row>
  </sheetData>
  <mergeCells count="3">
    <mergeCell ref="A2:G2"/>
    <mergeCell ref="A3:G3"/>
    <mergeCell ref="A4:G4"/>
  </mergeCells>
  <hyperlinks>
    <hyperlink ref="A1" location="Índice!A1" display="Volver al Índice" xr:uid="{651C2E2A-70B7-4D73-8DFE-7E441C80109D}"/>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36516-CBA7-443C-A873-1150D685E189}">
  <dimension ref="A1:H28"/>
  <sheetViews>
    <sheetView showGridLines="0" workbookViewId="0"/>
  </sheetViews>
  <sheetFormatPr baseColWidth="10" defaultRowHeight="13.2"/>
  <cols>
    <col min="1" max="1" width="34.44140625" style="7" customWidth="1"/>
    <col min="2" max="7" width="19.5546875" style="7" customWidth="1"/>
    <col min="8" max="256" width="11.5546875" style="7"/>
    <col min="257" max="257" width="34.44140625" style="7" customWidth="1"/>
    <col min="258" max="263" width="19.5546875" style="7" customWidth="1"/>
    <col min="264" max="512" width="11.5546875" style="7"/>
    <col min="513" max="513" width="34.44140625" style="7" customWidth="1"/>
    <col min="514" max="519" width="19.5546875" style="7" customWidth="1"/>
    <col min="520" max="768" width="11.5546875" style="7"/>
    <col min="769" max="769" width="34.44140625" style="7" customWidth="1"/>
    <col min="770" max="775" width="19.5546875" style="7" customWidth="1"/>
    <col min="776" max="1024" width="11.5546875" style="7"/>
    <col min="1025" max="1025" width="34.44140625" style="7" customWidth="1"/>
    <col min="1026" max="1031" width="19.5546875" style="7" customWidth="1"/>
    <col min="1032" max="1280" width="11.5546875" style="7"/>
    <col min="1281" max="1281" width="34.44140625" style="7" customWidth="1"/>
    <col min="1282" max="1287" width="19.5546875" style="7" customWidth="1"/>
    <col min="1288" max="1536" width="11.5546875" style="7"/>
    <col min="1537" max="1537" width="34.44140625" style="7" customWidth="1"/>
    <col min="1538" max="1543" width="19.5546875" style="7" customWidth="1"/>
    <col min="1544" max="1792" width="11.5546875" style="7"/>
    <col min="1793" max="1793" width="34.44140625" style="7" customWidth="1"/>
    <col min="1794" max="1799" width="19.5546875" style="7" customWidth="1"/>
    <col min="1800" max="2048" width="11.5546875" style="7"/>
    <col min="2049" max="2049" width="34.44140625" style="7" customWidth="1"/>
    <col min="2050" max="2055" width="19.5546875" style="7" customWidth="1"/>
    <col min="2056" max="2304" width="11.5546875" style="7"/>
    <col min="2305" max="2305" width="34.44140625" style="7" customWidth="1"/>
    <col min="2306" max="2311" width="19.5546875" style="7" customWidth="1"/>
    <col min="2312" max="2560" width="11.5546875" style="7"/>
    <col min="2561" max="2561" width="34.44140625" style="7" customWidth="1"/>
    <col min="2562" max="2567" width="19.5546875" style="7" customWidth="1"/>
    <col min="2568" max="2816" width="11.5546875" style="7"/>
    <col min="2817" max="2817" width="34.44140625" style="7" customWidth="1"/>
    <col min="2818" max="2823" width="19.5546875" style="7" customWidth="1"/>
    <col min="2824" max="3072" width="11.5546875" style="7"/>
    <col min="3073" max="3073" width="34.44140625" style="7" customWidth="1"/>
    <col min="3074" max="3079" width="19.5546875" style="7" customWidth="1"/>
    <col min="3080" max="3328" width="11.5546875" style="7"/>
    <col min="3329" max="3329" width="34.44140625" style="7" customWidth="1"/>
    <col min="3330" max="3335" width="19.5546875" style="7" customWidth="1"/>
    <col min="3336" max="3584" width="11.5546875" style="7"/>
    <col min="3585" max="3585" width="34.44140625" style="7" customWidth="1"/>
    <col min="3586" max="3591" width="19.5546875" style="7" customWidth="1"/>
    <col min="3592" max="3840" width="11.5546875" style="7"/>
    <col min="3841" max="3841" width="34.44140625" style="7" customWidth="1"/>
    <col min="3842" max="3847" width="19.5546875" style="7" customWidth="1"/>
    <col min="3848" max="4096" width="11.5546875" style="7"/>
    <col min="4097" max="4097" width="34.44140625" style="7" customWidth="1"/>
    <col min="4098" max="4103" width="19.5546875" style="7" customWidth="1"/>
    <col min="4104" max="4352" width="11.5546875" style="7"/>
    <col min="4353" max="4353" width="34.44140625" style="7" customWidth="1"/>
    <col min="4354" max="4359" width="19.5546875" style="7" customWidth="1"/>
    <col min="4360" max="4608" width="11.5546875" style="7"/>
    <col min="4609" max="4609" width="34.44140625" style="7" customWidth="1"/>
    <col min="4610" max="4615" width="19.5546875" style="7" customWidth="1"/>
    <col min="4616" max="4864" width="11.5546875" style="7"/>
    <col min="4865" max="4865" width="34.44140625" style="7" customWidth="1"/>
    <col min="4866" max="4871" width="19.5546875" style="7" customWidth="1"/>
    <col min="4872" max="5120" width="11.5546875" style="7"/>
    <col min="5121" max="5121" width="34.44140625" style="7" customWidth="1"/>
    <col min="5122" max="5127" width="19.5546875" style="7" customWidth="1"/>
    <col min="5128" max="5376" width="11.5546875" style="7"/>
    <col min="5377" max="5377" width="34.44140625" style="7" customWidth="1"/>
    <col min="5378" max="5383" width="19.5546875" style="7" customWidth="1"/>
    <col min="5384" max="5632" width="11.5546875" style="7"/>
    <col min="5633" max="5633" width="34.44140625" style="7" customWidth="1"/>
    <col min="5634" max="5639" width="19.5546875" style="7" customWidth="1"/>
    <col min="5640" max="5888" width="11.5546875" style="7"/>
    <col min="5889" max="5889" width="34.44140625" style="7" customWidth="1"/>
    <col min="5890" max="5895" width="19.5546875" style="7" customWidth="1"/>
    <col min="5896" max="6144" width="11.5546875" style="7"/>
    <col min="6145" max="6145" width="34.44140625" style="7" customWidth="1"/>
    <col min="6146" max="6151" width="19.5546875" style="7" customWidth="1"/>
    <col min="6152" max="6400" width="11.5546875" style="7"/>
    <col min="6401" max="6401" width="34.44140625" style="7" customWidth="1"/>
    <col min="6402" max="6407" width="19.5546875" style="7" customWidth="1"/>
    <col min="6408" max="6656" width="11.5546875" style="7"/>
    <col min="6657" max="6657" width="34.44140625" style="7" customWidth="1"/>
    <col min="6658" max="6663" width="19.5546875" style="7" customWidth="1"/>
    <col min="6664" max="6912" width="11.5546875" style="7"/>
    <col min="6913" max="6913" width="34.44140625" style="7" customWidth="1"/>
    <col min="6914" max="6919" width="19.5546875" style="7" customWidth="1"/>
    <col min="6920" max="7168" width="11.5546875" style="7"/>
    <col min="7169" max="7169" width="34.44140625" style="7" customWidth="1"/>
    <col min="7170" max="7175" width="19.5546875" style="7" customWidth="1"/>
    <col min="7176" max="7424" width="11.5546875" style="7"/>
    <col min="7425" max="7425" width="34.44140625" style="7" customWidth="1"/>
    <col min="7426" max="7431" width="19.5546875" style="7" customWidth="1"/>
    <col min="7432" max="7680" width="11.5546875" style="7"/>
    <col min="7681" max="7681" width="34.44140625" style="7" customWidth="1"/>
    <col min="7682" max="7687" width="19.5546875" style="7" customWidth="1"/>
    <col min="7688" max="7936" width="11.5546875" style="7"/>
    <col min="7937" max="7937" width="34.44140625" style="7" customWidth="1"/>
    <col min="7938" max="7943" width="19.5546875" style="7" customWidth="1"/>
    <col min="7944" max="8192" width="11.5546875" style="7"/>
    <col min="8193" max="8193" width="34.44140625" style="7" customWidth="1"/>
    <col min="8194" max="8199" width="19.5546875" style="7" customWidth="1"/>
    <col min="8200" max="8448" width="11.5546875" style="7"/>
    <col min="8449" max="8449" width="34.44140625" style="7" customWidth="1"/>
    <col min="8450" max="8455" width="19.5546875" style="7" customWidth="1"/>
    <col min="8456" max="8704" width="11.5546875" style="7"/>
    <col min="8705" max="8705" width="34.44140625" style="7" customWidth="1"/>
    <col min="8706" max="8711" width="19.5546875" style="7" customWidth="1"/>
    <col min="8712" max="8960" width="11.5546875" style="7"/>
    <col min="8961" max="8961" width="34.44140625" style="7" customWidth="1"/>
    <col min="8962" max="8967" width="19.5546875" style="7" customWidth="1"/>
    <col min="8968" max="9216" width="11.5546875" style="7"/>
    <col min="9217" max="9217" width="34.44140625" style="7" customWidth="1"/>
    <col min="9218" max="9223" width="19.5546875" style="7" customWidth="1"/>
    <col min="9224" max="9472" width="11.5546875" style="7"/>
    <col min="9473" max="9473" width="34.44140625" style="7" customWidth="1"/>
    <col min="9474" max="9479" width="19.5546875" style="7" customWidth="1"/>
    <col min="9480" max="9728" width="11.5546875" style="7"/>
    <col min="9729" max="9729" width="34.44140625" style="7" customWidth="1"/>
    <col min="9730" max="9735" width="19.5546875" style="7" customWidth="1"/>
    <col min="9736" max="9984" width="11.5546875" style="7"/>
    <col min="9985" max="9985" width="34.44140625" style="7" customWidth="1"/>
    <col min="9986" max="9991" width="19.5546875" style="7" customWidth="1"/>
    <col min="9992" max="10240" width="11.5546875" style="7"/>
    <col min="10241" max="10241" width="34.44140625" style="7" customWidth="1"/>
    <col min="10242" max="10247" width="19.5546875" style="7" customWidth="1"/>
    <col min="10248" max="10496" width="11.5546875" style="7"/>
    <col min="10497" max="10497" width="34.44140625" style="7" customWidth="1"/>
    <col min="10498" max="10503" width="19.5546875" style="7" customWidth="1"/>
    <col min="10504" max="10752" width="11.5546875" style="7"/>
    <col min="10753" max="10753" width="34.44140625" style="7" customWidth="1"/>
    <col min="10754" max="10759" width="19.5546875" style="7" customWidth="1"/>
    <col min="10760" max="11008" width="11.5546875" style="7"/>
    <col min="11009" max="11009" width="34.44140625" style="7" customWidth="1"/>
    <col min="11010" max="11015" width="19.5546875" style="7" customWidth="1"/>
    <col min="11016" max="11264" width="11.5546875" style="7"/>
    <col min="11265" max="11265" width="34.44140625" style="7" customWidth="1"/>
    <col min="11266" max="11271" width="19.5546875" style="7" customWidth="1"/>
    <col min="11272" max="11520" width="11.5546875" style="7"/>
    <col min="11521" max="11521" width="34.44140625" style="7" customWidth="1"/>
    <col min="11522" max="11527" width="19.5546875" style="7" customWidth="1"/>
    <col min="11528" max="11776" width="11.5546875" style="7"/>
    <col min="11777" max="11777" width="34.44140625" style="7" customWidth="1"/>
    <col min="11778" max="11783" width="19.5546875" style="7" customWidth="1"/>
    <col min="11784" max="12032" width="11.5546875" style="7"/>
    <col min="12033" max="12033" width="34.44140625" style="7" customWidth="1"/>
    <col min="12034" max="12039" width="19.5546875" style="7" customWidth="1"/>
    <col min="12040" max="12288" width="11.5546875" style="7"/>
    <col min="12289" max="12289" width="34.44140625" style="7" customWidth="1"/>
    <col min="12290" max="12295" width="19.5546875" style="7" customWidth="1"/>
    <col min="12296" max="12544" width="11.5546875" style="7"/>
    <col min="12545" max="12545" width="34.44140625" style="7" customWidth="1"/>
    <col min="12546" max="12551" width="19.5546875" style="7" customWidth="1"/>
    <col min="12552" max="12800" width="11.5546875" style="7"/>
    <col min="12801" max="12801" width="34.44140625" style="7" customWidth="1"/>
    <col min="12802" max="12807" width="19.5546875" style="7" customWidth="1"/>
    <col min="12808" max="13056" width="11.5546875" style="7"/>
    <col min="13057" max="13057" width="34.44140625" style="7" customWidth="1"/>
    <col min="13058" max="13063" width="19.5546875" style="7" customWidth="1"/>
    <col min="13064" max="13312" width="11.5546875" style="7"/>
    <col min="13313" max="13313" width="34.44140625" style="7" customWidth="1"/>
    <col min="13314" max="13319" width="19.5546875" style="7" customWidth="1"/>
    <col min="13320" max="13568" width="11.5546875" style="7"/>
    <col min="13569" max="13569" width="34.44140625" style="7" customWidth="1"/>
    <col min="13570" max="13575" width="19.5546875" style="7" customWidth="1"/>
    <col min="13576" max="13824" width="11.5546875" style="7"/>
    <col min="13825" max="13825" width="34.44140625" style="7" customWidth="1"/>
    <col min="13826" max="13831" width="19.5546875" style="7" customWidth="1"/>
    <col min="13832" max="14080" width="11.5546875" style="7"/>
    <col min="14081" max="14081" width="34.44140625" style="7" customWidth="1"/>
    <col min="14082" max="14087" width="19.5546875" style="7" customWidth="1"/>
    <col min="14088" max="14336" width="11.5546875" style="7"/>
    <col min="14337" max="14337" width="34.44140625" style="7" customWidth="1"/>
    <col min="14338" max="14343" width="19.5546875" style="7" customWidth="1"/>
    <col min="14344" max="14592" width="11.5546875" style="7"/>
    <col min="14593" max="14593" width="34.44140625" style="7" customWidth="1"/>
    <col min="14594" max="14599" width="19.5546875" style="7" customWidth="1"/>
    <col min="14600" max="14848" width="11.5546875" style="7"/>
    <col min="14849" max="14849" width="34.44140625" style="7" customWidth="1"/>
    <col min="14850" max="14855" width="19.5546875" style="7" customWidth="1"/>
    <col min="14856" max="15104" width="11.5546875" style="7"/>
    <col min="15105" max="15105" width="34.44140625" style="7" customWidth="1"/>
    <col min="15106" max="15111" width="19.5546875" style="7" customWidth="1"/>
    <col min="15112" max="15360" width="11.5546875" style="7"/>
    <col min="15361" max="15361" width="34.44140625" style="7" customWidth="1"/>
    <col min="15362" max="15367" width="19.5546875" style="7" customWidth="1"/>
    <col min="15368" max="15616" width="11.5546875" style="7"/>
    <col min="15617" max="15617" width="34.44140625" style="7" customWidth="1"/>
    <col min="15618" max="15623" width="19.5546875" style="7" customWidth="1"/>
    <col min="15624" max="15872" width="11.5546875" style="7"/>
    <col min="15873" max="15873" width="34.44140625" style="7" customWidth="1"/>
    <col min="15874" max="15879" width="19.5546875" style="7" customWidth="1"/>
    <col min="15880" max="16128" width="11.5546875" style="7"/>
    <col min="16129" max="16129" width="34.44140625" style="7" customWidth="1"/>
    <col min="16130" max="16135" width="19.5546875" style="7" customWidth="1"/>
    <col min="16136" max="16384" width="11.5546875" style="7"/>
  </cols>
  <sheetData>
    <row r="1" spans="1:7" s="1" customFormat="1" ht="16.5" customHeight="1">
      <c r="A1" s="1190" t="s">
        <v>1072</v>
      </c>
    </row>
    <row r="2" spans="1:7" s="501" customFormat="1" ht="24" customHeight="1">
      <c r="A2" s="3" t="s">
        <v>1026</v>
      </c>
      <c r="B2" s="3"/>
      <c r="C2" s="3"/>
      <c r="D2" s="3"/>
      <c r="E2" s="3"/>
      <c r="F2" s="3"/>
      <c r="G2" s="3"/>
    </row>
    <row r="3" spans="1:7" s="502" customFormat="1" ht="19.5" customHeight="1">
      <c r="A3" s="124">
        <v>45504</v>
      </c>
      <c r="B3" s="124"/>
      <c r="C3" s="124"/>
      <c r="D3" s="124"/>
      <c r="E3" s="124"/>
      <c r="F3" s="124"/>
      <c r="G3" s="124"/>
    </row>
    <row r="4" spans="1:7" s="105" customFormat="1" ht="18.75" customHeight="1">
      <c r="A4" s="503" t="s">
        <v>71</v>
      </c>
      <c r="B4" s="503"/>
      <c r="C4" s="503"/>
      <c r="D4" s="503"/>
      <c r="E4" s="503"/>
      <c r="F4" s="503"/>
      <c r="G4" s="503"/>
    </row>
    <row r="5" spans="1:7" ht="14.4" thickBot="1">
      <c r="A5" s="94"/>
      <c r="B5" s="94"/>
      <c r="C5" s="94"/>
      <c r="D5" s="94"/>
      <c r="E5" s="94"/>
      <c r="F5" s="94"/>
      <c r="G5" s="94"/>
    </row>
    <row r="6" spans="1:7" ht="27.6">
      <c r="A6" s="548" t="s">
        <v>1</v>
      </c>
      <c r="B6" s="1112" t="s">
        <v>1019</v>
      </c>
      <c r="C6" s="1112" t="s">
        <v>1020</v>
      </c>
      <c r="D6" s="1112" t="s">
        <v>1021</v>
      </c>
      <c r="E6" s="1112" t="s">
        <v>1022</v>
      </c>
      <c r="F6" s="1112" t="s">
        <v>1023</v>
      </c>
      <c r="G6" s="1113" t="s">
        <v>1024</v>
      </c>
    </row>
    <row r="7" spans="1:7">
      <c r="A7" s="1115"/>
      <c r="B7" s="1115"/>
      <c r="C7" s="1115"/>
      <c r="D7" s="1115"/>
      <c r="E7" s="1115"/>
      <c r="F7" s="1115"/>
      <c r="G7" s="1116"/>
    </row>
    <row r="8" spans="1:7" ht="15" customHeight="1">
      <c r="A8" s="85" t="s">
        <v>28</v>
      </c>
      <c r="B8" s="1117">
        <v>199633</v>
      </c>
      <c r="C8" s="1117">
        <v>61667.993000000002</v>
      </c>
      <c r="D8" s="1117">
        <v>9881.8960000000006</v>
      </c>
      <c r="E8" s="1117">
        <v>2992.848</v>
      </c>
      <c r="F8" s="1117">
        <v>15336.088</v>
      </c>
      <c r="G8" s="1118">
        <v>59206.648000000001</v>
      </c>
    </row>
    <row r="9" spans="1:7" ht="15" customHeight="1">
      <c r="A9" s="15" t="s">
        <v>29</v>
      </c>
      <c r="B9" s="1117">
        <v>2174</v>
      </c>
      <c r="C9" s="1117">
        <v>31434.136999999999</v>
      </c>
      <c r="D9" s="1117">
        <v>41357.523999999998</v>
      </c>
      <c r="E9" s="1117">
        <v>0</v>
      </c>
      <c r="F9" s="1117">
        <v>43059.495999999999</v>
      </c>
      <c r="G9" s="1118">
        <v>29732.164000000001</v>
      </c>
    </row>
    <row r="10" spans="1:7" ht="15" customHeight="1">
      <c r="A10" s="15" t="s">
        <v>30</v>
      </c>
      <c r="B10" s="1117">
        <v>5620</v>
      </c>
      <c r="C10" s="1117">
        <v>14414.666999999999</v>
      </c>
      <c r="D10" s="1117">
        <v>1433.585</v>
      </c>
      <c r="E10" s="1117">
        <v>3.524</v>
      </c>
      <c r="F10" s="1117">
        <v>2456.08</v>
      </c>
      <c r="G10" s="1118">
        <v>13395.695</v>
      </c>
    </row>
    <row r="11" spans="1:7" ht="15" customHeight="1">
      <c r="A11" s="15" t="s">
        <v>31</v>
      </c>
      <c r="B11" s="1117">
        <v>0</v>
      </c>
      <c r="C11" s="1117">
        <v>0</v>
      </c>
      <c r="D11" s="1117">
        <v>0</v>
      </c>
      <c r="E11" s="1117">
        <v>0</v>
      </c>
      <c r="F11" s="1117">
        <v>0</v>
      </c>
      <c r="G11" s="1118">
        <v>0</v>
      </c>
    </row>
    <row r="12" spans="1:7" ht="15" customHeight="1">
      <c r="A12" s="15" t="s">
        <v>32</v>
      </c>
      <c r="B12" s="1117">
        <v>1024</v>
      </c>
      <c r="C12" s="1117">
        <v>19019.455999999998</v>
      </c>
      <c r="D12" s="1117">
        <v>1973.797</v>
      </c>
      <c r="E12" s="1117">
        <v>0.51600000000000001</v>
      </c>
      <c r="F12" s="1117">
        <v>1898.201</v>
      </c>
      <c r="G12" s="1118">
        <v>19095.567999999999</v>
      </c>
    </row>
    <row r="13" spans="1:7" ht="15" customHeight="1">
      <c r="A13" s="15" t="s">
        <v>33</v>
      </c>
      <c r="B13" s="1117">
        <v>2105</v>
      </c>
      <c r="C13" s="1117">
        <v>34269.381000000001</v>
      </c>
      <c r="D13" s="1117">
        <v>2714.3409999999999</v>
      </c>
      <c r="E13" s="1117">
        <v>130.96</v>
      </c>
      <c r="F13" s="1117">
        <v>3531.7139999999999</v>
      </c>
      <c r="G13" s="1118">
        <v>33582.968999999997</v>
      </c>
    </row>
    <row r="14" spans="1:7" ht="15" customHeight="1">
      <c r="A14" s="85" t="s">
        <v>34</v>
      </c>
      <c r="B14" s="1117">
        <v>0</v>
      </c>
      <c r="C14" s="1117">
        <v>0</v>
      </c>
      <c r="D14" s="1117">
        <v>0</v>
      </c>
      <c r="E14" s="1117">
        <v>0</v>
      </c>
      <c r="F14" s="1117">
        <v>0</v>
      </c>
      <c r="G14" s="1118">
        <v>0</v>
      </c>
    </row>
    <row r="15" spans="1:7" ht="15" customHeight="1">
      <c r="A15" s="85" t="s">
        <v>35</v>
      </c>
      <c r="B15" s="1117">
        <v>607</v>
      </c>
      <c r="C15" s="1117">
        <v>1796.0440000000001</v>
      </c>
      <c r="D15" s="1117">
        <v>3618.5419999999999</v>
      </c>
      <c r="E15" s="1117">
        <v>0.54</v>
      </c>
      <c r="F15" s="1117">
        <v>3358.9650000000001</v>
      </c>
      <c r="G15" s="1118">
        <v>2056.1619999999998</v>
      </c>
    </row>
    <row r="16" spans="1:7" ht="15" customHeight="1">
      <c r="A16" s="85" t="s">
        <v>36</v>
      </c>
      <c r="B16" s="1117">
        <v>3124</v>
      </c>
      <c r="C16" s="1117">
        <v>18785.125</v>
      </c>
      <c r="D16" s="1117">
        <v>5796.2960000000003</v>
      </c>
      <c r="E16" s="1117">
        <v>4.3520000000000003</v>
      </c>
      <c r="F16" s="1117">
        <v>7751.8590000000004</v>
      </c>
      <c r="G16" s="1118">
        <v>16833.913</v>
      </c>
    </row>
    <row r="17" spans="1:8" ht="15" customHeight="1">
      <c r="A17" s="85" t="s">
        <v>37</v>
      </c>
      <c r="B17" s="1117">
        <v>1</v>
      </c>
      <c r="C17" s="1117">
        <v>0</v>
      </c>
      <c r="D17" s="1117">
        <v>15.632999999999999</v>
      </c>
      <c r="E17" s="1117">
        <v>0</v>
      </c>
      <c r="F17" s="1117">
        <v>0</v>
      </c>
      <c r="G17" s="1118">
        <v>15.632999999999999</v>
      </c>
    </row>
    <row r="18" spans="1:8" ht="15" customHeight="1">
      <c r="A18" s="1120" t="s">
        <v>38</v>
      </c>
      <c r="B18" s="1121">
        <v>214288</v>
      </c>
      <c r="C18" s="1121">
        <v>181386.80299999999</v>
      </c>
      <c r="D18" s="1121">
        <v>66791.614000000001</v>
      </c>
      <c r="E18" s="1121">
        <v>3132.74</v>
      </c>
      <c r="F18" s="1121">
        <v>77392.402999999991</v>
      </c>
      <c r="G18" s="1121">
        <v>173918.75200000001</v>
      </c>
    </row>
    <row r="19" spans="1:8">
      <c r="A19" s="85"/>
      <c r="B19" s="85"/>
      <c r="C19" s="1122"/>
      <c r="D19" s="1122"/>
      <c r="E19" s="1122"/>
      <c r="F19" s="1122"/>
      <c r="G19" s="1122"/>
    </row>
    <row r="20" spans="1:8">
      <c r="A20" s="720" t="s">
        <v>1025</v>
      </c>
      <c r="B20" s="720"/>
      <c r="C20" s="720"/>
      <c r="D20" s="720"/>
      <c r="E20" s="720"/>
      <c r="F20" s="720"/>
      <c r="G20" s="720"/>
    </row>
    <row r="21" spans="1:8">
      <c r="A21" s="95"/>
      <c r="B21" s="15"/>
      <c r="C21" s="15"/>
      <c r="D21" s="15"/>
      <c r="E21" s="15"/>
      <c r="F21" s="15"/>
      <c r="G21" s="15"/>
      <c r="H21" s="15"/>
    </row>
    <row r="22" spans="1:8">
      <c r="A22" s="15"/>
      <c r="B22" s="15"/>
      <c r="C22" s="15"/>
      <c r="D22" s="15"/>
      <c r="E22" s="15"/>
      <c r="F22" s="15"/>
      <c r="G22" s="15"/>
    </row>
    <row r="23" spans="1:8">
      <c r="A23" s="15"/>
      <c r="B23" s="15"/>
      <c r="C23" s="15"/>
      <c r="D23" s="15"/>
      <c r="E23" s="15"/>
      <c r="F23" s="15"/>
      <c r="G23" s="15"/>
    </row>
    <row r="24" spans="1:8">
      <c r="A24" s="15"/>
      <c r="B24" s="15"/>
      <c r="C24" s="15"/>
      <c r="D24" s="15"/>
      <c r="E24" s="15"/>
      <c r="F24" s="15"/>
      <c r="G24" s="15"/>
    </row>
    <row r="25" spans="1:8">
      <c r="A25" s="25"/>
      <c r="B25" s="25"/>
      <c r="C25" s="25"/>
      <c r="D25" s="25"/>
      <c r="E25" s="25"/>
      <c r="F25" s="25"/>
      <c r="G25" s="25"/>
    </row>
    <row r="26" spans="1:8">
      <c r="A26" s="25"/>
      <c r="B26" s="25"/>
      <c r="C26" s="25"/>
      <c r="D26" s="25"/>
      <c r="E26" s="25"/>
      <c r="F26" s="25"/>
      <c r="G26" s="25"/>
    </row>
    <row r="27" spans="1:8">
      <c r="A27" s="25"/>
      <c r="B27" s="25"/>
      <c r="C27" s="25"/>
      <c r="D27" s="25"/>
      <c r="E27" s="25"/>
      <c r="F27" s="25"/>
      <c r="G27" s="25"/>
    </row>
    <row r="28" spans="1:8">
      <c r="A28" s="25"/>
      <c r="B28" s="25"/>
      <c r="C28" s="25"/>
      <c r="D28" s="25"/>
      <c r="E28" s="25"/>
      <c r="F28" s="25"/>
      <c r="G28" s="25"/>
    </row>
  </sheetData>
  <mergeCells count="3">
    <mergeCell ref="A2:G2"/>
    <mergeCell ref="A3:G3"/>
    <mergeCell ref="A4:G4"/>
  </mergeCells>
  <hyperlinks>
    <hyperlink ref="A1" location="Índice!A1" display="Volver al Índice" xr:uid="{E46B5C1B-AF25-4C7D-BE7E-EE3F5D167D4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DFFB-5BEC-40FB-8030-05C902C4F3FD}">
  <dimension ref="A1:S200"/>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190" t="s">
        <v>1072</v>
      </c>
      <c r="B1" s="1"/>
      <c r="C1" s="1"/>
      <c r="D1" s="1"/>
      <c r="E1" s="1"/>
      <c r="F1" s="1"/>
      <c r="G1" s="1"/>
      <c r="H1" s="1"/>
      <c r="I1" s="1"/>
      <c r="J1" s="1"/>
    </row>
    <row r="2" spans="1:15" s="99" customFormat="1" ht="30" customHeight="1">
      <c r="A2" s="70" t="s">
        <v>1037</v>
      </c>
      <c r="B2" s="70"/>
      <c r="C2" s="70"/>
      <c r="D2" s="70"/>
      <c r="E2" s="70"/>
      <c r="F2" s="70"/>
      <c r="G2" s="70"/>
      <c r="H2" s="70"/>
      <c r="I2" s="70"/>
      <c r="J2" s="70"/>
      <c r="K2" s="592"/>
      <c r="L2" s="592"/>
      <c r="M2" s="592"/>
      <c r="N2" s="592"/>
      <c r="O2" s="592"/>
    </row>
    <row r="3" spans="1:15" s="98" customFormat="1" ht="21" customHeight="1">
      <c r="A3" s="1140">
        <v>45504</v>
      </c>
      <c r="B3" s="1140"/>
      <c r="C3" s="1140"/>
      <c r="D3" s="1140"/>
      <c r="E3" s="1140"/>
      <c r="F3" s="1140"/>
      <c r="G3" s="1140"/>
      <c r="H3" s="1140"/>
      <c r="I3" s="1140"/>
      <c r="J3" s="1140"/>
      <c r="K3" s="593"/>
      <c r="L3" s="593"/>
      <c r="M3" s="593"/>
      <c r="N3" s="593"/>
      <c r="O3" s="593"/>
    </row>
    <row r="4" spans="1:15" s="98" customFormat="1" ht="18.75" customHeight="1">
      <c r="A4" s="101" t="s">
        <v>71</v>
      </c>
      <c r="B4" s="101"/>
      <c r="C4" s="101"/>
      <c r="D4" s="101"/>
      <c r="E4" s="101"/>
      <c r="F4" s="101"/>
      <c r="G4" s="101"/>
      <c r="H4" s="101"/>
      <c r="I4" s="101"/>
      <c r="J4" s="101"/>
      <c r="K4" s="593"/>
      <c r="L4" s="593"/>
      <c r="M4" s="593"/>
      <c r="N4" s="593"/>
      <c r="O4" s="593"/>
    </row>
    <row r="5" spans="1:15" s="105" customFormat="1" ht="22.5" customHeight="1" thickBot="1">
      <c r="A5" s="1141" t="s">
        <v>1038</v>
      </c>
      <c r="B5" s="103"/>
      <c r="C5" s="103"/>
      <c r="D5" s="7"/>
      <c r="E5" s="7"/>
      <c r="F5" s="7"/>
      <c r="G5" s="7"/>
      <c r="H5" s="7"/>
      <c r="I5" s="7"/>
      <c r="J5" s="103"/>
      <c r="K5" s="594"/>
      <c r="L5" s="594"/>
      <c r="M5" s="594"/>
      <c r="N5" s="594"/>
      <c r="O5" s="594"/>
    </row>
    <row r="6" spans="1:15" s="94" customFormat="1" ht="24.75" customHeight="1">
      <c r="A6" s="106" t="s">
        <v>1</v>
      </c>
      <c r="B6" s="1142"/>
      <c r="D6" s="541" t="s">
        <v>1039</v>
      </c>
      <c r="E6" s="541"/>
      <c r="F6" s="541"/>
      <c r="G6" s="541"/>
      <c r="H6" s="541"/>
      <c r="I6" s="1143"/>
    </row>
    <row r="7" spans="1:15" s="94" customFormat="1" ht="42" customHeight="1">
      <c r="A7" s="108"/>
      <c r="B7" s="109" t="s">
        <v>1040</v>
      </c>
      <c r="C7" s="1144" t="s">
        <v>670</v>
      </c>
      <c r="D7" s="109" t="s">
        <v>1041</v>
      </c>
      <c r="E7" s="109" t="s">
        <v>1042</v>
      </c>
      <c r="F7" s="109" t="s">
        <v>1043</v>
      </c>
      <c r="G7" s="109" t="s">
        <v>1044</v>
      </c>
      <c r="H7" s="109" t="s">
        <v>1045</v>
      </c>
      <c r="I7" s="109" t="s">
        <v>1046</v>
      </c>
      <c r="J7" s="354" t="s">
        <v>101</v>
      </c>
    </row>
    <row r="8" spans="1:15" s="30" customFormat="1" ht="8.25" customHeight="1">
      <c r="A8" s="110"/>
      <c r="B8" s="110"/>
      <c r="C8" s="110"/>
      <c r="D8" s="110"/>
      <c r="E8" s="110"/>
      <c r="F8" s="110"/>
      <c r="G8" s="110"/>
      <c r="H8" s="110"/>
      <c r="I8" s="110"/>
      <c r="J8" s="110"/>
      <c r="K8" s="16"/>
    </row>
    <row r="9" spans="1:15" s="21" customFormat="1" ht="18" customHeight="1">
      <c r="A9" s="1134" t="s">
        <v>28</v>
      </c>
      <c r="B9" s="111">
        <v>743.84908904761915</v>
      </c>
      <c r="C9" s="111">
        <v>115848.25793238098</v>
      </c>
      <c r="D9" s="111">
        <v>57935.365006190455</v>
      </c>
      <c r="E9" s="111">
        <v>65542.880053333327</v>
      </c>
      <c r="F9" s="111">
        <v>244301.02471714283</v>
      </c>
      <c r="G9" s="111">
        <v>532567.76913142856</v>
      </c>
      <c r="H9" s="111">
        <v>215246.00430714287</v>
      </c>
      <c r="I9" s="111">
        <v>34070.344755238097</v>
      </c>
      <c r="J9" s="1145">
        <v>1266255.4949919048</v>
      </c>
      <c r="K9" s="1146"/>
    </row>
    <row r="10" spans="1:15" s="21" customFormat="1" ht="18" customHeight="1">
      <c r="A10" s="1134" t="s">
        <v>29</v>
      </c>
      <c r="B10" s="111">
        <v>0</v>
      </c>
      <c r="C10" s="111">
        <v>439033.56778571429</v>
      </c>
      <c r="D10" s="111">
        <v>13004.418085714284</v>
      </c>
      <c r="E10" s="111">
        <v>112711.29348571427</v>
      </c>
      <c r="F10" s="111">
        <v>264913.51811190479</v>
      </c>
      <c r="G10" s="111">
        <v>886631.51848619024</v>
      </c>
      <c r="H10" s="111">
        <v>894901.00084380957</v>
      </c>
      <c r="I10" s="111">
        <v>35197.482182380954</v>
      </c>
      <c r="J10" s="1145">
        <v>2646392.7989814281</v>
      </c>
      <c r="K10" s="1146"/>
    </row>
    <row r="11" spans="1:15" s="21" customFormat="1" ht="18" customHeight="1">
      <c r="A11" s="1134" t="s">
        <v>30</v>
      </c>
      <c r="B11" s="111">
        <v>0</v>
      </c>
      <c r="C11" s="111">
        <v>157840.22639666667</v>
      </c>
      <c r="D11" s="111">
        <v>9249.4557038095263</v>
      </c>
      <c r="E11" s="111">
        <v>40053.01174761905</v>
      </c>
      <c r="F11" s="111">
        <v>158866.70176476194</v>
      </c>
      <c r="G11" s="111">
        <v>420178.89985285711</v>
      </c>
      <c r="H11" s="111">
        <v>495869.06750095246</v>
      </c>
      <c r="I11" s="111">
        <v>137696.48774523809</v>
      </c>
      <c r="J11" s="1145">
        <v>1419753.8507119047</v>
      </c>
      <c r="K11" s="1146"/>
    </row>
    <row r="12" spans="1:15" s="21" customFormat="1" ht="18" customHeight="1">
      <c r="A12" s="1134" t="s">
        <v>31</v>
      </c>
      <c r="B12" s="111">
        <v>0</v>
      </c>
      <c r="C12" s="111">
        <v>139461.17586952381</v>
      </c>
      <c r="D12" s="111">
        <v>0</v>
      </c>
      <c r="E12" s="111">
        <v>5864.0706090476187</v>
      </c>
      <c r="F12" s="111">
        <v>13001.831467142858</v>
      </c>
      <c r="G12" s="111">
        <v>202138.3858704762</v>
      </c>
      <c r="H12" s="111">
        <v>362957.03059285722</v>
      </c>
      <c r="I12" s="111">
        <v>0</v>
      </c>
      <c r="J12" s="1145">
        <v>723422.49440904777</v>
      </c>
      <c r="K12" s="1146"/>
    </row>
    <row r="13" spans="1:15" s="21" customFormat="1" ht="18" customHeight="1">
      <c r="A13" s="1134" t="s">
        <v>32</v>
      </c>
      <c r="B13" s="111">
        <v>0</v>
      </c>
      <c r="C13" s="111">
        <v>171635.80409190475</v>
      </c>
      <c r="D13" s="111">
        <v>0</v>
      </c>
      <c r="E13" s="111">
        <v>367.17487857142851</v>
      </c>
      <c r="F13" s="111">
        <v>4237.1418061904769</v>
      </c>
      <c r="G13" s="111">
        <v>56763.537499999999</v>
      </c>
      <c r="H13" s="111">
        <v>57172.627464761892</v>
      </c>
      <c r="I13" s="111">
        <v>10655.240892857144</v>
      </c>
      <c r="J13" s="1145">
        <v>300831.52663428569</v>
      </c>
      <c r="K13" s="1146"/>
    </row>
    <row r="14" spans="1:15" s="21" customFormat="1" ht="18" customHeight="1">
      <c r="A14" s="1134" t="s">
        <v>33</v>
      </c>
      <c r="B14" s="111">
        <v>0</v>
      </c>
      <c r="C14" s="111">
        <v>621025.89015571424</v>
      </c>
      <c r="D14" s="111">
        <v>36.543255238095242</v>
      </c>
      <c r="E14" s="111">
        <v>11656.486957142855</v>
      </c>
      <c r="F14" s="111">
        <v>47241.969133809522</v>
      </c>
      <c r="G14" s="111">
        <v>183198.66909380956</v>
      </c>
      <c r="H14" s="111">
        <v>158781.68720809522</v>
      </c>
      <c r="I14" s="111">
        <v>93872.039503333333</v>
      </c>
      <c r="J14" s="1145">
        <v>1115813.2853071429</v>
      </c>
      <c r="K14" s="1146"/>
    </row>
    <row r="15" spans="1:15" s="21" customFormat="1" ht="18" customHeight="1">
      <c r="A15" s="1134" t="s">
        <v>34</v>
      </c>
      <c r="B15" s="111">
        <v>0</v>
      </c>
      <c r="C15" s="111">
        <v>0</v>
      </c>
      <c r="D15" s="111">
        <v>0</v>
      </c>
      <c r="E15" s="111">
        <v>0</v>
      </c>
      <c r="F15" s="111">
        <v>0</v>
      </c>
      <c r="G15" s="111">
        <v>0</v>
      </c>
      <c r="H15" s="111">
        <v>0</v>
      </c>
      <c r="I15" s="111">
        <v>0</v>
      </c>
      <c r="J15" s="1145">
        <v>0</v>
      </c>
      <c r="K15" s="1146"/>
    </row>
    <row r="16" spans="1:15" s="21" customFormat="1" ht="18" customHeight="1">
      <c r="A16" s="1134" t="s">
        <v>35</v>
      </c>
      <c r="B16" s="111">
        <v>0</v>
      </c>
      <c r="C16" s="111">
        <v>12497.55399952381</v>
      </c>
      <c r="D16" s="111">
        <v>0</v>
      </c>
      <c r="E16" s="111">
        <v>97.918930476190496</v>
      </c>
      <c r="F16" s="111">
        <v>113.36510857142859</v>
      </c>
      <c r="G16" s="111">
        <v>6445.5264400000024</v>
      </c>
      <c r="H16" s="111">
        <v>460058.9710947618</v>
      </c>
      <c r="I16" s="111">
        <v>80751.47862714286</v>
      </c>
      <c r="J16" s="1145">
        <v>559964.81420047616</v>
      </c>
      <c r="K16" s="1146"/>
    </row>
    <row r="17" spans="1:19" s="21" customFormat="1" ht="18" customHeight="1">
      <c r="A17" s="1134" t="s">
        <v>36</v>
      </c>
      <c r="B17" s="111">
        <v>0</v>
      </c>
      <c r="C17" s="111">
        <v>106791.04658333333</v>
      </c>
      <c r="D17" s="111">
        <v>0</v>
      </c>
      <c r="E17" s="111">
        <v>3311.1829199999993</v>
      </c>
      <c r="F17" s="111">
        <v>35572.301297142854</v>
      </c>
      <c r="G17" s="111">
        <v>85387.483844761911</v>
      </c>
      <c r="H17" s="111">
        <v>138361.06351428569</v>
      </c>
      <c r="I17" s="111">
        <v>37955.184021904766</v>
      </c>
      <c r="J17" s="1145">
        <v>407378.26218142855</v>
      </c>
      <c r="K17" s="1146"/>
    </row>
    <row r="18" spans="1:19" s="21" customFormat="1" ht="18" customHeight="1">
      <c r="A18" s="1134" t="s">
        <v>37</v>
      </c>
      <c r="B18" s="111">
        <v>0</v>
      </c>
      <c r="C18" s="111">
        <v>7.1465004761904742</v>
      </c>
      <c r="D18" s="111">
        <v>14.618585714285713</v>
      </c>
      <c r="E18" s="111">
        <v>240.86559666666668</v>
      </c>
      <c r="F18" s="111">
        <v>7258.2442200000014</v>
      </c>
      <c r="G18" s="111">
        <v>19720.559835238098</v>
      </c>
      <c r="H18" s="111">
        <v>14567.304628571423</v>
      </c>
      <c r="I18" s="111">
        <v>0</v>
      </c>
      <c r="J18" s="1145">
        <v>41808.739366666661</v>
      </c>
      <c r="K18" s="1146"/>
    </row>
    <row r="19" spans="1:19" s="21" customFormat="1" ht="21.9" customHeight="1" thickBot="1">
      <c r="A19" s="90" t="s">
        <v>38</v>
      </c>
      <c r="B19" s="114">
        <v>743.84908904761915</v>
      </c>
      <c r="C19" s="114">
        <v>1764140.6693152383</v>
      </c>
      <c r="D19" s="114">
        <v>80240.400636666658</v>
      </c>
      <c r="E19" s="114">
        <v>239844.88517857136</v>
      </c>
      <c r="F19" s="114">
        <v>775506.09762666665</v>
      </c>
      <c r="G19" s="114">
        <v>2393032.3500547614</v>
      </c>
      <c r="H19" s="114">
        <v>2797914.7571552382</v>
      </c>
      <c r="I19" s="114">
        <v>430198.25772809522</v>
      </c>
      <c r="J19" s="114">
        <v>8481621.2667842861</v>
      </c>
      <c r="K19" s="1146"/>
    </row>
    <row r="20" spans="1:19" s="21" customFormat="1" ht="21" customHeight="1">
      <c r="A20" s="26" t="s">
        <v>1047</v>
      </c>
      <c r="B20" s="118"/>
      <c r="C20" s="118"/>
      <c r="D20" s="118"/>
      <c r="E20" s="118"/>
      <c r="F20" s="118"/>
      <c r="G20" s="118"/>
      <c r="H20" s="118"/>
      <c r="I20" s="118"/>
      <c r="J20" s="119"/>
      <c r="K20" s="1146"/>
    </row>
    <row r="21" spans="1:19" s="21" customFormat="1" ht="16.5" customHeight="1">
      <c r="A21" s="15"/>
      <c r="B21" s="28"/>
      <c r="C21" s="28"/>
      <c r="D21" s="28"/>
      <c r="E21" s="28"/>
      <c r="F21" s="28"/>
      <c r="G21" s="28"/>
      <c r="H21" s="28"/>
      <c r="I21" s="28"/>
      <c r="J21" s="28"/>
      <c r="K21" s="28"/>
      <c r="L21" s="28"/>
      <c r="M21" s="28"/>
      <c r="N21" s="28"/>
      <c r="O21" s="28"/>
      <c r="P21" s="28"/>
      <c r="Q21" s="28"/>
      <c r="R21" s="28"/>
      <c r="S21" s="28"/>
    </row>
    <row r="22" spans="1:19" s="21" customFormat="1" ht="21.9" customHeight="1">
      <c r="A22" s="126"/>
      <c r="B22" s="94"/>
      <c r="C22" s="94"/>
      <c r="D22" s="94"/>
      <c r="E22" s="94"/>
      <c r="F22" s="94"/>
      <c r="G22" s="94"/>
      <c r="H22" s="94"/>
      <c r="I22" s="94"/>
      <c r="J22" s="94"/>
      <c r="K22" s="1146"/>
    </row>
    <row r="23" spans="1:19" s="93" customFormat="1" ht="30.75" customHeight="1">
      <c r="A23" s="7"/>
      <c r="B23" s="7"/>
      <c r="C23" s="7"/>
      <c r="D23" s="7"/>
      <c r="E23" s="7"/>
      <c r="F23" s="7"/>
      <c r="G23" s="7"/>
      <c r="H23" s="7"/>
      <c r="I23" s="7"/>
      <c r="J23" s="7"/>
      <c r="K23" s="1147"/>
    </row>
    <row r="24" spans="1:19" s="8" customFormat="1" ht="7.5" customHeight="1">
      <c r="A24" s="7"/>
      <c r="B24" s="7"/>
      <c r="C24" s="7"/>
      <c r="D24" s="7"/>
      <c r="E24" s="7"/>
      <c r="F24" s="7"/>
      <c r="G24" s="7"/>
      <c r="H24" s="7"/>
      <c r="I24" s="7"/>
      <c r="J24" s="7"/>
      <c r="K24" s="525"/>
    </row>
    <row r="25" spans="1:19" s="123" customFormat="1" ht="13.5" customHeight="1">
      <c r="A25" s="7"/>
      <c r="B25" s="7"/>
      <c r="C25" s="7"/>
      <c r="D25" s="7"/>
      <c r="E25" s="7"/>
      <c r="F25" s="7"/>
      <c r="G25" s="7"/>
      <c r="H25" s="7"/>
      <c r="I25" s="7"/>
      <c r="J25" s="7"/>
    </row>
    <row r="200" spans="3:3">
      <c r="C200" s="7" t="s">
        <v>523</v>
      </c>
    </row>
  </sheetData>
  <mergeCells count="5">
    <mergeCell ref="A2:J2"/>
    <mergeCell ref="A3:J3"/>
    <mergeCell ref="A4:J4"/>
    <mergeCell ref="A6:A7"/>
    <mergeCell ref="D6:H6"/>
  </mergeCells>
  <hyperlinks>
    <hyperlink ref="A1" location="Índice!A1" display="Volver al Índice" xr:uid="{C9943113-A214-4A03-BF1B-B5A85023D8F2}"/>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2D56B-3E3B-4896-B2B9-D228A38A6020}">
  <dimension ref="A1:S25"/>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190" t="s">
        <v>1072</v>
      </c>
      <c r="B1" s="1"/>
      <c r="C1" s="1"/>
      <c r="D1" s="1"/>
      <c r="E1" s="1"/>
      <c r="F1" s="1"/>
      <c r="G1" s="1"/>
      <c r="H1" s="1"/>
      <c r="I1" s="1"/>
      <c r="J1" s="1"/>
    </row>
    <row r="2" spans="1:15" s="99" customFormat="1" ht="30" customHeight="1">
      <c r="A2" s="70" t="s">
        <v>1048</v>
      </c>
      <c r="B2" s="70"/>
      <c r="C2" s="70"/>
      <c r="D2" s="70"/>
      <c r="E2" s="70"/>
      <c r="F2" s="70"/>
      <c r="G2" s="70"/>
      <c r="H2" s="70"/>
      <c r="I2" s="70"/>
      <c r="J2" s="70"/>
      <c r="K2" s="592"/>
      <c r="L2" s="592"/>
      <c r="M2" s="592"/>
      <c r="N2" s="592"/>
      <c r="O2" s="592"/>
    </row>
    <row r="3" spans="1:15" s="98" customFormat="1" ht="21" customHeight="1">
      <c r="A3" s="1140">
        <v>45504</v>
      </c>
      <c r="B3" s="1140"/>
      <c r="C3" s="1140"/>
      <c r="D3" s="1140"/>
      <c r="E3" s="1140"/>
      <c r="F3" s="1140"/>
      <c r="G3" s="1140"/>
      <c r="H3" s="1140"/>
      <c r="I3" s="1140"/>
      <c r="J3" s="1140"/>
      <c r="K3" s="593"/>
      <c r="L3" s="593"/>
      <c r="M3" s="593"/>
      <c r="N3" s="593"/>
      <c r="O3" s="593"/>
    </row>
    <row r="4" spans="1:15" s="98" customFormat="1" ht="18.75" customHeight="1">
      <c r="A4" s="101" t="s">
        <v>1049</v>
      </c>
      <c r="B4" s="101"/>
      <c r="C4" s="101"/>
      <c r="D4" s="101"/>
      <c r="E4" s="101"/>
      <c r="F4" s="101"/>
      <c r="G4" s="101"/>
      <c r="H4" s="101"/>
      <c r="I4" s="101"/>
      <c r="J4" s="101"/>
      <c r="K4" s="593"/>
      <c r="L4" s="593"/>
      <c r="M4" s="593"/>
      <c r="N4" s="593"/>
      <c r="O4" s="593"/>
    </row>
    <row r="5" spans="1:15" s="105" customFormat="1" ht="26.25" customHeight="1" thickBot="1">
      <c r="A5" s="1141"/>
      <c r="B5" s="103"/>
      <c r="C5" s="103"/>
      <c r="D5" s="7"/>
      <c r="E5" s="7"/>
      <c r="F5" s="7"/>
      <c r="G5" s="7"/>
      <c r="H5" s="7"/>
      <c r="I5" s="7"/>
      <c r="J5" s="103"/>
      <c r="K5" s="594"/>
      <c r="L5" s="594"/>
      <c r="M5" s="594"/>
      <c r="N5" s="594"/>
      <c r="O5" s="594"/>
    </row>
    <row r="6" spans="1:15" s="94" customFormat="1" ht="24.75" customHeight="1">
      <c r="A6" s="106" t="s">
        <v>1</v>
      </c>
      <c r="B6" s="1142"/>
      <c r="D6" s="541" t="s">
        <v>1039</v>
      </c>
      <c r="E6" s="541"/>
      <c r="F6" s="541"/>
      <c r="G6" s="541"/>
      <c r="H6" s="541"/>
      <c r="I6" s="1143"/>
    </row>
    <row r="7" spans="1:15" s="94" customFormat="1" ht="42" customHeight="1">
      <c r="A7" s="108"/>
      <c r="B7" s="109" t="s">
        <v>1040</v>
      </c>
      <c r="C7" s="1144" t="s">
        <v>670</v>
      </c>
      <c r="D7" s="109" t="s">
        <v>1041</v>
      </c>
      <c r="E7" s="109" t="s">
        <v>1042</v>
      </c>
      <c r="F7" s="109" t="s">
        <v>1043</v>
      </c>
      <c r="G7" s="109" t="s">
        <v>1044</v>
      </c>
      <c r="H7" s="109" t="s">
        <v>1045</v>
      </c>
      <c r="I7" s="109" t="s">
        <v>1046</v>
      </c>
      <c r="J7" s="354" t="s">
        <v>101</v>
      </c>
    </row>
    <row r="8" spans="1:15" s="30" customFormat="1" ht="8.25" customHeight="1">
      <c r="A8" s="110"/>
      <c r="B8" s="110"/>
      <c r="C8" s="110"/>
      <c r="D8" s="110"/>
      <c r="E8" s="110"/>
      <c r="F8" s="110"/>
      <c r="G8" s="110"/>
      <c r="H8" s="110"/>
      <c r="I8" s="110"/>
      <c r="J8" s="110"/>
      <c r="K8" s="16"/>
    </row>
    <row r="9" spans="1:15" s="21" customFormat="1" ht="18" customHeight="1">
      <c r="A9" s="1134" t="s">
        <v>28</v>
      </c>
      <c r="B9" s="111">
        <v>23.080520952380954</v>
      </c>
      <c r="C9" s="111">
        <v>3516.9893909523807</v>
      </c>
      <c r="D9" s="111">
        <v>0</v>
      </c>
      <c r="E9" s="111">
        <v>65.595857619047649</v>
      </c>
      <c r="F9" s="111">
        <v>796.72665095238096</v>
      </c>
      <c r="G9" s="111">
        <v>3895.8392852380957</v>
      </c>
      <c r="H9" s="111">
        <v>5943.5149633333322</v>
      </c>
      <c r="I9" s="111">
        <v>1724.6225419047619</v>
      </c>
      <c r="J9" s="1145">
        <v>15966.36921095238</v>
      </c>
      <c r="K9" s="1146"/>
    </row>
    <row r="10" spans="1:15" s="21" customFormat="1" ht="18" customHeight="1">
      <c r="A10" s="1134" t="s">
        <v>29</v>
      </c>
      <c r="B10" s="111">
        <v>0</v>
      </c>
      <c r="C10" s="111">
        <v>455.40247999999991</v>
      </c>
      <c r="D10" s="111">
        <v>0</v>
      </c>
      <c r="E10" s="111">
        <v>3311.0790638095245</v>
      </c>
      <c r="F10" s="111">
        <v>3126.3972309523797</v>
      </c>
      <c r="G10" s="111">
        <v>911.54061428571401</v>
      </c>
      <c r="H10" s="111">
        <v>17.461939999999998</v>
      </c>
      <c r="I10" s="111">
        <v>36.926951428571421</v>
      </c>
      <c r="J10" s="1145">
        <v>7858.8082804761898</v>
      </c>
      <c r="K10" s="1146"/>
    </row>
    <row r="11" spans="1:15" s="21" customFormat="1" ht="18" customHeight="1">
      <c r="A11" s="1134" t="s">
        <v>30</v>
      </c>
      <c r="B11" s="111">
        <v>0</v>
      </c>
      <c r="C11" s="111">
        <v>1499.6927042857144</v>
      </c>
      <c r="D11" s="111">
        <v>0</v>
      </c>
      <c r="E11" s="111">
        <v>1.0382533333333333</v>
      </c>
      <c r="F11" s="111">
        <v>116.0319876190476</v>
      </c>
      <c r="G11" s="111">
        <v>123.04096333333335</v>
      </c>
      <c r="H11" s="111">
        <v>297.72227999999996</v>
      </c>
      <c r="I11" s="111">
        <v>888.02489761904758</v>
      </c>
      <c r="J11" s="1145">
        <v>2925.5510861904763</v>
      </c>
      <c r="K11" s="1146"/>
    </row>
    <row r="12" spans="1:15" s="21" customFormat="1" ht="18" customHeight="1">
      <c r="A12" s="1134" t="s">
        <v>31</v>
      </c>
      <c r="B12" s="111">
        <v>0</v>
      </c>
      <c r="C12" s="111">
        <v>0</v>
      </c>
      <c r="D12" s="111">
        <v>0</v>
      </c>
      <c r="E12" s="111">
        <v>0</v>
      </c>
      <c r="F12" s="111">
        <v>0</v>
      </c>
      <c r="G12" s="111">
        <v>0</v>
      </c>
      <c r="H12" s="111">
        <v>0</v>
      </c>
      <c r="I12" s="111">
        <v>0</v>
      </c>
      <c r="J12" s="1145">
        <v>0</v>
      </c>
      <c r="K12" s="1146"/>
    </row>
    <row r="13" spans="1:15" s="21" customFormat="1" ht="18" customHeight="1">
      <c r="A13" s="1134" t="s">
        <v>32</v>
      </c>
      <c r="B13" s="111">
        <v>0</v>
      </c>
      <c r="C13" s="111">
        <v>220.68007857142854</v>
      </c>
      <c r="D13" s="111">
        <v>0</v>
      </c>
      <c r="E13" s="111">
        <v>1.6549399999999996</v>
      </c>
      <c r="F13" s="111">
        <v>218.63877285714278</v>
      </c>
      <c r="G13" s="111">
        <v>2827.3624647619035</v>
      </c>
      <c r="H13" s="111">
        <v>1783.5098028571431</v>
      </c>
      <c r="I13" s="111">
        <v>36.088390476190483</v>
      </c>
      <c r="J13" s="1145">
        <v>5087.9344495238083</v>
      </c>
      <c r="K13" s="1146"/>
    </row>
    <row r="14" spans="1:15" s="21" customFormat="1" ht="18" customHeight="1">
      <c r="A14" s="1134" t="s">
        <v>33</v>
      </c>
      <c r="B14" s="111">
        <v>0</v>
      </c>
      <c r="C14" s="111">
        <v>426.87028666666663</v>
      </c>
      <c r="D14" s="111">
        <v>0.30952380952380953</v>
      </c>
      <c r="E14" s="111">
        <v>84.451469523809507</v>
      </c>
      <c r="F14" s="111">
        <v>125.67250428571428</v>
      </c>
      <c r="G14" s="111">
        <v>4202.3185466666682</v>
      </c>
      <c r="H14" s="111">
        <v>4186.0478647619029</v>
      </c>
      <c r="I14" s="111">
        <v>0</v>
      </c>
      <c r="J14" s="1145">
        <v>9025.670195714285</v>
      </c>
      <c r="K14" s="1146"/>
    </row>
    <row r="15" spans="1:15" s="21" customFormat="1" ht="18" customHeight="1">
      <c r="A15" s="1134" t="s">
        <v>34</v>
      </c>
      <c r="B15" s="111">
        <v>0</v>
      </c>
      <c r="C15" s="111">
        <v>0</v>
      </c>
      <c r="D15" s="111">
        <v>0</v>
      </c>
      <c r="E15" s="111">
        <v>0</v>
      </c>
      <c r="F15" s="111">
        <v>0</v>
      </c>
      <c r="G15" s="111">
        <v>0</v>
      </c>
      <c r="H15" s="111">
        <v>0</v>
      </c>
      <c r="I15" s="111">
        <v>0</v>
      </c>
      <c r="J15" s="1145">
        <v>0</v>
      </c>
      <c r="K15" s="1146"/>
    </row>
    <row r="16" spans="1:15" s="21" customFormat="1" ht="18" customHeight="1">
      <c r="A16" s="1134" t="s">
        <v>35</v>
      </c>
      <c r="B16" s="111">
        <v>0</v>
      </c>
      <c r="C16" s="111">
        <v>295.86658761904761</v>
      </c>
      <c r="D16" s="111">
        <v>0</v>
      </c>
      <c r="E16" s="111">
        <v>0</v>
      </c>
      <c r="F16" s="111">
        <v>9.7211000000000016</v>
      </c>
      <c r="G16" s="111">
        <v>28.014952857142863</v>
      </c>
      <c r="H16" s="111">
        <v>101.98367142857145</v>
      </c>
      <c r="I16" s="111">
        <v>128.89445666666668</v>
      </c>
      <c r="J16" s="1145">
        <v>564.4807685714286</v>
      </c>
      <c r="K16" s="1146"/>
    </row>
    <row r="17" spans="1:19" s="21" customFormat="1" ht="18" customHeight="1">
      <c r="A17" s="1134" t="s">
        <v>36</v>
      </c>
      <c r="B17" s="111">
        <v>0</v>
      </c>
      <c r="C17" s="111">
        <v>2297.1872499999999</v>
      </c>
      <c r="D17" s="111">
        <v>0</v>
      </c>
      <c r="E17" s="111">
        <v>219.41713523809514</v>
      </c>
      <c r="F17" s="111">
        <v>514.98710904761901</v>
      </c>
      <c r="G17" s="111">
        <v>509.93930714285716</v>
      </c>
      <c r="H17" s="111">
        <v>382.6644999999998</v>
      </c>
      <c r="I17" s="111">
        <v>855.57455952380974</v>
      </c>
      <c r="J17" s="1145">
        <v>4779.7698609523804</v>
      </c>
      <c r="K17" s="1146"/>
    </row>
    <row r="18" spans="1:19" s="21" customFormat="1" ht="18" customHeight="1">
      <c r="A18" s="1134" t="s">
        <v>37</v>
      </c>
      <c r="B18" s="111">
        <v>0</v>
      </c>
      <c r="C18" s="111">
        <v>0</v>
      </c>
      <c r="D18" s="111">
        <v>0</v>
      </c>
      <c r="E18" s="111">
        <v>1.6022057142857142</v>
      </c>
      <c r="F18" s="111">
        <v>0</v>
      </c>
      <c r="G18" s="111">
        <v>0</v>
      </c>
      <c r="H18" s="111">
        <v>0</v>
      </c>
      <c r="I18" s="111">
        <v>0</v>
      </c>
      <c r="J18" s="1145">
        <v>1.9117295238095238</v>
      </c>
      <c r="K18" s="1146"/>
    </row>
    <row r="19" spans="1:19" s="21" customFormat="1" ht="21.9" customHeight="1" thickBot="1">
      <c r="A19" s="90" t="s">
        <v>38</v>
      </c>
      <c r="B19" s="114">
        <v>23.080520952380954</v>
      </c>
      <c r="C19" s="114">
        <v>8712.6887780952384</v>
      </c>
      <c r="D19" s="114">
        <v>0.30952380952380953</v>
      </c>
      <c r="E19" s="114">
        <v>3684.8389252380962</v>
      </c>
      <c r="F19" s="114">
        <v>4908.1753557142838</v>
      </c>
      <c r="G19" s="114">
        <v>12498.056134285713</v>
      </c>
      <c r="H19" s="114">
        <v>12712.905022380952</v>
      </c>
      <c r="I19" s="114">
        <v>3670.1317976190476</v>
      </c>
      <c r="J19" s="114">
        <v>46210.495581904754</v>
      </c>
      <c r="K19" s="1146"/>
    </row>
    <row r="20" spans="1:19" s="21" customFormat="1" ht="21" customHeight="1">
      <c r="A20" s="26" t="s">
        <v>1047</v>
      </c>
      <c r="B20" s="118"/>
      <c r="C20" s="118"/>
      <c r="D20" s="118"/>
      <c r="E20" s="118"/>
      <c r="F20" s="118"/>
      <c r="G20" s="118"/>
      <c r="H20" s="118"/>
      <c r="I20" s="118"/>
      <c r="J20" s="119"/>
      <c r="K20" s="1146"/>
    </row>
    <row r="21" spans="1:19" s="21" customFormat="1" ht="16.5" customHeight="1">
      <c r="A21" s="15"/>
      <c r="B21" s="28"/>
      <c r="C21" s="28"/>
      <c r="D21" s="28"/>
      <c r="E21" s="28"/>
      <c r="F21" s="28"/>
      <c r="G21" s="28"/>
      <c r="H21" s="28"/>
      <c r="I21" s="28"/>
      <c r="J21" s="28"/>
      <c r="K21" s="28"/>
      <c r="L21" s="28"/>
      <c r="M21" s="28"/>
      <c r="N21" s="28"/>
      <c r="O21" s="28"/>
      <c r="P21" s="28"/>
      <c r="Q21" s="28"/>
      <c r="R21" s="28"/>
      <c r="S21" s="28"/>
    </row>
    <row r="22" spans="1:19" s="21" customFormat="1" ht="21.9" customHeight="1">
      <c r="A22" s="126"/>
      <c r="B22" s="94"/>
      <c r="C22" s="94"/>
      <c r="D22" s="94"/>
      <c r="E22" s="94"/>
      <c r="F22" s="94"/>
      <c r="G22" s="94"/>
      <c r="H22" s="94"/>
      <c r="I22" s="94"/>
      <c r="J22" s="94"/>
      <c r="K22" s="1146"/>
    </row>
    <row r="23" spans="1:19" s="93" customFormat="1" ht="30.75" customHeight="1">
      <c r="A23" s="7"/>
      <c r="B23" s="7"/>
      <c r="C23" s="7"/>
      <c r="D23" s="7"/>
      <c r="E23" s="7"/>
      <c r="F23" s="7"/>
      <c r="G23" s="7"/>
      <c r="H23" s="7"/>
      <c r="I23" s="7"/>
      <c r="J23" s="7"/>
      <c r="K23" s="1147"/>
    </row>
    <row r="24" spans="1:19" s="8" customFormat="1" ht="7.5" customHeight="1">
      <c r="A24" s="7"/>
      <c r="B24" s="7"/>
      <c r="C24" s="7"/>
      <c r="D24" s="7"/>
      <c r="E24" s="7"/>
      <c r="F24" s="7"/>
      <c r="G24" s="7"/>
      <c r="H24" s="7"/>
      <c r="I24" s="7"/>
      <c r="J24" s="7"/>
      <c r="K24" s="525"/>
    </row>
    <row r="25" spans="1:19" s="123" customFormat="1" ht="13.5" customHeight="1">
      <c r="A25" s="7"/>
      <c r="B25" s="7"/>
      <c r="C25" s="7"/>
      <c r="D25" s="7"/>
      <c r="E25" s="7"/>
      <c r="F25" s="7"/>
      <c r="G25" s="7"/>
      <c r="H25" s="7"/>
      <c r="I25" s="7"/>
      <c r="J25" s="7"/>
    </row>
  </sheetData>
  <mergeCells count="5">
    <mergeCell ref="A2:J2"/>
    <mergeCell ref="A3:J3"/>
    <mergeCell ref="A4:J4"/>
    <mergeCell ref="A6:A7"/>
    <mergeCell ref="D6:H6"/>
  </mergeCells>
  <hyperlinks>
    <hyperlink ref="A1" location="Índice!A1" display="Volver al Índice" xr:uid="{1F563FCC-379D-49F3-B0B3-240B5F4A4FE8}"/>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0156-64AE-4BAB-B2E7-8D5E7B3872F5}">
  <dimension ref="A1:H22"/>
  <sheetViews>
    <sheetView showGridLines="0" zoomScaleNormal="100" workbookViewId="0"/>
  </sheetViews>
  <sheetFormatPr baseColWidth="10" defaultRowHeight="13.2"/>
  <cols>
    <col min="1" max="1" width="33.6640625" style="7" customWidth="1"/>
    <col min="2" max="6" width="25.6640625" style="7" customWidth="1"/>
    <col min="7" max="7" width="11.5546875" style="525"/>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190" t="s">
        <v>1072</v>
      </c>
      <c r="B1" s="695"/>
      <c r="C1" s="695"/>
      <c r="D1" s="695"/>
      <c r="E1" s="695"/>
      <c r="F1" s="695"/>
    </row>
    <row r="2" spans="1:8" s="1128" customFormat="1" ht="48.75" customHeight="1">
      <c r="A2" s="558" t="s">
        <v>1050</v>
      </c>
      <c r="B2" s="558"/>
      <c r="C2" s="558"/>
      <c r="D2" s="558"/>
      <c r="E2" s="558"/>
      <c r="F2" s="558"/>
      <c r="G2" s="1148"/>
    </row>
    <row r="3" spans="1:8" s="99" customFormat="1" ht="24" customHeight="1">
      <c r="A3" s="100">
        <v>45504</v>
      </c>
      <c r="B3" s="100"/>
      <c r="C3" s="100"/>
      <c r="D3" s="100"/>
      <c r="E3" s="100"/>
      <c r="F3" s="100"/>
      <c r="G3" s="1149"/>
    </row>
    <row r="4" spans="1:8" s="99" customFormat="1" ht="17.100000000000001" customHeight="1">
      <c r="A4" s="74" t="s">
        <v>71</v>
      </c>
      <c r="B4" s="74"/>
      <c r="C4" s="74"/>
      <c r="D4" s="74"/>
      <c r="E4" s="74"/>
      <c r="F4" s="74"/>
      <c r="G4" s="1149"/>
    </row>
    <row r="5" spans="1:8" s="76" customFormat="1" ht="13.8" thickBot="1">
      <c r="A5" s="1150"/>
      <c r="B5" s="1150"/>
      <c r="C5" s="1150"/>
      <c r="D5" s="1150"/>
      <c r="E5" s="1150"/>
      <c r="F5" s="1150"/>
      <c r="G5" s="1151"/>
    </row>
    <row r="6" spans="1:8" s="76" customFormat="1" ht="24" customHeight="1">
      <c r="A6" s="1152" t="s">
        <v>1</v>
      </c>
      <c r="B6" s="1153" t="s">
        <v>1051</v>
      </c>
      <c r="C6" s="1153"/>
      <c r="D6" s="1153"/>
      <c r="E6" s="1153"/>
      <c r="F6" s="1153"/>
      <c r="G6" s="1151"/>
    </row>
    <row r="7" spans="1:8" s="76" customFormat="1" ht="62.25" customHeight="1">
      <c r="A7" s="1154"/>
      <c r="B7" s="687" t="s">
        <v>1052</v>
      </c>
      <c r="C7" s="687" t="s">
        <v>1053</v>
      </c>
      <c r="D7" s="1155" t="s">
        <v>1054</v>
      </c>
      <c r="E7" s="1155" t="s">
        <v>1055</v>
      </c>
      <c r="F7" s="1155" t="s">
        <v>1056</v>
      </c>
      <c r="G7" s="1151"/>
    </row>
    <row r="8" spans="1:8" s="21" customFormat="1" ht="20.100000000000001" customHeight="1">
      <c r="A8" s="85" t="s">
        <v>28</v>
      </c>
      <c r="B8" s="1156">
        <v>98.409559999999999</v>
      </c>
      <c r="C8" s="1156" t="s">
        <v>68</v>
      </c>
      <c r="D8" s="1156">
        <v>1813.2966100000001</v>
      </c>
      <c r="E8" s="1156" t="s">
        <v>68</v>
      </c>
      <c r="F8" s="1157">
        <v>1911.7061699999999</v>
      </c>
      <c r="G8" s="1158"/>
      <c r="H8" s="1159"/>
    </row>
    <row r="9" spans="1:8" s="21" customFormat="1" ht="20.100000000000001" customHeight="1">
      <c r="A9" s="21" t="s">
        <v>29</v>
      </c>
      <c r="B9" s="1156">
        <v>181.58697000000001</v>
      </c>
      <c r="C9" s="1156" t="s">
        <v>68</v>
      </c>
      <c r="D9" s="1156">
        <v>826.92699000000005</v>
      </c>
      <c r="E9" s="1156" t="s">
        <v>68</v>
      </c>
      <c r="F9" s="1157">
        <v>1008.51396</v>
      </c>
      <c r="G9" s="1158"/>
      <c r="H9" s="1159"/>
    </row>
    <row r="10" spans="1:8" s="21" customFormat="1" ht="20.100000000000001" customHeight="1">
      <c r="A10" s="21" t="s">
        <v>30</v>
      </c>
      <c r="B10" s="1156">
        <v>7.3629100000000003</v>
      </c>
      <c r="C10" s="1156" t="s">
        <v>68</v>
      </c>
      <c r="D10" s="1156">
        <v>116.02772</v>
      </c>
      <c r="E10" s="1156" t="s">
        <v>68</v>
      </c>
      <c r="F10" s="1157">
        <v>123.39063</v>
      </c>
      <c r="G10" s="1158"/>
      <c r="H10" s="1159"/>
    </row>
    <row r="11" spans="1:8" s="21" customFormat="1" ht="20.100000000000001" customHeight="1">
      <c r="A11" s="21" t="s">
        <v>31</v>
      </c>
      <c r="B11" s="1156">
        <v>436.67230000000001</v>
      </c>
      <c r="C11" s="1156" t="s">
        <v>68</v>
      </c>
      <c r="D11" s="1156">
        <v>1072.92814</v>
      </c>
      <c r="E11" s="1156" t="s">
        <v>68</v>
      </c>
      <c r="F11" s="1157">
        <v>1509.6004399999999</v>
      </c>
      <c r="G11" s="1158"/>
      <c r="H11" s="1159"/>
    </row>
    <row r="12" spans="1:8" s="21" customFormat="1" ht="20.100000000000001" customHeight="1">
      <c r="A12" s="21" t="s">
        <v>32</v>
      </c>
      <c r="B12" s="1156">
        <v>84.460539999999995</v>
      </c>
      <c r="C12" s="1156" t="s">
        <v>68</v>
      </c>
      <c r="D12" s="1156" t="s">
        <v>68</v>
      </c>
      <c r="E12" s="1156" t="s">
        <v>68</v>
      </c>
      <c r="F12" s="1157">
        <v>84.460539999999995</v>
      </c>
      <c r="G12" s="1158"/>
      <c r="H12" s="1159"/>
    </row>
    <row r="13" spans="1:8" s="21" customFormat="1" ht="20.100000000000001" customHeight="1">
      <c r="A13" s="21" t="s">
        <v>33</v>
      </c>
      <c r="B13" s="1156">
        <v>66.896299999999997</v>
      </c>
      <c r="C13" s="1156" t="s">
        <v>68</v>
      </c>
      <c r="D13" s="1156" t="s">
        <v>68</v>
      </c>
      <c r="E13" s="1156" t="s">
        <v>68</v>
      </c>
      <c r="F13" s="1157">
        <v>66.896299999999997</v>
      </c>
      <c r="G13" s="1158"/>
      <c r="H13" s="1159"/>
    </row>
    <row r="14" spans="1:8" s="21" customFormat="1" ht="20.100000000000001" customHeight="1">
      <c r="A14" s="85" t="s">
        <v>34</v>
      </c>
      <c r="B14" s="1156">
        <v>156.72573</v>
      </c>
      <c r="C14" s="1156" t="s">
        <v>68</v>
      </c>
      <c r="D14" s="1156" t="s">
        <v>68</v>
      </c>
      <c r="E14" s="1156" t="s">
        <v>68</v>
      </c>
      <c r="F14" s="1157">
        <v>156.72573</v>
      </c>
      <c r="G14" s="1158"/>
      <c r="H14" s="1159"/>
    </row>
    <row r="15" spans="1:8" s="21" customFormat="1" ht="20.100000000000001" customHeight="1">
      <c r="A15" s="85" t="s">
        <v>35</v>
      </c>
      <c r="B15" s="1156">
        <v>101.19846000000001</v>
      </c>
      <c r="C15" s="1156" t="s">
        <v>68</v>
      </c>
      <c r="D15" s="1156" t="s">
        <v>68</v>
      </c>
      <c r="E15" s="1156" t="s">
        <v>68</v>
      </c>
      <c r="F15" s="1157">
        <v>101.19846000000001</v>
      </c>
      <c r="G15" s="1158"/>
      <c r="H15" s="1159"/>
    </row>
    <row r="16" spans="1:8" s="21" customFormat="1" ht="20.100000000000001" customHeight="1">
      <c r="A16" s="85" t="s">
        <v>36</v>
      </c>
      <c r="B16" s="1156">
        <v>15.10848</v>
      </c>
      <c r="C16" s="1156" t="s">
        <v>68</v>
      </c>
      <c r="D16" s="1156" t="s">
        <v>68</v>
      </c>
      <c r="E16" s="1156" t="s">
        <v>68</v>
      </c>
      <c r="F16" s="1157">
        <v>15.10848</v>
      </c>
      <c r="G16" s="1158"/>
      <c r="H16" s="1159"/>
    </row>
    <row r="17" spans="1:8" s="21" customFormat="1" ht="20.100000000000001" customHeight="1">
      <c r="A17" s="85" t="s">
        <v>59</v>
      </c>
      <c r="B17" s="1156">
        <v>19.183139999999998</v>
      </c>
      <c r="C17" s="1156" t="s">
        <v>68</v>
      </c>
      <c r="D17" s="1156">
        <v>1.4971700000000001</v>
      </c>
      <c r="E17" s="1156" t="s">
        <v>68</v>
      </c>
      <c r="F17" s="1157">
        <v>20.680310000000002</v>
      </c>
      <c r="G17" s="1158"/>
      <c r="H17" s="1159"/>
    </row>
    <row r="18" spans="1:8" s="1160" customFormat="1" ht="21.9" customHeight="1">
      <c r="A18" s="371" t="s">
        <v>38</v>
      </c>
      <c r="B18" s="1157">
        <v>1167.60439</v>
      </c>
      <c r="C18" s="1157" t="s">
        <v>68</v>
      </c>
      <c r="D18" s="1157">
        <v>3830.6766300000004</v>
      </c>
      <c r="E18" s="1157" t="s">
        <v>68</v>
      </c>
      <c r="F18" s="1157">
        <v>4998.2810199999994</v>
      </c>
      <c r="G18" s="1158"/>
      <c r="H18" s="642"/>
    </row>
    <row r="19" spans="1:8" ht="7.5" customHeight="1" thickBot="1">
      <c r="A19" s="1161"/>
      <c r="B19" s="1162"/>
      <c r="C19" s="1162"/>
      <c r="D19" s="1162"/>
      <c r="E19" s="1162"/>
      <c r="F19" s="1162"/>
      <c r="G19" s="1163"/>
    </row>
    <row r="20" spans="1:8" ht="17.25" customHeight="1">
      <c r="A20" s="1164" t="s">
        <v>1057</v>
      </c>
      <c r="B20" s="1164"/>
      <c r="C20" s="1164"/>
      <c r="D20" s="1164"/>
      <c r="E20" s="1164"/>
      <c r="F20" s="1164"/>
    </row>
    <row r="21" spans="1:8" ht="16.5" customHeight="1">
      <c r="A21" s="1165"/>
      <c r="B21" s="1165"/>
      <c r="C21" s="1165"/>
      <c r="D21" s="1165"/>
      <c r="E21" s="1165"/>
      <c r="F21" s="1165"/>
    </row>
    <row r="22" spans="1:8">
      <c r="A22" s="1165"/>
      <c r="B22" s="1165"/>
      <c r="C22" s="1165"/>
      <c r="D22" s="1165"/>
      <c r="E22" s="1165"/>
      <c r="F22" s="1165"/>
    </row>
  </sheetData>
  <mergeCells count="7">
    <mergeCell ref="A21:F22"/>
    <mergeCell ref="A2:F2"/>
    <mergeCell ref="A4:F4"/>
    <mergeCell ref="A5:F5"/>
    <mergeCell ref="A6:A7"/>
    <mergeCell ref="B6:F6"/>
    <mergeCell ref="A20:F20"/>
  </mergeCells>
  <hyperlinks>
    <hyperlink ref="A1" location="Índice!A1" display="Volver al Índice" xr:uid="{F0AF853F-2253-4619-9A2B-F373F713317B}"/>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100C-FDAE-474C-8B24-EF516C5081DC}">
  <dimension ref="A1:H22"/>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25"/>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190" t="s">
        <v>1072</v>
      </c>
    </row>
    <row r="2" spans="1:8" s="1128" customFormat="1" ht="33.75" customHeight="1">
      <c r="A2" s="70" t="s">
        <v>1058</v>
      </c>
      <c r="B2" s="70"/>
      <c r="C2" s="70"/>
      <c r="D2" s="70"/>
      <c r="E2" s="70"/>
      <c r="F2" s="1148"/>
    </row>
    <row r="3" spans="1:8" s="99" customFormat="1" ht="24" customHeight="1">
      <c r="A3" s="100">
        <v>45504</v>
      </c>
      <c r="B3" s="100"/>
      <c r="C3" s="100"/>
      <c r="D3" s="100"/>
      <c r="E3" s="100"/>
      <c r="F3" s="1149"/>
    </row>
    <row r="4" spans="1:8" s="99" customFormat="1" ht="21" customHeight="1">
      <c r="A4" s="74" t="s">
        <v>71</v>
      </c>
      <c r="B4" s="74"/>
      <c r="C4" s="74"/>
      <c r="D4" s="74"/>
      <c r="E4" s="74"/>
      <c r="F4" s="1149"/>
    </row>
    <row r="5" spans="1:8" s="76" customFormat="1" ht="6" customHeight="1" thickBot="1">
      <c r="A5" s="1150"/>
      <c r="B5" s="1150"/>
      <c r="C5" s="1150"/>
      <c r="D5" s="1150"/>
      <c r="E5" s="1150"/>
      <c r="F5" s="1151"/>
    </row>
    <row r="6" spans="1:8" s="76" customFormat="1" ht="20.100000000000001" customHeight="1">
      <c r="A6" s="1152" t="s">
        <v>1</v>
      </c>
      <c r="B6" s="206" t="s">
        <v>1059</v>
      </c>
      <c r="C6" s="206" t="s">
        <v>1060</v>
      </c>
      <c r="D6" s="206" t="s">
        <v>1061</v>
      </c>
      <c r="E6" s="206" t="s">
        <v>1062</v>
      </c>
      <c r="F6" s="1151"/>
    </row>
    <row r="7" spans="1:8" s="76" customFormat="1" ht="80.099999999999994" customHeight="1">
      <c r="A7" s="1154"/>
      <c r="B7" s="209"/>
      <c r="C7" s="209"/>
      <c r="D7" s="209"/>
      <c r="E7" s="209"/>
      <c r="F7" s="1151"/>
    </row>
    <row r="8" spans="1:8" s="21" customFormat="1" ht="21.9" customHeight="1">
      <c r="A8" s="85" t="s">
        <v>28</v>
      </c>
      <c r="B8" s="1156">
        <v>-1093.4396000000002</v>
      </c>
      <c r="C8" s="1156" t="s">
        <v>68</v>
      </c>
      <c r="D8" s="1156" t="s">
        <v>68</v>
      </c>
      <c r="E8" s="1157">
        <v>-1093.4396000000002</v>
      </c>
      <c r="F8" s="1158"/>
      <c r="H8" s="1159"/>
    </row>
    <row r="9" spans="1:8" s="21" customFormat="1" ht="21.9" customHeight="1">
      <c r="A9" s="21" t="s">
        <v>29</v>
      </c>
      <c r="B9" s="1156">
        <v>2017.6329900000001</v>
      </c>
      <c r="C9" s="1156" t="s">
        <v>68</v>
      </c>
      <c r="D9" s="1156" t="s">
        <v>68</v>
      </c>
      <c r="E9" s="1157">
        <v>2017.6329900000001</v>
      </c>
      <c r="F9" s="1158"/>
      <c r="H9" s="1159"/>
    </row>
    <row r="10" spans="1:8" s="21" customFormat="1" ht="21.9" customHeight="1">
      <c r="A10" s="21" t="s">
        <v>30</v>
      </c>
      <c r="B10" s="1156">
        <v>-81.810130000000001</v>
      </c>
      <c r="C10" s="1156" t="s">
        <v>68</v>
      </c>
      <c r="D10" s="1156" t="s">
        <v>68</v>
      </c>
      <c r="E10" s="1157">
        <v>-81.810130000000001</v>
      </c>
      <c r="F10" s="1158"/>
      <c r="H10" s="1159"/>
    </row>
    <row r="11" spans="1:8" s="21" customFormat="1" ht="21.9" customHeight="1">
      <c r="A11" s="21" t="s">
        <v>31</v>
      </c>
      <c r="B11" s="1156">
        <v>4851.9144000000006</v>
      </c>
      <c r="C11" s="1156" t="s">
        <v>68</v>
      </c>
      <c r="D11" s="1156" t="s">
        <v>68</v>
      </c>
      <c r="E11" s="1157">
        <v>4851.9144000000006</v>
      </c>
      <c r="F11" s="1158"/>
      <c r="H11" s="1159"/>
    </row>
    <row r="12" spans="1:8" s="21" customFormat="1" ht="21.9" customHeight="1">
      <c r="A12" s="21" t="s">
        <v>32</v>
      </c>
      <c r="B12" s="1156">
        <v>938.4504300000001</v>
      </c>
      <c r="C12" s="1156" t="s">
        <v>68</v>
      </c>
      <c r="D12" s="1156" t="s">
        <v>68</v>
      </c>
      <c r="E12" s="1157">
        <v>938.4504300000001</v>
      </c>
      <c r="F12" s="1158"/>
      <c r="H12" s="1159"/>
    </row>
    <row r="13" spans="1:8" s="21" customFormat="1" ht="21.9" customHeight="1">
      <c r="A13" s="21" t="s">
        <v>33</v>
      </c>
      <c r="B13" s="1156">
        <v>743.29219999999998</v>
      </c>
      <c r="C13" s="1156" t="s">
        <v>68</v>
      </c>
      <c r="D13" s="1156" t="s">
        <v>68</v>
      </c>
      <c r="E13" s="1157">
        <v>743.29219999999998</v>
      </c>
      <c r="F13" s="1158"/>
      <c r="H13" s="1159"/>
    </row>
    <row r="14" spans="1:8" s="21" customFormat="1" ht="21.9" customHeight="1">
      <c r="A14" s="85" t="s">
        <v>34</v>
      </c>
      <c r="B14" s="1156">
        <v>1741.39705</v>
      </c>
      <c r="C14" s="1156" t="s">
        <v>68</v>
      </c>
      <c r="D14" s="1156" t="s">
        <v>68</v>
      </c>
      <c r="E14" s="1157">
        <v>1741.39705</v>
      </c>
      <c r="F14" s="1158"/>
      <c r="H14" s="1159"/>
    </row>
    <row r="15" spans="1:8" s="21" customFormat="1" ht="21.9" customHeight="1">
      <c r="A15" s="85" t="s">
        <v>35</v>
      </c>
      <c r="B15" s="1156">
        <v>1124.4272900000001</v>
      </c>
      <c r="C15" s="1156" t="s">
        <v>68</v>
      </c>
      <c r="D15" s="1156" t="s">
        <v>68</v>
      </c>
      <c r="E15" s="1157">
        <v>1124.4272900000001</v>
      </c>
      <c r="F15" s="1158"/>
      <c r="H15" s="1159"/>
    </row>
    <row r="16" spans="1:8" s="21" customFormat="1" ht="21.9" customHeight="1">
      <c r="A16" s="85" t="s">
        <v>36</v>
      </c>
      <c r="B16" s="1156">
        <v>-167.87204</v>
      </c>
      <c r="C16" s="1156" t="s">
        <v>68</v>
      </c>
      <c r="D16" s="1156" t="s">
        <v>68</v>
      </c>
      <c r="E16" s="1157">
        <v>-167.87204</v>
      </c>
      <c r="F16" s="1158"/>
      <c r="H16" s="1159"/>
    </row>
    <row r="17" spans="1:8" s="21" customFormat="1" ht="21.9" customHeight="1">
      <c r="A17" s="85" t="s">
        <v>37</v>
      </c>
      <c r="B17" s="1156">
        <v>213.14603</v>
      </c>
      <c r="C17" s="1156" t="s">
        <v>68</v>
      </c>
      <c r="D17" s="1156" t="s">
        <v>68</v>
      </c>
      <c r="E17" s="1157">
        <v>213.14603</v>
      </c>
      <c r="F17" s="1158"/>
      <c r="H17" s="1159"/>
    </row>
    <row r="18" spans="1:8" s="1160" customFormat="1" ht="21.9" customHeight="1">
      <c r="A18" s="371" t="s">
        <v>38</v>
      </c>
      <c r="B18" s="1157">
        <v>10287.13862</v>
      </c>
      <c r="C18" s="1157" t="s">
        <v>68</v>
      </c>
      <c r="D18" s="1157" t="s">
        <v>68</v>
      </c>
      <c r="E18" s="1157">
        <v>10287.13862</v>
      </c>
      <c r="F18" s="1158"/>
      <c r="G18" s="1166"/>
    </row>
    <row r="19" spans="1:8" ht="7.5" customHeight="1" thickBot="1">
      <c r="A19" s="1161"/>
      <c r="B19" s="1162"/>
      <c r="C19" s="1162"/>
      <c r="D19" s="1162"/>
      <c r="E19" s="1162"/>
      <c r="F19" s="1167"/>
    </row>
    <row r="20" spans="1:8" s="123" customFormat="1" ht="15.75" customHeight="1">
      <c r="A20" s="681" t="s">
        <v>1063</v>
      </c>
      <c r="B20" s="1168"/>
      <c r="C20" s="1168"/>
      <c r="D20" s="1168"/>
      <c r="E20" s="1168"/>
      <c r="F20" s="1169"/>
    </row>
    <row r="21" spans="1:8" ht="12" customHeight="1">
      <c r="A21" s="96" t="s">
        <v>1064</v>
      </c>
      <c r="B21" s="1168"/>
      <c r="C21" s="1168"/>
      <c r="D21" s="1168"/>
      <c r="E21" s="1168"/>
    </row>
    <row r="22" spans="1:8" ht="12" customHeight="1">
      <c r="A22" s="15" t="s">
        <v>966</v>
      </c>
      <c r="B22" s="1168"/>
      <c r="C22" s="1168"/>
      <c r="D22" s="1168"/>
      <c r="E22" s="1168"/>
    </row>
  </sheetData>
  <mergeCells count="8">
    <mergeCell ref="A2:E2"/>
    <mergeCell ref="A4:E4"/>
    <mergeCell ref="A5:E5"/>
    <mergeCell ref="A6:A7"/>
    <mergeCell ref="B6:B7"/>
    <mergeCell ref="C6:C7"/>
    <mergeCell ref="D6:D7"/>
    <mergeCell ref="E6:E7"/>
  </mergeCells>
  <hyperlinks>
    <hyperlink ref="A1" location="Índice!A1" display="Volver al Índice" xr:uid="{949D6173-5DC4-4364-B02A-335FAEC949B1}"/>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4033B-364C-42C7-AC24-D4E07CD04ED0}">
  <dimension ref="A1:G21"/>
  <sheetViews>
    <sheetView showGridLines="0" zoomScaleNormal="100" workbookViewId="0"/>
  </sheetViews>
  <sheetFormatPr baseColWidth="10" defaultColWidth="33.6640625" defaultRowHeight="13.2"/>
  <cols>
    <col min="1" max="1" width="20.5546875" style="656" bestFit="1" customWidth="1"/>
    <col min="2" max="2" width="24.6640625" style="656" customWidth="1"/>
    <col min="3" max="3" width="23" style="656" customWidth="1"/>
    <col min="4" max="4" width="19.109375" style="656" customWidth="1"/>
    <col min="5" max="5" width="19.109375" style="1185" customWidth="1"/>
    <col min="6" max="255" width="11.5546875" style="656" customWidth="1"/>
    <col min="256" max="257" width="33.6640625" style="656"/>
    <col min="258" max="258" width="24.6640625" style="656" customWidth="1"/>
    <col min="259" max="259" width="23" style="656" customWidth="1"/>
    <col min="260" max="261" width="19.109375" style="656" customWidth="1"/>
    <col min="262" max="511" width="11.5546875" style="656" customWidth="1"/>
    <col min="512" max="513" width="33.6640625" style="656"/>
    <col min="514" max="514" width="24.6640625" style="656" customWidth="1"/>
    <col min="515" max="515" width="23" style="656" customWidth="1"/>
    <col min="516" max="517" width="19.109375" style="656" customWidth="1"/>
    <col min="518" max="767" width="11.5546875" style="656" customWidth="1"/>
    <col min="768" max="769" width="33.6640625" style="656"/>
    <col min="770" max="770" width="24.6640625" style="656" customWidth="1"/>
    <col min="771" max="771" width="23" style="656" customWidth="1"/>
    <col min="772" max="773" width="19.109375" style="656" customWidth="1"/>
    <col min="774" max="1023" width="11.5546875" style="656" customWidth="1"/>
    <col min="1024" max="1025" width="33.6640625" style="656"/>
    <col min="1026" max="1026" width="24.6640625" style="656" customWidth="1"/>
    <col min="1027" max="1027" width="23" style="656" customWidth="1"/>
    <col min="1028" max="1029" width="19.109375" style="656" customWidth="1"/>
    <col min="1030" max="1279" width="11.5546875" style="656" customWidth="1"/>
    <col min="1280" max="1281" width="33.6640625" style="656"/>
    <col min="1282" max="1282" width="24.6640625" style="656" customWidth="1"/>
    <col min="1283" max="1283" width="23" style="656" customWidth="1"/>
    <col min="1284" max="1285" width="19.109375" style="656" customWidth="1"/>
    <col min="1286" max="1535" width="11.5546875" style="656" customWidth="1"/>
    <col min="1536" max="1537" width="33.6640625" style="656"/>
    <col min="1538" max="1538" width="24.6640625" style="656" customWidth="1"/>
    <col min="1539" max="1539" width="23" style="656" customWidth="1"/>
    <col min="1540" max="1541" width="19.109375" style="656" customWidth="1"/>
    <col min="1542" max="1791" width="11.5546875" style="656" customWidth="1"/>
    <col min="1792" max="1793" width="33.6640625" style="656"/>
    <col min="1794" max="1794" width="24.6640625" style="656" customWidth="1"/>
    <col min="1795" max="1795" width="23" style="656" customWidth="1"/>
    <col min="1796" max="1797" width="19.109375" style="656" customWidth="1"/>
    <col min="1798" max="2047" width="11.5546875" style="656" customWidth="1"/>
    <col min="2048" max="2049" width="33.6640625" style="656"/>
    <col min="2050" max="2050" width="24.6640625" style="656" customWidth="1"/>
    <col min="2051" max="2051" width="23" style="656" customWidth="1"/>
    <col min="2052" max="2053" width="19.109375" style="656" customWidth="1"/>
    <col min="2054" max="2303" width="11.5546875" style="656" customWidth="1"/>
    <col min="2304" max="2305" width="33.6640625" style="656"/>
    <col min="2306" max="2306" width="24.6640625" style="656" customWidth="1"/>
    <col min="2307" max="2307" width="23" style="656" customWidth="1"/>
    <col min="2308" max="2309" width="19.109375" style="656" customWidth="1"/>
    <col min="2310" max="2559" width="11.5546875" style="656" customWidth="1"/>
    <col min="2560" max="2561" width="33.6640625" style="656"/>
    <col min="2562" max="2562" width="24.6640625" style="656" customWidth="1"/>
    <col min="2563" max="2563" width="23" style="656" customWidth="1"/>
    <col min="2564" max="2565" width="19.109375" style="656" customWidth="1"/>
    <col min="2566" max="2815" width="11.5546875" style="656" customWidth="1"/>
    <col min="2816" max="2817" width="33.6640625" style="656"/>
    <col min="2818" max="2818" width="24.6640625" style="656" customWidth="1"/>
    <col min="2819" max="2819" width="23" style="656" customWidth="1"/>
    <col min="2820" max="2821" width="19.109375" style="656" customWidth="1"/>
    <col min="2822" max="3071" width="11.5546875" style="656" customWidth="1"/>
    <col min="3072" max="3073" width="33.6640625" style="656"/>
    <col min="3074" max="3074" width="24.6640625" style="656" customWidth="1"/>
    <col min="3075" max="3075" width="23" style="656" customWidth="1"/>
    <col min="3076" max="3077" width="19.109375" style="656" customWidth="1"/>
    <col min="3078" max="3327" width="11.5546875" style="656" customWidth="1"/>
    <col min="3328" max="3329" width="33.6640625" style="656"/>
    <col min="3330" max="3330" width="24.6640625" style="656" customWidth="1"/>
    <col min="3331" max="3331" width="23" style="656" customWidth="1"/>
    <col min="3332" max="3333" width="19.109375" style="656" customWidth="1"/>
    <col min="3334" max="3583" width="11.5546875" style="656" customWidth="1"/>
    <col min="3584" max="3585" width="33.6640625" style="656"/>
    <col min="3586" max="3586" width="24.6640625" style="656" customWidth="1"/>
    <col min="3587" max="3587" width="23" style="656" customWidth="1"/>
    <col min="3588" max="3589" width="19.109375" style="656" customWidth="1"/>
    <col min="3590" max="3839" width="11.5546875" style="656" customWidth="1"/>
    <col min="3840" max="3841" width="33.6640625" style="656"/>
    <col min="3842" max="3842" width="24.6640625" style="656" customWidth="1"/>
    <col min="3843" max="3843" width="23" style="656" customWidth="1"/>
    <col min="3844" max="3845" width="19.109375" style="656" customWidth="1"/>
    <col min="3846" max="4095" width="11.5546875" style="656" customWidth="1"/>
    <col min="4096" max="4097" width="33.6640625" style="656"/>
    <col min="4098" max="4098" width="24.6640625" style="656" customWidth="1"/>
    <col min="4099" max="4099" width="23" style="656" customWidth="1"/>
    <col min="4100" max="4101" width="19.109375" style="656" customWidth="1"/>
    <col min="4102" max="4351" width="11.5546875" style="656" customWidth="1"/>
    <col min="4352" max="4353" width="33.6640625" style="656"/>
    <col min="4354" max="4354" width="24.6640625" style="656" customWidth="1"/>
    <col min="4355" max="4355" width="23" style="656" customWidth="1"/>
    <col min="4356" max="4357" width="19.109375" style="656" customWidth="1"/>
    <col min="4358" max="4607" width="11.5546875" style="656" customWidth="1"/>
    <col min="4608" max="4609" width="33.6640625" style="656"/>
    <col min="4610" max="4610" width="24.6640625" style="656" customWidth="1"/>
    <col min="4611" max="4611" width="23" style="656" customWidth="1"/>
    <col min="4612" max="4613" width="19.109375" style="656" customWidth="1"/>
    <col min="4614" max="4863" width="11.5546875" style="656" customWidth="1"/>
    <col min="4864" max="4865" width="33.6640625" style="656"/>
    <col min="4866" max="4866" width="24.6640625" style="656" customWidth="1"/>
    <col min="4867" max="4867" width="23" style="656" customWidth="1"/>
    <col min="4868" max="4869" width="19.109375" style="656" customWidth="1"/>
    <col min="4870" max="5119" width="11.5546875" style="656" customWidth="1"/>
    <col min="5120" max="5121" width="33.6640625" style="656"/>
    <col min="5122" max="5122" width="24.6640625" style="656" customWidth="1"/>
    <col min="5123" max="5123" width="23" style="656" customWidth="1"/>
    <col min="5124" max="5125" width="19.109375" style="656" customWidth="1"/>
    <col min="5126" max="5375" width="11.5546875" style="656" customWidth="1"/>
    <col min="5376" max="5377" width="33.6640625" style="656"/>
    <col min="5378" max="5378" width="24.6640625" style="656" customWidth="1"/>
    <col min="5379" max="5379" width="23" style="656" customWidth="1"/>
    <col min="5380" max="5381" width="19.109375" style="656" customWidth="1"/>
    <col min="5382" max="5631" width="11.5546875" style="656" customWidth="1"/>
    <col min="5632" max="5633" width="33.6640625" style="656"/>
    <col min="5634" max="5634" width="24.6640625" style="656" customWidth="1"/>
    <col min="5635" max="5635" width="23" style="656" customWidth="1"/>
    <col min="5636" max="5637" width="19.109375" style="656" customWidth="1"/>
    <col min="5638" max="5887" width="11.5546875" style="656" customWidth="1"/>
    <col min="5888" max="5889" width="33.6640625" style="656"/>
    <col min="5890" max="5890" width="24.6640625" style="656" customWidth="1"/>
    <col min="5891" max="5891" width="23" style="656" customWidth="1"/>
    <col min="5892" max="5893" width="19.109375" style="656" customWidth="1"/>
    <col min="5894" max="6143" width="11.5546875" style="656" customWidth="1"/>
    <col min="6144" max="6145" width="33.6640625" style="656"/>
    <col min="6146" max="6146" width="24.6640625" style="656" customWidth="1"/>
    <col min="6147" max="6147" width="23" style="656" customWidth="1"/>
    <col min="6148" max="6149" width="19.109375" style="656" customWidth="1"/>
    <col min="6150" max="6399" width="11.5546875" style="656" customWidth="1"/>
    <col min="6400" max="6401" width="33.6640625" style="656"/>
    <col min="6402" max="6402" width="24.6640625" style="656" customWidth="1"/>
    <col min="6403" max="6403" width="23" style="656" customWidth="1"/>
    <col min="6404" max="6405" width="19.109375" style="656" customWidth="1"/>
    <col min="6406" max="6655" width="11.5546875" style="656" customWidth="1"/>
    <col min="6656" max="6657" width="33.6640625" style="656"/>
    <col min="6658" max="6658" width="24.6640625" style="656" customWidth="1"/>
    <col min="6659" max="6659" width="23" style="656" customWidth="1"/>
    <col min="6660" max="6661" width="19.109375" style="656" customWidth="1"/>
    <col min="6662" max="6911" width="11.5546875" style="656" customWidth="1"/>
    <col min="6912" max="6913" width="33.6640625" style="656"/>
    <col min="6914" max="6914" width="24.6640625" style="656" customWidth="1"/>
    <col min="6915" max="6915" width="23" style="656" customWidth="1"/>
    <col min="6916" max="6917" width="19.109375" style="656" customWidth="1"/>
    <col min="6918" max="7167" width="11.5546875" style="656" customWidth="1"/>
    <col min="7168" max="7169" width="33.6640625" style="656"/>
    <col min="7170" max="7170" width="24.6640625" style="656" customWidth="1"/>
    <col min="7171" max="7171" width="23" style="656" customWidth="1"/>
    <col min="7172" max="7173" width="19.109375" style="656" customWidth="1"/>
    <col min="7174" max="7423" width="11.5546875" style="656" customWidth="1"/>
    <col min="7424" max="7425" width="33.6640625" style="656"/>
    <col min="7426" max="7426" width="24.6640625" style="656" customWidth="1"/>
    <col min="7427" max="7427" width="23" style="656" customWidth="1"/>
    <col min="7428" max="7429" width="19.109375" style="656" customWidth="1"/>
    <col min="7430" max="7679" width="11.5546875" style="656" customWidth="1"/>
    <col min="7680" max="7681" width="33.6640625" style="656"/>
    <col min="7682" max="7682" width="24.6640625" style="656" customWidth="1"/>
    <col min="7683" max="7683" width="23" style="656" customWidth="1"/>
    <col min="7684" max="7685" width="19.109375" style="656" customWidth="1"/>
    <col min="7686" max="7935" width="11.5546875" style="656" customWidth="1"/>
    <col min="7936" max="7937" width="33.6640625" style="656"/>
    <col min="7938" max="7938" width="24.6640625" style="656" customWidth="1"/>
    <col min="7939" max="7939" width="23" style="656" customWidth="1"/>
    <col min="7940" max="7941" width="19.109375" style="656" customWidth="1"/>
    <col min="7942" max="8191" width="11.5546875" style="656" customWidth="1"/>
    <col min="8192" max="8193" width="33.6640625" style="656"/>
    <col min="8194" max="8194" width="24.6640625" style="656" customWidth="1"/>
    <col min="8195" max="8195" width="23" style="656" customWidth="1"/>
    <col min="8196" max="8197" width="19.109375" style="656" customWidth="1"/>
    <col min="8198" max="8447" width="11.5546875" style="656" customWidth="1"/>
    <col min="8448" max="8449" width="33.6640625" style="656"/>
    <col min="8450" max="8450" width="24.6640625" style="656" customWidth="1"/>
    <col min="8451" max="8451" width="23" style="656" customWidth="1"/>
    <col min="8452" max="8453" width="19.109375" style="656" customWidth="1"/>
    <col min="8454" max="8703" width="11.5546875" style="656" customWidth="1"/>
    <col min="8704" max="8705" width="33.6640625" style="656"/>
    <col min="8706" max="8706" width="24.6640625" style="656" customWidth="1"/>
    <col min="8707" max="8707" width="23" style="656" customWidth="1"/>
    <col min="8708" max="8709" width="19.109375" style="656" customWidth="1"/>
    <col min="8710" max="8959" width="11.5546875" style="656" customWidth="1"/>
    <col min="8960" max="8961" width="33.6640625" style="656"/>
    <col min="8962" max="8962" width="24.6640625" style="656" customWidth="1"/>
    <col min="8963" max="8963" width="23" style="656" customWidth="1"/>
    <col min="8964" max="8965" width="19.109375" style="656" customWidth="1"/>
    <col min="8966" max="9215" width="11.5546875" style="656" customWidth="1"/>
    <col min="9216" max="9217" width="33.6640625" style="656"/>
    <col min="9218" max="9218" width="24.6640625" style="656" customWidth="1"/>
    <col min="9219" max="9219" width="23" style="656" customWidth="1"/>
    <col min="9220" max="9221" width="19.109375" style="656" customWidth="1"/>
    <col min="9222" max="9471" width="11.5546875" style="656" customWidth="1"/>
    <col min="9472" max="9473" width="33.6640625" style="656"/>
    <col min="9474" max="9474" width="24.6640625" style="656" customWidth="1"/>
    <col min="9475" max="9475" width="23" style="656" customWidth="1"/>
    <col min="9476" max="9477" width="19.109375" style="656" customWidth="1"/>
    <col min="9478" max="9727" width="11.5546875" style="656" customWidth="1"/>
    <col min="9728" max="9729" width="33.6640625" style="656"/>
    <col min="9730" max="9730" width="24.6640625" style="656" customWidth="1"/>
    <col min="9731" max="9731" width="23" style="656" customWidth="1"/>
    <col min="9732" max="9733" width="19.109375" style="656" customWidth="1"/>
    <col min="9734" max="9983" width="11.5546875" style="656" customWidth="1"/>
    <col min="9984" max="9985" width="33.6640625" style="656"/>
    <col min="9986" max="9986" width="24.6640625" style="656" customWidth="1"/>
    <col min="9987" max="9987" width="23" style="656" customWidth="1"/>
    <col min="9988" max="9989" width="19.109375" style="656" customWidth="1"/>
    <col min="9990" max="10239" width="11.5546875" style="656" customWidth="1"/>
    <col min="10240" max="10241" width="33.6640625" style="656"/>
    <col min="10242" max="10242" width="24.6640625" style="656" customWidth="1"/>
    <col min="10243" max="10243" width="23" style="656" customWidth="1"/>
    <col min="10244" max="10245" width="19.109375" style="656" customWidth="1"/>
    <col min="10246" max="10495" width="11.5546875" style="656" customWidth="1"/>
    <col min="10496" max="10497" width="33.6640625" style="656"/>
    <col min="10498" max="10498" width="24.6640625" style="656" customWidth="1"/>
    <col min="10499" max="10499" width="23" style="656" customWidth="1"/>
    <col min="10500" max="10501" width="19.109375" style="656" customWidth="1"/>
    <col min="10502" max="10751" width="11.5546875" style="656" customWidth="1"/>
    <col min="10752" max="10753" width="33.6640625" style="656"/>
    <col min="10754" max="10754" width="24.6640625" style="656" customWidth="1"/>
    <col min="10755" max="10755" width="23" style="656" customWidth="1"/>
    <col min="10756" max="10757" width="19.109375" style="656" customWidth="1"/>
    <col min="10758" max="11007" width="11.5546875" style="656" customWidth="1"/>
    <col min="11008" max="11009" width="33.6640625" style="656"/>
    <col min="11010" max="11010" width="24.6640625" style="656" customWidth="1"/>
    <col min="11011" max="11011" width="23" style="656" customWidth="1"/>
    <col min="11012" max="11013" width="19.109375" style="656" customWidth="1"/>
    <col min="11014" max="11263" width="11.5546875" style="656" customWidth="1"/>
    <col min="11264" max="11265" width="33.6640625" style="656"/>
    <col min="11266" max="11266" width="24.6640625" style="656" customWidth="1"/>
    <col min="11267" max="11267" width="23" style="656" customWidth="1"/>
    <col min="11268" max="11269" width="19.109375" style="656" customWidth="1"/>
    <col min="11270" max="11519" width="11.5546875" style="656" customWidth="1"/>
    <col min="11520" max="11521" width="33.6640625" style="656"/>
    <col min="11522" max="11522" width="24.6640625" style="656" customWidth="1"/>
    <col min="11523" max="11523" width="23" style="656" customWidth="1"/>
    <col min="11524" max="11525" width="19.109375" style="656" customWidth="1"/>
    <col min="11526" max="11775" width="11.5546875" style="656" customWidth="1"/>
    <col min="11776" max="11777" width="33.6640625" style="656"/>
    <col min="11778" max="11778" width="24.6640625" style="656" customWidth="1"/>
    <col min="11779" max="11779" width="23" style="656" customWidth="1"/>
    <col min="11780" max="11781" width="19.109375" style="656" customWidth="1"/>
    <col min="11782" max="12031" width="11.5546875" style="656" customWidth="1"/>
    <col min="12032" max="12033" width="33.6640625" style="656"/>
    <col min="12034" max="12034" width="24.6640625" style="656" customWidth="1"/>
    <col min="12035" max="12035" width="23" style="656" customWidth="1"/>
    <col min="12036" max="12037" width="19.109375" style="656" customWidth="1"/>
    <col min="12038" max="12287" width="11.5546875" style="656" customWidth="1"/>
    <col min="12288" max="12289" width="33.6640625" style="656"/>
    <col min="12290" max="12290" width="24.6640625" style="656" customWidth="1"/>
    <col min="12291" max="12291" width="23" style="656" customWidth="1"/>
    <col min="12292" max="12293" width="19.109375" style="656" customWidth="1"/>
    <col min="12294" max="12543" width="11.5546875" style="656" customWidth="1"/>
    <col min="12544" max="12545" width="33.6640625" style="656"/>
    <col min="12546" max="12546" width="24.6640625" style="656" customWidth="1"/>
    <col min="12547" max="12547" width="23" style="656" customWidth="1"/>
    <col min="12548" max="12549" width="19.109375" style="656" customWidth="1"/>
    <col min="12550" max="12799" width="11.5546875" style="656" customWidth="1"/>
    <col min="12800" max="12801" width="33.6640625" style="656"/>
    <col min="12802" max="12802" width="24.6640625" style="656" customWidth="1"/>
    <col min="12803" max="12803" width="23" style="656" customWidth="1"/>
    <col min="12804" max="12805" width="19.109375" style="656" customWidth="1"/>
    <col min="12806" max="13055" width="11.5546875" style="656" customWidth="1"/>
    <col min="13056" max="13057" width="33.6640625" style="656"/>
    <col min="13058" max="13058" width="24.6640625" style="656" customWidth="1"/>
    <col min="13059" max="13059" width="23" style="656" customWidth="1"/>
    <col min="13060" max="13061" width="19.109375" style="656" customWidth="1"/>
    <col min="13062" max="13311" width="11.5546875" style="656" customWidth="1"/>
    <col min="13312" max="13313" width="33.6640625" style="656"/>
    <col min="13314" max="13314" width="24.6640625" style="656" customWidth="1"/>
    <col min="13315" max="13315" width="23" style="656" customWidth="1"/>
    <col min="13316" max="13317" width="19.109375" style="656" customWidth="1"/>
    <col min="13318" max="13567" width="11.5546875" style="656" customWidth="1"/>
    <col min="13568" max="13569" width="33.6640625" style="656"/>
    <col min="13570" max="13570" width="24.6640625" style="656" customWidth="1"/>
    <col min="13571" max="13571" width="23" style="656" customWidth="1"/>
    <col min="13572" max="13573" width="19.109375" style="656" customWidth="1"/>
    <col min="13574" max="13823" width="11.5546875" style="656" customWidth="1"/>
    <col min="13824" max="13825" width="33.6640625" style="656"/>
    <col min="13826" max="13826" width="24.6640625" style="656" customWidth="1"/>
    <col min="13827" max="13827" width="23" style="656" customWidth="1"/>
    <col min="13828" max="13829" width="19.109375" style="656" customWidth="1"/>
    <col min="13830" max="14079" width="11.5546875" style="656" customWidth="1"/>
    <col min="14080" max="14081" width="33.6640625" style="656"/>
    <col min="14082" max="14082" width="24.6640625" style="656" customWidth="1"/>
    <col min="14083" max="14083" width="23" style="656" customWidth="1"/>
    <col min="14084" max="14085" width="19.109375" style="656" customWidth="1"/>
    <col min="14086" max="14335" width="11.5546875" style="656" customWidth="1"/>
    <col min="14336" max="14337" width="33.6640625" style="656"/>
    <col min="14338" max="14338" width="24.6640625" style="656" customWidth="1"/>
    <col min="14339" max="14339" width="23" style="656" customWidth="1"/>
    <col min="14340" max="14341" width="19.109375" style="656" customWidth="1"/>
    <col min="14342" max="14591" width="11.5546875" style="656" customWidth="1"/>
    <col min="14592" max="14593" width="33.6640625" style="656"/>
    <col min="14594" max="14594" width="24.6640625" style="656" customWidth="1"/>
    <col min="14595" max="14595" width="23" style="656" customWidth="1"/>
    <col min="14596" max="14597" width="19.109375" style="656" customWidth="1"/>
    <col min="14598" max="14847" width="11.5546875" style="656" customWidth="1"/>
    <col min="14848" max="14849" width="33.6640625" style="656"/>
    <col min="14850" max="14850" width="24.6640625" style="656" customWidth="1"/>
    <col min="14851" max="14851" width="23" style="656" customWidth="1"/>
    <col min="14852" max="14853" width="19.109375" style="656" customWidth="1"/>
    <col min="14854" max="15103" width="11.5546875" style="656" customWidth="1"/>
    <col min="15104" max="15105" width="33.6640625" style="656"/>
    <col min="15106" max="15106" width="24.6640625" style="656" customWidth="1"/>
    <col min="15107" max="15107" width="23" style="656" customWidth="1"/>
    <col min="15108" max="15109" width="19.109375" style="656" customWidth="1"/>
    <col min="15110" max="15359" width="11.5546875" style="656" customWidth="1"/>
    <col min="15360" max="15361" width="33.6640625" style="656"/>
    <col min="15362" max="15362" width="24.6640625" style="656" customWidth="1"/>
    <col min="15363" max="15363" width="23" style="656" customWidth="1"/>
    <col min="15364" max="15365" width="19.109375" style="656" customWidth="1"/>
    <col min="15366" max="15615" width="11.5546875" style="656" customWidth="1"/>
    <col min="15616" max="15617" width="33.6640625" style="656"/>
    <col min="15618" max="15618" width="24.6640625" style="656" customWidth="1"/>
    <col min="15619" max="15619" width="23" style="656" customWidth="1"/>
    <col min="15620" max="15621" width="19.109375" style="656" customWidth="1"/>
    <col min="15622" max="15871" width="11.5546875" style="656" customWidth="1"/>
    <col min="15872" max="15873" width="33.6640625" style="656"/>
    <col min="15874" max="15874" width="24.6640625" style="656" customWidth="1"/>
    <col min="15875" max="15875" width="23" style="656" customWidth="1"/>
    <col min="15876" max="15877" width="19.109375" style="656" customWidth="1"/>
    <col min="15878" max="16127" width="11.5546875" style="656" customWidth="1"/>
    <col min="16128" max="16129" width="33.6640625" style="656"/>
    <col min="16130" max="16130" width="24.6640625" style="656" customWidth="1"/>
    <col min="16131" max="16131" width="23" style="656" customWidth="1"/>
    <col min="16132" max="16133" width="19.109375" style="656" customWidth="1"/>
    <col min="16134" max="16383" width="11.5546875" style="656" customWidth="1"/>
    <col min="16384" max="16384" width="33.6640625" style="656"/>
  </cols>
  <sheetData>
    <row r="1" spans="1:7" ht="21" customHeight="1">
      <c r="A1" s="1190" t="s">
        <v>1072</v>
      </c>
      <c r="B1" s="1170"/>
      <c r="C1" s="1170"/>
      <c r="D1" s="1170"/>
      <c r="E1" s="1170"/>
    </row>
    <row r="2" spans="1:7" s="1172" customFormat="1" ht="57.75" customHeight="1">
      <c r="A2" s="1171" t="s">
        <v>1065</v>
      </c>
      <c r="B2" s="1171"/>
      <c r="C2" s="1171"/>
      <c r="D2" s="1171"/>
      <c r="E2" s="1171"/>
    </row>
    <row r="3" spans="1:7" s="778" customFormat="1" ht="24" customHeight="1">
      <c r="A3" s="776">
        <v>45504</v>
      </c>
      <c r="B3" s="776"/>
      <c r="C3" s="776"/>
      <c r="D3" s="776"/>
      <c r="E3" s="776"/>
    </row>
    <row r="4" spans="1:7" s="778" customFormat="1" ht="17.100000000000001" customHeight="1">
      <c r="A4" s="1173" t="s">
        <v>71</v>
      </c>
      <c r="B4" s="1173"/>
      <c r="C4" s="1173"/>
      <c r="D4" s="1173"/>
      <c r="E4" s="1173"/>
    </row>
    <row r="5" spans="1:7" s="781" customFormat="1" ht="6" customHeight="1" thickBot="1">
      <c r="A5" s="1174"/>
      <c r="B5" s="1174"/>
      <c r="C5" s="1174"/>
      <c r="D5" s="1174"/>
      <c r="E5" s="1175"/>
    </row>
    <row r="6" spans="1:7" s="782" customFormat="1" ht="55.5" customHeight="1">
      <c r="A6" s="784" t="s">
        <v>1</v>
      </c>
      <c r="B6" s="784" t="s">
        <v>1066</v>
      </c>
      <c r="C6" s="784" t="s">
        <v>1067</v>
      </c>
      <c r="D6" s="784" t="s">
        <v>1068</v>
      </c>
      <c r="E6" s="785" t="s">
        <v>1069</v>
      </c>
    </row>
    <row r="7" spans="1:7" s="95" customFormat="1" ht="20.100000000000001" customHeight="1">
      <c r="A7" s="886" t="s">
        <v>28</v>
      </c>
      <c r="B7" s="1176">
        <v>64829.375350000002</v>
      </c>
      <c r="C7" s="1176" t="s">
        <v>68</v>
      </c>
      <c r="D7" s="1176" t="s">
        <v>68</v>
      </c>
      <c r="E7" s="1177">
        <v>64829.375350000002</v>
      </c>
      <c r="F7" s="1178"/>
      <c r="G7" s="886"/>
    </row>
    <row r="8" spans="1:7" s="95" customFormat="1" ht="20.100000000000001" customHeight="1">
      <c r="A8" s="886" t="s">
        <v>29</v>
      </c>
      <c r="B8" s="1176" t="s">
        <v>68</v>
      </c>
      <c r="C8" s="1176">
        <v>33827.57458</v>
      </c>
      <c r="D8" s="1176" t="s">
        <v>68</v>
      </c>
      <c r="E8" s="1177">
        <v>33827.57458</v>
      </c>
      <c r="F8" s="1179"/>
      <c r="G8" s="886"/>
    </row>
    <row r="9" spans="1:7" s="95" customFormat="1" ht="20.100000000000001" customHeight="1">
      <c r="A9" s="886" t="s">
        <v>30</v>
      </c>
      <c r="B9" s="1176" t="s">
        <v>68</v>
      </c>
      <c r="C9" s="1176">
        <v>13997.087289999999</v>
      </c>
      <c r="D9" s="1176" t="s">
        <v>68</v>
      </c>
      <c r="E9" s="1177">
        <v>13997.087289999999</v>
      </c>
      <c r="F9" s="1179"/>
      <c r="G9" s="886"/>
    </row>
    <row r="10" spans="1:7" s="95" customFormat="1" ht="20.100000000000001" customHeight="1">
      <c r="A10" s="886" t="s">
        <v>31</v>
      </c>
      <c r="B10" s="1176">
        <v>23491.591530000002</v>
      </c>
      <c r="C10" s="1176" t="s">
        <v>68</v>
      </c>
      <c r="D10" s="1176" t="s">
        <v>68</v>
      </c>
      <c r="E10" s="1177">
        <v>23491.591530000002</v>
      </c>
      <c r="F10" s="1179"/>
      <c r="G10" s="886"/>
    </row>
    <row r="11" spans="1:7" s="95" customFormat="1" ht="20.100000000000001" customHeight="1">
      <c r="A11" s="886" t="s">
        <v>32</v>
      </c>
      <c r="B11" s="1176">
        <v>5658.2974100000001</v>
      </c>
      <c r="C11" s="1176" t="s">
        <v>68</v>
      </c>
      <c r="D11" s="1176" t="s">
        <v>68</v>
      </c>
      <c r="E11" s="1177">
        <v>5658.2974100000001</v>
      </c>
      <c r="F11" s="1179"/>
      <c r="G11" s="886"/>
    </row>
    <row r="12" spans="1:7" s="95" customFormat="1" ht="20.100000000000001" customHeight="1">
      <c r="A12" s="95" t="s">
        <v>33</v>
      </c>
      <c r="B12" s="1176">
        <v>39173.09607</v>
      </c>
      <c r="C12" s="1176" t="s">
        <v>68</v>
      </c>
      <c r="D12" s="1176" t="s">
        <v>68</v>
      </c>
      <c r="E12" s="1177">
        <v>39173.09607</v>
      </c>
      <c r="F12" s="1179"/>
      <c r="G12" s="886"/>
    </row>
    <row r="13" spans="1:7" s="95" customFormat="1" ht="20.100000000000001" customHeight="1">
      <c r="A13" s="886" t="s">
        <v>34</v>
      </c>
      <c r="B13" s="1176">
        <v>32377.746159999999</v>
      </c>
      <c r="C13" s="1176" t="s">
        <v>68</v>
      </c>
      <c r="D13" s="1176" t="s">
        <v>68</v>
      </c>
      <c r="E13" s="1177">
        <v>32377.746159999999</v>
      </c>
      <c r="F13" s="1179"/>
      <c r="G13" s="886"/>
    </row>
    <row r="14" spans="1:7" s="95" customFormat="1" ht="20.100000000000001" customHeight="1">
      <c r="A14" s="886" t="s">
        <v>35</v>
      </c>
      <c r="B14" s="1176">
        <v>11754.905710000001</v>
      </c>
      <c r="C14" s="1176" t="s">
        <v>68</v>
      </c>
      <c r="D14" s="1176" t="s">
        <v>68</v>
      </c>
      <c r="E14" s="1177">
        <v>11754.905710000001</v>
      </c>
      <c r="F14" s="1179"/>
      <c r="G14" s="886"/>
    </row>
    <row r="15" spans="1:7" s="95" customFormat="1" ht="20.100000000000001" customHeight="1">
      <c r="A15" s="886" t="s">
        <v>36</v>
      </c>
      <c r="B15" s="1176">
        <v>8333.7587400000011</v>
      </c>
      <c r="C15" s="1176" t="s">
        <v>68</v>
      </c>
      <c r="D15" s="1176" t="s">
        <v>68</v>
      </c>
      <c r="E15" s="1177">
        <v>8333.7587400000011</v>
      </c>
      <c r="F15" s="1179"/>
      <c r="G15" s="886"/>
    </row>
    <row r="16" spans="1:7" s="95" customFormat="1" ht="20.100000000000001" customHeight="1">
      <c r="A16" s="886" t="s">
        <v>59</v>
      </c>
      <c r="B16" s="1176">
        <v>6539.5934000000007</v>
      </c>
      <c r="C16" s="1176" t="s">
        <v>68</v>
      </c>
      <c r="D16" s="1176" t="s">
        <v>68</v>
      </c>
      <c r="E16" s="1177">
        <v>6539.5934000000007</v>
      </c>
      <c r="F16" s="1179"/>
      <c r="G16" s="886"/>
    </row>
    <row r="17" spans="1:7" s="1180" customFormat="1" ht="21.9" customHeight="1">
      <c r="A17" s="792" t="s">
        <v>38</v>
      </c>
      <c r="B17" s="1177">
        <v>192158.36437</v>
      </c>
      <c r="C17" s="1177">
        <v>47824.661869999996</v>
      </c>
      <c r="D17" s="1177" t="s">
        <v>68</v>
      </c>
      <c r="E17" s="1177">
        <v>239983.02624000001</v>
      </c>
      <c r="F17" s="1179"/>
      <c r="G17" s="792"/>
    </row>
    <row r="18" spans="1:7" ht="7.5" customHeight="1" thickBot="1">
      <c r="A18" s="1181"/>
      <c r="B18" s="1182"/>
      <c r="C18" s="1182"/>
      <c r="D18" s="1182"/>
      <c r="E18" s="1182"/>
    </row>
    <row r="19" spans="1:7" ht="27.75" customHeight="1">
      <c r="A19" s="1183" t="s">
        <v>1070</v>
      </c>
      <c r="B19" s="1183"/>
      <c r="C19" s="1183"/>
      <c r="D19" s="1183"/>
      <c r="E19" s="1183"/>
    </row>
    <row r="20" spans="1:7" ht="16.5" customHeight="1">
      <c r="A20" s="681"/>
      <c r="B20" s="1184"/>
      <c r="C20" s="1184"/>
      <c r="D20" s="1184"/>
    </row>
    <row r="21" spans="1:7">
      <c r="C21" s="1186"/>
    </row>
  </sheetData>
  <mergeCells count="4">
    <mergeCell ref="A2:E2"/>
    <mergeCell ref="A4:E4"/>
    <mergeCell ref="A5:D5"/>
    <mergeCell ref="A19:E19"/>
  </mergeCells>
  <hyperlinks>
    <hyperlink ref="A1" location="Índice!A1" display="Volver al Índice" xr:uid="{DCD5C557-C123-435A-9575-5815F813B5F7}"/>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94EA5-CD58-45C9-BEE5-33181D0416ED}">
  <dimension ref="A1:FM32"/>
  <sheetViews>
    <sheetView showGridLines="0" zoomScaleNormal="100" workbookViewId="0"/>
  </sheetViews>
  <sheetFormatPr baseColWidth="10" defaultRowHeight="13.2"/>
  <cols>
    <col min="1" max="1" width="31.554687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190" t="s">
        <v>1072</v>
      </c>
      <c r="B1" s="68"/>
      <c r="C1" s="68"/>
      <c r="D1" s="68"/>
      <c r="E1" s="68"/>
      <c r="F1" s="68"/>
      <c r="G1" s="68"/>
      <c r="H1" s="68"/>
      <c r="I1" s="68"/>
    </row>
    <row r="2" spans="1:169" s="501" customFormat="1" ht="34.5" customHeight="1">
      <c r="A2" s="3" t="s">
        <v>576</v>
      </c>
      <c r="B2" s="3"/>
      <c r="C2" s="3"/>
      <c r="D2" s="3"/>
      <c r="E2" s="3"/>
      <c r="F2" s="3"/>
      <c r="G2" s="3"/>
      <c r="H2" s="3"/>
      <c r="I2" s="3"/>
    </row>
    <row r="3" spans="1:169" s="502" customFormat="1" ht="24.75" customHeight="1">
      <c r="A3" s="124">
        <v>45504</v>
      </c>
      <c r="B3" s="124"/>
      <c r="C3" s="124"/>
      <c r="D3" s="124"/>
      <c r="E3" s="124"/>
      <c r="F3" s="124"/>
      <c r="G3" s="124"/>
      <c r="H3" s="124"/>
      <c r="I3" s="124"/>
    </row>
    <row r="4" spans="1:169" s="105" customFormat="1" ht="23.25" customHeight="1">
      <c r="A4" s="503" t="s">
        <v>65</v>
      </c>
      <c r="B4" s="503"/>
      <c r="C4" s="503"/>
      <c r="D4" s="503"/>
      <c r="E4" s="503"/>
      <c r="F4" s="503"/>
      <c r="G4" s="503"/>
      <c r="H4" s="503"/>
      <c r="I4" s="503"/>
    </row>
    <row r="5" spans="1:169" s="94" customFormat="1" ht="14.4" thickBot="1">
      <c r="A5" s="504"/>
    </row>
    <row r="6" spans="1:169" s="94" customFormat="1" ht="23.25" customHeight="1">
      <c r="A6" s="106" t="s">
        <v>577</v>
      </c>
      <c r="B6" s="206" t="s">
        <v>461</v>
      </c>
      <c r="C6" s="206" t="s">
        <v>578</v>
      </c>
      <c r="D6" s="206" t="s">
        <v>579</v>
      </c>
      <c r="E6" s="206" t="s">
        <v>580</v>
      </c>
      <c r="F6" s="206" t="s">
        <v>581</v>
      </c>
      <c r="G6" s="206" t="s">
        <v>582</v>
      </c>
      <c r="H6" s="206" t="s">
        <v>583</v>
      </c>
      <c r="I6" s="505" t="s">
        <v>584</v>
      </c>
    </row>
    <row r="7" spans="1:169" s="94" customFormat="1" ht="54" customHeight="1">
      <c r="A7" s="107"/>
      <c r="B7" s="209"/>
      <c r="C7" s="209"/>
      <c r="D7" s="209"/>
      <c r="E7" s="209"/>
      <c r="F7" s="209"/>
      <c r="G7" s="209"/>
      <c r="H7" s="209"/>
      <c r="I7" s="506"/>
    </row>
    <row r="8" spans="1:169" s="94" customFormat="1" ht="9" customHeight="1">
      <c r="A8" s="507"/>
      <c r="B8" s="508"/>
      <c r="C8" s="509"/>
      <c r="D8" s="509"/>
      <c r="E8" s="509"/>
      <c r="F8" s="509"/>
      <c r="G8" s="509"/>
      <c r="H8" s="510"/>
      <c r="I8" s="511"/>
    </row>
    <row r="9" spans="1:169" s="15" customFormat="1" ht="23.1" customHeight="1">
      <c r="A9" s="85" t="s">
        <v>28</v>
      </c>
      <c r="B9" s="512">
        <v>6.2016916026394835</v>
      </c>
      <c r="C9" s="512">
        <v>7.0203307861875937</v>
      </c>
      <c r="D9" s="512">
        <v>75.799915968260152</v>
      </c>
      <c r="E9" s="512">
        <v>1.9533972699636175</v>
      </c>
      <c r="F9" s="512">
        <v>2.6847146975161906E-3</v>
      </c>
      <c r="G9" s="512">
        <v>0.46541317353386857</v>
      </c>
      <c r="H9" s="512">
        <v>8.5565664847177842</v>
      </c>
      <c r="I9" s="513">
        <v>2748024.21532</v>
      </c>
      <c r="J9" s="514"/>
      <c r="K9" s="514"/>
      <c r="L9" s="514"/>
      <c r="M9" s="514"/>
      <c r="N9" s="514"/>
      <c r="O9" s="514"/>
      <c r="P9" s="514"/>
      <c r="Q9" s="514"/>
      <c r="R9" s="514"/>
      <c r="S9" s="515"/>
      <c r="T9" s="515"/>
      <c r="U9" s="515"/>
      <c r="V9" s="515"/>
      <c r="W9" s="515"/>
      <c r="X9" s="515"/>
      <c r="Y9" s="515"/>
      <c r="Z9" s="515"/>
      <c r="AA9" s="515"/>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c r="CR9" s="514"/>
      <c r="CS9" s="514"/>
      <c r="CT9" s="514"/>
      <c r="CU9" s="514"/>
      <c r="CV9" s="514"/>
      <c r="CW9" s="514"/>
      <c r="CX9" s="514"/>
      <c r="CY9" s="514"/>
      <c r="CZ9" s="514"/>
      <c r="DA9" s="514"/>
      <c r="DB9" s="514"/>
      <c r="DC9" s="514"/>
      <c r="DD9" s="514"/>
      <c r="DE9" s="514"/>
      <c r="DF9" s="514"/>
      <c r="DG9" s="514"/>
      <c r="DH9" s="514"/>
      <c r="DI9" s="514"/>
      <c r="DJ9" s="514"/>
      <c r="DK9" s="514"/>
      <c r="DL9" s="514"/>
      <c r="DM9" s="514"/>
      <c r="DN9" s="514"/>
      <c r="DO9" s="514"/>
      <c r="DP9" s="514"/>
      <c r="DQ9" s="514"/>
      <c r="DR9" s="514"/>
      <c r="DS9" s="514"/>
      <c r="DT9" s="514"/>
      <c r="DU9" s="514"/>
      <c r="DV9" s="514"/>
      <c r="DW9" s="514"/>
      <c r="DX9" s="514"/>
      <c r="DY9" s="514"/>
      <c r="DZ9" s="514"/>
      <c r="EA9" s="514"/>
      <c r="EB9" s="514"/>
      <c r="EC9" s="514"/>
      <c r="ED9" s="514"/>
      <c r="EE9" s="514"/>
      <c r="EF9" s="514"/>
      <c r="EG9" s="514"/>
      <c r="EH9" s="514"/>
      <c r="EI9" s="514"/>
      <c r="EJ9" s="514"/>
      <c r="EK9" s="514"/>
      <c r="EL9" s="514"/>
      <c r="EM9" s="514"/>
      <c r="EN9" s="514"/>
      <c r="EO9" s="514"/>
      <c r="EP9" s="514"/>
      <c r="EQ9" s="514"/>
      <c r="ER9" s="514"/>
      <c r="ES9" s="514"/>
      <c r="ET9" s="514"/>
      <c r="EU9" s="514"/>
      <c r="EV9" s="514"/>
      <c r="EW9" s="514"/>
      <c r="EX9" s="514"/>
      <c r="EY9" s="514"/>
      <c r="EZ9" s="514"/>
      <c r="FA9" s="514"/>
      <c r="FB9" s="514"/>
      <c r="FC9" s="514"/>
      <c r="FD9" s="514"/>
      <c r="FE9" s="514"/>
      <c r="FF9" s="514"/>
      <c r="FG9" s="514"/>
      <c r="FH9" s="514"/>
      <c r="FI9" s="514"/>
      <c r="FJ9" s="514"/>
      <c r="FK9" s="514"/>
      <c r="FL9" s="514"/>
      <c r="FM9" s="514"/>
    </row>
    <row r="10" spans="1:169" s="15" customFormat="1" ht="23.1" customHeight="1">
      <c r="A10" s="21" t="s">
        <v>29</v>
      </c>
      <c r="B10" s="512">
        <v>10.835018167737557</v>
      </c>
      <c r="C10" s="512">
        <v>8.4926038951602969</v>
      </c>
      <c r="D10" s="512">
        <v>74.917590156794063</v>
      </c>
      <c r="E10" s="512">
        <v>1.8514057891343976</v>
      </c>
      <c r="F10" s="512" t="s">
        <v>68</v>
      </c>
      <c r="G10" s="512">
        <v>0.89645036005241863</v>
      </c>
      <c r="H10" s="512">
        <v>3.0069316311212777</v>
      </c>
      <c r="I10" s="513">
        <v>4789837.4046599995</v>
      </c>
      <c r="J10" s="514"/>
      <c r="K10" s="514"/>
      <c r="L10" s="514"/>
      <c r="M10" s="514"/>
      <c r="N10" s="514"/>
      <c r="O10" s="514"/>
      <c r="P10" s="514"/>
      <c r="Q10" s="514"/>
      <c r="R10" s="514"/>
      <c r="S10" s="515"/>
      <c r="T10" s="515"/>
      <c r="U10" s="515"/>
      <c r="V10" s="515"/>
      <c r="W10" s="515"/>
      <c r="X10" s="515"/>
      <c r="Y10" s="515"/>
      <c r="Z10" s="515"/>
      <c r="AA10" s="515"/>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c r="DJ10" s="514"/>
      <c r="DK10" s="514"/>
      <c r="DL10" s="514"/>
      <c r="DM10" s="514"/>
      <c r="DN10" s="514"/>
      <c r="DO10" s="514"/>
      <c r="DP10" s="514"/>
      <c r="DQ10" s="514"/>
      <c r="DR10" s="514"/>
      <c r="DS10" s="514"/>
      <c r="DT10" s="514"/>
      <c r="DU10" s="514"/>
      <c r="DV10" s="514"/>
      <c r="DW10" s="514"/>
      <c r="DX10" s="514"/>
      <c r="DY10" s="514"/>
      <c r="DZ10" s="514"/>
      <c r="EA10" s="514"/>
      <c r="EB10" s="514"/>
      <c r="EC10" s="514"/>
      <c r="ED10" s="514"/>
      <c r="EE10" s="514"/>
      <c r="EF10" s="514"/>
      <c r="EG10" s="514"/>
      <c r="EH10" s="514"/>
      <c r="EI10" s="514"/>
      <c r="EJ10" s="514"/>
      <c r="EK10" s="514"/>
      <c r="EL10" s="514"/>
      <c r="EM10" s="514"/>
      <c r="EN10" s="514"/>
      <c r="EO10" s="514"/>
      <c r="EP10" s="514"/>
      <c r="EQ10" s="514"/>
      <c r="ER10" s="514"/>
      <c r="ES10" s="514"/>
      <c r="ET10" s="514"/>
      <c r="EU10" s="514"/>
      <c r="EV10" s="514"/>
      <c r="EW10" s="514"/>
      <c r="EX10" s="514"/>
      <c r="EY10" s="514"/>
      <c r="EZ10" s="514"/>
      <c r="FA10" s="514"/>
      <c r="FB10" s="514"/>
      <c r="FC10" s="514"/>
      <c r="FD10" s="514"/>
      <c r="FE10" s="514"/>
      <c r="FF10" s="514"/>
      <c r="FG10" s="514"/>
      <c r="FH10" s="514"/>
      <c r="FI10" s="514"/>
      <c r="FJ10" s="514"/>
      <c r="FK10" s="514"/>
      <c r="FL10" s="514"/>
      <c r="FM10" s="514"/>
    </row>
    <row r="11" spans="1:169" s="15" customFormat="1" ht="23.1" customHeight="1">
      <c r="A11" s="21" t="s">
        <v>30</v>
      </c>
      <c r="B11" s="512">
        <v>8.0992669888088482</v>
      </c>
      <c r="C11" s="512">
        <v>3.9726995885625822</v>
      </c>
      <c r="D11" s="512">
        <v>81.187983917491096</v>
      </c>
      <c r="E11" s="512">
        <v>2.3675621157148754</v>
      </c>
      <c r="F11" s="512" t="s">
        <v>68</v>
      </c>
      <c r="G11" s="512">
        <v>0.82976630836523391</v>
      </c>
      <c r="H11" s="512">
        <v>3.5427210810573686</v>
      </c>
      <c r="I11" s="513">
        <v>2502756.7220600001</v>
      </c>
      <c r="J11" s="514"/>
      <c r="K11" s="514"/>
      <c r="L11" s="514"/>
      <c r="M11" s="514"/>
      <c r="N11" s="514"/>
      <c r="O11" s="514"/>
      <c r="P11" s="514"/>
      <c r="Q11" s="514"/>
      <c r="R11" s="514"/>
      <c r="S11" s="515"/>
      <c r="T11" s="515"/>
      <c r="U11" s="515"/>
      <c r="V11" s="515"/>
      <c r="W11" s="515"/>
      <c r="X11" s="515"/>
      <c r="Y11" s="515"/>
      <c r="Z11" s="515"/>
      <c r="AA11" s="515"/>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c r="BL11" s="514"/>
      <c r="BM11" s="514"/>
      <c r="BN11" s="514"/>
      <c r="BO11" s="514"/>
      <c r="BP11" s="514"/>
      <c r="BQ11" s="514"/>
      <c r="BR11" s="514"/>
      <c r="BS11" s="514"/>
      <c r="BT11" s="514"/>
      <c r="BU11" s="514"/>
      <c r="BV11" s="514"/>
      <c r="BW11" s="514"/>
      <c r="BX11" s="514"/>
      <c r="BY11" s="514"/>
      <c r="BZ11" s="514"/>
      <c r="CA11" s="514"/>
      <c r="CB11" s="514"/>
      <c r="CC11" s="514"/>
      <c r="CD11" s="514"/>
      <c r="CE11" s="514"/>
      <c r="CF11" s="514"/>
      <c r="CG11" s="514"/>
      <c r="CH11" s="514"/>
      <c r="CI11" s="514"/>
      <c r="CJ11" s="514"/>
      <c r="CK11" s="514"/>
      <c r="CL11" s="514"/>
      <c r="CM11" s="514"/>
      <c r="CN11" s="514"/>
      <c r="CO11" s="514"/>
      <c r="CP11" s="514"/>
      <c r="CQ11" s="514"/>
      <c r="CR11" s="514"/>
      <c r="CS11" s="514"/>
      <c r="CT11" s="514"/>
      <c r="CU11" s="514"/>
      <c r="CV11" s="514"/>
      <c r="CW11" s="514"/>
      <c r="CX11" s="514"/>
      <c r="CY11" s="514"/>
      <c r="CZ11" s="514"/>
      <c r="DA11" s="514"/>
      <c r="DB11" s="514"/>
      <c r="DC11" s="514"/>
      <c r="DD11" s="514"/>
      <c r="DE11" s="514"/>
      <c r="DF11" s="514"/>
      <c r="DG11" s="514"/>
      <c r="DH11" s="514"/>
      <c r="DI11" s="514"/>
      <c r="DJ11" s="514"/>
      <c r="DK11" s="514"/>
      <c r="DL11" s="514"/>
      <c r="DM11" s="514"/>
      <c r="DN11" s="514"/>
      <c r="DO11" s="514"/>
      <c r="DP11" s="514"/>
      <c r="DQ11" s="514"/>
      <c r="DR11" s="514"/>
      <c r="DS11" s="514"/>
      <c r="DT11" s="514"/>
      <c r="DU11" s="514"/>
      <c r="DV11" s="514"/>
      <c r="DW11" s="514"/>
      <c r="DX11" s="514"/>
      <c r="DY11" s="514"/>
      <c r="DZ11" s="514"/>
      <c r="EA11" s="514"/>
      <c r="EB11" s="514"/>
      <c r="EC11" s="514"/>
      <c r="ED11" s="514"/>
      <c r="EE11" s="514"/>
      <c r="EF11" s="514"/>
      <c r="EG11" s="514"/>
      <c r="EH11" s="514"/>
      <c r="EI11" s="514"/>
      <c r="EJ11" s="514"/>
      <c r="EK11" s="514"/>
      <c r="EL11" s="514"/>
      <c r="EM11" s="514"/>
      <c r="EN11" s="514"/>
      <c r="EO11" s="514"/>
      <c r="EP11" s="514"/>
      <c r="EQ11" s="514"/>
      <c r="ER11" s="514"/>
      <c r="ES11" s="514"/>
      <c r="ET11" s="514"/>
      <c r="EU11" s="514"/>
      <c r="EV11" s="514"/>
      <c r="EW11" s="514"/>
      <c r="EX11" s="514"/>
      <c r="EY11" s="514"/>
      <c r="EZ11" s="514"/>
      <c r="FA11" s="514"/>
      <c r="FB11" s="514"/>
      <c r="FC11" s="514"/>
      <c r="FD11" s="514"/>
      <c r="FE11" s="514"/>
      <c r="FF11" s="514"/>
      <c r="FG11" s="514"/>
      <c r="FH11" s="514"/>
      <c r="FI11" s="514"/>
      <c r="FJ11" s="514"/>
      <c r="FK11" s="514"/>
      <c r="FL11" s="514"/>
      <c r="FM11" s="514"/>
    </row>
    <row r="12" spans="1:169" s="15" customFormat="1" ht="23.1" customHeight="1">
      <c r="A12" s="21" t="s">
        <v>31</v>
      </c>
      <c r="B12" s="512">
        <v>5.8708406286241166</v>
      </c>
      <c r="C12" s="512">
        <v>19.194073056006182</v>
      </c>
      <c r="D12" s="512">
        <v>65.809471535448765</v>
      </c>
      <c r="E12" s="512">
        <v>3.7346319824098515</v>
      </c>
      <c r="F12" s="512">
        <v>2.2341928756953195E-2</v>
      </c>
      <c r="G12" s="512">
        <v>0.12020518665106063</v>
      </c>
      <c r="H12" s="512">
        <v>5.2484356821030769</v>
      </c>
      <c r="I12" s="513">
        <v>1661861.31036</v>
      </c>
      <c r="J12" s="514"/>
      <c r="K12" s="514"/>
      <c r="L12" s="514"/>
      <c r="M12" s="514"/>
      <c r="N12" s="514"/>
      <c r="O12" s="514"/>
      <c r="P12" s="514"/>
      <c r="Q12" s="514"/>
      <c r="R12" s="514"/>
      <c r="S12" s="515"/>
      <c r="T12" s="515"/>
      <c r="U12" s="515"/>
      <c r="V12" s="515"/>
      <c r="W12" s="515"/>
      <c r="X12" s="515"/>
      <c r="Y12" s="515"/>
      <c r="Z12" s="515"/>
      <c r="AA12" s="515"/>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14"/>
      <c r="BN12" s="514"/>
      <c r="BO12" s="514"/>
      <c r="BP12" s="514"/>
      <c r="BQ12" s="514"/>
      <c r="BR12" s="514"/>
      <c r="BS12" s="514"/>
      <c r="BT12" s="514"/>
      <c r="BU12" s="514"/>
      <c r="BV12" s="514"/>
      <c r="BW12" s="514"/>
      <c r="BX12" s="514"/>
      <c r="BY12" s="514"/>
      <c r="BZ12" s="514"/>
      <c r="CA12" s="514"/>
      <c r="CB12" s="514"/>
      <c r="CC12" s="514"/>
      <c r="CD12" s="514"/>
      <c r="CE12" s="514"/>
      <c r="CF12" s="514"/>
      <c r="CG12" s="514"/>
      <c r="CH12" s="514"/>
      <c r="CI12" s="514"/>
      <c r="CJ12" s="514"/>
      <c r="CK12" s="514"/>
      <c r="CL12" s="514"/>
      <c r="CM12" s="514"/>
      <c r="CN12" s="514"/>
      <c r="CO12" s="514"/>
      <c r="CP12" s="514"/>
      <c r="CQ12" s="514"/>
      <c r="CR12" s="514"/>
      <c r="CS12" s="514"/>
      <c r="CT12" s="514"/>
      <c r="CU12" s="514"/>
      <c r="CV12" s="514"/>
      <c r="CW12" s="514"/>
      <c r="CX12" s="514"/>
      <c r="CY12" s="514"/>
      <c r="CZ12" s="514"/>
      <c r="DA12" s="514"/>
      <c r="DB12" s="514"/>
      <c r="DC12" s="514"/>
      <c r="DD12" s="514"/>
      <c r="DE12" s="514"/>
      <c r="DF12" s="514"/>
      <c r="DG12" s="514"/>
      <c r="DH12" s="514"/>
      <c r="DI12" s="514"/>
      <c r="DJ12" s="514"/>
      <c r="DK12" s="514"/>
      <c r="DL12" s="514"/>
      <c r="DM12" s="514"/>
      <c r="DN12" s="514"/>
      <c r="DO12" s="514"/>
      <c r="DP12" s="514"/>
      <c r="DQ12" s="514"/>
      <c r="DR12" s="514"/>
      <c r="DS12" s="514"/>
      <c r="DT12" s="514"/>
      <c r="DU12" s="514"/>
      <c r="DV12" s="514"/>
      <c r="DW12" s="514"/>
      <c r="DX12" s="514"/>
      <c r="DY12" s="514"/>
      <c r="DZ12" s="514"/>
      <c r="EA12" s="514"/>
      <c r="EB12" s="514"/>
      <c r="EC12" s="514"/>
      <c r="ED12" s="514"/>
      <c r="EE12" s="514"/>
      <c r="EF12" s="514"/>
      <c r="EG12" s="514"/>
      <c r="EH12" s="514"/>
      <c r="EI12" s="514"/>
      <c r="EJ12" s="514"/>
      <c r="EK12" s="514"/>
      <c r="EL12" s="514"/>
      <c r="EM12" s="514"/>
      <c r="EN12" s="514"/>
      <c r="EO12" s="514"/>
      <c r="EP12" s="514"/>
      <c r="EQ12" s="514"/>
      <c r="ER12" s="514"/>
      <c r="ES12" s="514"/>
      <c r="ET12" s="514"/>
      <c r="EU12" s="514"/>
      <c r="EV12" s="514"/>
      <c r="EW12" s="514"/>
      <c r="EX12" s="514"/>
      <c r="EY12" s="514"/>
      <c r="EZ12" s="514"/>
      <c r="FA12" s="514"/>
      <c r="FB12" s="514"/>
      <c r="FC12" s="514"/>
      <c r="FD12" s="514"/>
      <c r="FE12" s="514"/>
      <c r="FF12" s="514"/>
      <c r="FG12" s="514"/>
      <c r="FH12" s="514"/>
      <c r="FI12" s="514"/>
      <c r="FJ12" s="514"/>
      <c r="FK12" s="514"/>
      <c r="FL12" s="514"/>
      <c r="FM12" s="514"/>
    </row>
    <row r="13" spans="1:169" s="15" customFormat="1" ht="23.1" customHeight="1">
      <c r="A13" s="21" t="s">
        <v>32</v>
      </c>
      <c r="B13" s="512">
        <v>30.843782257739772</v>
      </c>
      <c r="C13" s="512">
        <v>2.5371679443935835</v>
      </c>
      <c r="D13" s="512">
        <v>52.346842748192543</v>
      </c>
      <c r="E13" s="512">
        <v>2.3109414013413367</v>
      </c>
      <c r="F13" s="512">
        <v>0.20892991768182725</v>
      </c>
      <c r="G13" s="512">
        <v>3.2614836419149884</v>
      </c>
      <c r="H13" s="512">
        <v>8.4908520887359522</v>
      </c>
      <c r="I13" s="513">
        <v>385062.68461999996</v>
      </c>
      <c r="J13" s="514"/>
      <c r="K13" s="514"/>
      <c r="L13" s="514"/>
      <c r="M13" s="514"/>
      <c r="N13" s="514"/>
      <c r="O13" s="514"/>
      <c r="P13" s="514"/>
      <c r="Q13" s="514"/>
      <c r="R13" s="514"/>
      <c r="S13" s="515"/>
      <c r="T13" s="515"/>
      <c r="U13" s="515"/>
      <c r="V13" s="515"/>
      <c r="W13" s="515"/>
      <c r="X13" s="515"/>
      <c r="Y13" s="515"/>
      <c r="Z13" s="515"/>
      <c r="AA13" s="515"/>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4"/>
      <c r="CT13" s="514"/>
      <c r="CU13" s="514"/>
      <c r="CV13" s="514"/>
      <c r="CW13" s="514"/>
      <c r="CX13" s="514"/>
      <c r="CY13" s="514"/>
      <c r="CZ13" s="514"/>
      <c r="DA13" s="514"/>
      <c r="DB13" s="514"/>
      <c r="DC13" s="514"/>
      <c r="DD13" s="514"/>
      <c r="DE13" s="514"/>
      <c r="DF13" s="514"/>
      <c r="DG13" s="514"/>
      <c r="DH13" s="514"/>
      <c r="DI13" s="514"/>
      <c r="DJ13" s="514"/>
      <c r="DK13" s="514"/>
      <c r="DL13" s="514"/>
      <c r="DM13" s="514"/>
      <c r="DN13" s="514"/>
      <c r="DO13" s="514"/>
      <c r="DP13" s="514"/>
      <c r="DQ13" s="514"/>
      <c r="DR13" s="514"/>
      <c r="DS13" s="514"/>
      <c r="DT13" s="514"/>
      <c r="DU13" s="514"/>
      <c r="DV13" s="514"/>
      <c r="DW13" s="514"/>
      <c r="DX13" s="514"/>
      <c r="DY13" s="514"/>
      <c r="DZ13" s="514"/>
      <c r="EA13" s="514"/>
      <c r="EB13" s="514"/>
      <c r="EC13" s="514"/>
      <c r="ED13" s="514"/>
      <c r="EE13" s="514"/>
      <c r="EF13" s="514"/>
      <c r="EG13" s="514"/>
      <c r="EH13" s="514"/>
      <c r="EI13" s="514"/>
      <c r="EJ13" s="514"/>
      <c r="EK13" s="514"/>
      <c r="EL13" s="514"/>
      <c r="EM13" s="514"/>
      <c r="EN13" s="514"/>
      <c r="EO13" s="514"/>
      <c r="EP13" s="514"/>
      <c r="EQ13" s="514"/>
      <c r="ER13" s="514"/>
      <c r="ES13" s="514"/>
      <c r="ET13" s="514"/>
      <c r="EU13" s="514"/>
      <c r="EV13" s="514"/>
      <c r="EW13" s="514"/>
      <c r="EX13" s="514"/>
      <c r="EY13" s="514"/>
      <c r="EZ13" s="514"/>
      <c r="FA13" s="514"/>
      <c r="FB13" s="514"/>
      <c r="FC13" s="514"/>
      <c r="FD13" s="514"/>
      <c r="FE13" s="514"/>
      <c r="FF13" s="514"/>
      <c r="FG13" s="514"/>
      <c r="FH13" s="514"/>
      <c r="FI13" s="514"/>
      <c r="FJ13" s="514"/>
      <c r="FK13" s="514"/>
      <c r="FL13" s="514"/>
      <c r="FM13" s="514"/>
    </row>
    <row r="14" spans="1:169" s="15" customFormat="1" ht="23.1" customHeight="1">
      <c r="A14" s="21" t="s">
        <v>33</v>
      </c>
      <c r="B14" s="512">
        <v>22.472192644605233</v>
      </c>
      <c r="C14" s="512" t="s">
        <v>68</v>
      </c>
      <c r="D14" s="512">
        <v>66.154064468652905</v>
      </c>
      <c r="E14" s="512">
        <v>6.511108252931999</v>
      </c>
      <c r="F14" s="512" t="s">
        <v>68</v>
      </c>
      <c r="G14" s="512">
        <v>0.34372620692039718</v>
      </c>
      <c r="H14" s="512">
        <v>4.5189084268894568</v>
      </c>
      <c r="I14" s="513">
        <v>2025902.1947700002</v>
      </c>
      <c r="J14" s="514"/>
      <c r="K14" s="514"/>
      <c r="L14" s="514"/>
      <c r="M14" s="514"/>
      <c r="N14" s="514"/>
      <c r="O14" s="514"/>
      <c r="P14" s="514"/>
      <c r="Q14" s="514"/>
      <c r="R14" s="514"/>
      <c r="S14" s="515"/>
      <c r="T14" s="515"/>
      <c r="U14" s="515"/>
      <c r="V14" s="515"/>
      <c r="W14" s="515"/>
      <c r="X14" s="515"/>
      <c r="Y14" s="515"/>
      <c r="Z14" s="515"/>
      <c r="AA14" s="515"/>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514"/>
      <c r="DH14" s="514"/>
      <c r="DI14" s="514"/>
      <c r="DJ14" s="514"/>
      <c r="DK14" s="514"/>
      <c r="DL14" s="514"/>
      <c r="DM14" s="514"/>
      <c r="DN14" s="514"/>
      <c r="DO14" s="514"/>
      <c r="DP14" s="514"/>
      <c r="DQ14" s="514"/>
      <c r="DR14" s="514"/>
      <c r="DS14" s="514"/>
      <c r="DT14" s="514"/>
      <c r="DU14" s="514"/>
      <c r="DV14" s="514"/>
      <c r="DW14" s="514"/>
      <c r="DX14" s="514"/>
      <c r="DY14" s="514"/>
      <c r="DZ14" s="514"/>
      <c r="EA14" s="514"/>
      <c r="EB14" s="514"/>
      <c r="EC14" s="514"/>
      <c r="ED14" s="514"/>
      <c r="EE14" s="514"/>
      <c r="EF14" s="514"/>
      <c r="EG14" s="514"/>
      <c r="EH14" s="514"/>
      <c r="EI14" s="514"/>
      <c r="EJ14" s="514"/>
      <c r="EK14" s="514"/>
      <c r="EL14" s="514"/>
      <c r="EM14" s="514"/>
      <c r="EN14" s="514"/>
      <c r="EO14" s="514"/>
      <c r="EP14" s="514"/>
      <c r="EQ14" s="514"/>
      <c r="ER14" s="514"/>
      <c r="ES14" s="514"/>
      <c r="ET14" s="514"/>
      <c r="EU14" s="514"/>
      <c r="EV14" s="514"/>
      <c r="EW14" s="514"/>
      <c r="EX14" s="514"/>
      <c r="EY14" s="514"/>
      <c r="EZ14" s="514"/>
      <c r="FA14" s="514"/>
      <c r="FB14" s="514"/>
      <c r="FC14" s="514"/>
      <c r="FD14" s="514"/>
      <c r="FE14" s="514"/>
      <c r="FF14" s="514"/>
      <c r="FG14" s="514"/>
      <c r="FH14" s="514"/>
      <c r="FI14" s="514"/>
      <c r="FJ14" s="514"/>
      <c r="FK14" s="514"/>
      <c r="FL14" s="514"/>
      <c r="FM14" s="514"/>
    </row>
    <row r="15" spans="1:169" s="15" customFormat="1" ht="23.1" customHeight="1">
      <c r="A15" s="85" t="s">
        <v>34</v>
      </c>
      <c r="B15" s="512">
        <v>3.4438256558182139</v>
      </c>
      <c r="C15" s="512">
        <v>0.29078100201441359</v>
      </c>
      <c r="D15" s="512">
        <v>89.007534744174023</v>
      </c>
      <c r="E15" s="512">
        <v>1.7648834845437431</v>
      </c>
      <c r="F15" s="512" t="s">
        <v>68</v>
      </c>
      <c r="G15" s="512">
        <v>0.42002399995803008</v>
      </c>
      <c r="H15" s="512">
        <v>5.072951113491583</v>
      </c>
      <c r="I15" s="513">
        <v>1523928.30663</v>
      </c>
      <c r="J15" s="514"/>
      <c r="K15" s="514"/>
      <c r="L15" s="514"/>
      <c r="M15" s="514"/>
      <c r="N15" s="514"/>
      <c r="O15" s="514"/>
      <c r="P15" s="514"/>
      <c r="Q15" s="514"/>
      <c r="R15" s="514"/>
      <c r="S15" s="515"/>
      <c r="T15" s="515"/>
      <c r="U15" s="515"/>
      <c r="V15" s="515"/>
      <c r="W15" s="515"/>
      <c r="X15" s="515"/>
      <c r="Y15" s="515"/>
      <c r="Z15" s="515"/>
      <c r="AA15" s="515"/>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c r="BO15" s="514"/>
      <c r="BP15" s="514"/>
      <c r="BQ15" s="514"/>
      <c r="BR15" s="514"/>
      <c r="BS15" s="514"/>
      <c r="BT15" s="514"/>
      <c r="BU15" s="514"/>
      <c r="BV15" s="514"/>
      <c r="BW15" s="514"/>
      <c r="BX15" s="514"/>
      <c r="BY15" s="514"/>
      <c r="BZ15" s="514"/>
      <c r="CA15" s="514"/>
      <c r="CB15" s="514"/>
      <c r="CC15" s="514"/>
      <c r="CD15" s="514"/>
      <c r="CE15" s="514"/>
      <c r="CF15" s="514"/>
      <c r="CG15" s="514"/>
      <c r="CH15" s="514"/>
      <c r="CI15" s="514"/>
      <c r="CJ15" s="514"/>
      <c r="CK15" s="514"/>
      <c r="CL15" s="514"/>
      <c r="CM15" s="514"/>
      <c r="CN15" s="514"/>
      <c r="CO15" s="514"/>
      <c r="CP15" s="514"/>
      <c r="CQ15" s="514"/>
      <c r="CR15" s="514"/>
      <c r="CS15" s="514"/>
      <c r="CT15" s="514"/>
      <c r="CU15" s="514"/>
      <c r="CV15" s="514"/>
      <c r="CW15" s="514"/>
      <c r="CX15" s="514"/>
      <c r="CY15" s="514"/>
      <c r="CZ15" s="514"/>
      <c r="DA15" s="514"/>
      <c r="DB15" s="514"/>
      <c r="DC15" s="514"/>
      <c r="DD15" s="514"/>
      <c r="DE15" s="514"/>
      <c r="DF15" s="514"/>
      <c r="DG15" s="514"/>
      <c r="DH15" s="514"/>
      <c r="DI15" s="514"/>
      <c r="DJ15" s="514"/>
      <c r="DK15" s="514"/>
      <c r="DL15" s="514"/>
      <c r="DM15" s="514"/>
      <c r="DN15" s="514"/>
      <c r="DO15" s="514"/>
      <c r="DP15" s="514"/>
      <c r="DQ15" s="514"/>
      <c r="DR15" s="514"/>
      <c r="DS15" s="514"/>
      <c r="DT15" s="514"/>
      <c r="DU15" s="514"/>
      <c r="DV15" s="514"/>
      <c r="DW15" s="514"/>
      <c r="DX15" s="514"/>
      <c r="DY15" s="514"/>
      <c r="DZ15" s="514"/>
      <c r="EA15" s="514"/>
      <c r="EB15" s="514"/>
      <c r="EC15" s="514"/>
      <c r="ED15" s="514"/>
      <c r="EE15" s="514"/>
      <c r="EF15" s="514"/>
      <c r="EG15" s="514"/>
      <c r="EH15" s="514"/>
      <c r="EI15" s="514"/>
      <c r="EJ15" s="514"/>
      <c r="EK15" s="514"/>
      <c r="EL15" s="514"/>
      <c r="EM15" s="514"/>
      <c r="EN15" s="514"/>
      <c r="EO15" s="514"/>
      <c r="EP15" s="514"/>
      <c r="EQ15" s="514"/>
      <c r="ER15" s="514"/>
      <c r="ES15" s="514"/>
      <c r="ET15" s="514"/>
      <c r="EU15" s="514"/>
      <c r="EV15" s="514"/>
      <c r="EW15" s="514"/>
      <c r="EX15" s="514"/>
      <c r="EY15" s="514"/>
      <c r="EZ15" s="514"/>
      <c r="FA15" s="514"/>
      <c r="FB15" s="514"/>
      <c r="FC15" s="514"/>
      <c r="FD15" s="514"/>
      <c r="FE15" s="514"/>
      <c r="FF15" s="514"/>
      <c r="FG15" s="514"/>
      <c r="FH15" s="514"/>
      <c r="FI15" s="514"/>
      <c r="FJ15" s="514"/>
      <c r="FK15" s="514"/>
      <c r="FL15" s="514"/>
      <c r="FM15" s="514"/>
    </row>
    <row r="16" spans="1:169" s="15" customFormat="1" ht="23.1" customHeight="1">
      <c r="A16" s="85" t="s">
        <v>35</v>
      </c>
      <c r="B16" s="512">
        <v>20.298164029902953</v>
      </c>
      <c r="C16" s="512">
        <v>1.285025760446342</v>
      </c>
      <c r="D16" s="512">
        <v>72.837676068459672</v>
      </c>
      <c r="E16" s="512">
        <v>1.4054570160727571</v>
      </c>
      <c r="F16" s="512">
        <v>0.51177763332798265</v>
      </c>
      <c r="G16" s="512">
        <v>1.9540623716931382</v>
      </c>
      <c r="H16" s="512">
        <v>1.7078371200971574</v>
      </c>
      <c r="I16" s="513">
        <v>695794.45604999992</v>
      </c>
      <c r="J16" s="514"/>
      <c r="K16" s="514"/>
      <c r="L16" s="514"/>
      <c r="M16" s="514"/>
      <c r="N16" s="514"/>
      <c r="O16" s="514"/>
      <c r="P16" s="514"/>
      <c r="Q16" s="514"/>
      <c r="R16" s="514"/>
      <c r="S16" s="515"/>
      <c r="T16" s="515"/>
      <c r="U16" s="515"/>
      <c r="V16" s="515"/>
      <c r="W16" s="515"/>
      <c r="X16" s="515"/>
      <c r="Y16" s="515"/>
      <c r="Z16" s="515"/>
      <c r="AA16" s="515"/>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c r="CT16" s="514"/>
      <c r="CU16" s="514"/>
      <c r="CV16" s="514"/>
      <c r="CW16" s="514"/>
      <c r="CX16" s="514"/>
      <c r="CY16" s="514"/>
      <c r="CZ16" s="514"/>
      <c r="DA16" s="514"/>
      <c r="DB16" s="514"/>
      <c r="DC16" s="514"/>
      <c r="DD16" s="514"/>
      <c r="DE16" s="514"/>
      <c r="DF16" s="514"/>
      <c r="DG16" s="514"/>
      <c r="DH16" s="514"/>
      <c r="DI16" s="514"/>
      <c r="DJ16" s="514"/>
      <c r="DK16" s="514"/>
      <c r="DL16" s="514"/>
      <c r="DM16" s="514"/>
      <c r="DN16" s="514"/>
      <c r="DO16" s="514"/>
      <c r="DP16" s="514"/>
      <c r="DQ16" s="514"/>
      <c r="DR16" s="514"/>
      <c r="DS16" s="514"/>
      <c r="DT16" s="514"/>
      <c r="DU16" s="514"/>
      <c r="DV16" s="514"/>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row>
    <row r="17" spans="1:169" s="15" customFormat="1" ht="23.1" customHeight="1">
      <c r="A17" s="85" t="s">
        <v>36</v>
      </c>
      <c r="B17" s="512">
        <v>13.714682191735323</v>
      </c>
      <c r="C17" s="512">
        <v>4.1549079872616069E-3</v>
      </c>
      <c r="D17" s="512">
        <v>51.479157347486527</v>
      </c>
      <c r="E17" s="512">
        <v>1.2006304475028551</v>
      </c>
      <c r="F17" s="512">
        <v>3.186651164258083</v>
      </c>
      <c r="G17" s="512">
        <v>11.092287354185817</v>
      </c>
      <c r="H17" s="512">
        <v>19.322436586844116</v>
      </c>
      <c r="I17" s="513">
        <v>559579.17892000009</v>
      </c>
      <c r="J17" s="514"/>
      <c r="K17" s="514"/>
      <c r="L17" s="514"/>
      <c r="M17" s="514"/>
      <c r="N17" s="514"/>
      <c r="O17" s="514"/>
      <c r="P17" s="514"/>
      <c r="Q17" s="514"/>
      <c r="R17" s="514"/>
      <c r="S17" s="515"/>
      <c r="T17" s="515"/>
      <c r="U17" s="515"/>
      <c r="V17" s="515"/>
      <c r="W17" s="515"/>
      <c r="X17" s="515"/>
      <c r="Y17" s="515"/>
      <c r="Z17" s="515"/>
      <c r="AA17" s="515"/>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4"/>
      <c r="BW17" s="514"/>
      <c r="BX17" s="514"/>
      <c r="BY17" s="514"/>
      <c r="BZ17" s="514"/>
      <c r="CA17" s="514"/>
      <c r="CB17" s="514"/>
      <c r="CC17" s="514"/>
      <c r="CD17" s="514"/>
      <c r="CE17" s="514"/>
      <c r="CF17" s="514"/>
      <c r="CG17" s="514"/>
      <c r="CH17" s="514"/>
      <c r="CI17" s="514"/>
      <c r="CJ17" s="514"/>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c r="DJ17" s="514"/>
      <c r="DK17" s="514"/>
      <c r="DL17" s="514"/>
      <c r="DM17" s="514"/>
      <c r="DN17" s="514"/>
      <c r="DO17" s="514"/>
      <c r="DP17" s="514"/>
      <c r="DQ17" s="514"/>
      <c r="DR17" s="514"/>
      <c r="DS17" s="514"/>
      <c r="DT17" s="514"/>
      <c r="DU17" s="514"/>
      <c r="DV17" s="514"/>
      <c r="DW17" s="514"/>
      <c r="DX17" s="514"/>
      <c r="DY17" s="514"/>
      <c r="DZ17" s="514"/>
      <c r="EA17" s="514"/>
      <c r="EB17" s="514"/>
      <c r="EC17" s="514"/>
      <c r="ED17" s="514"/>
      <c r="EE17" s="514"/>
      <c r="EF17" s="514"/>
      <c r="EG17" s="514"/>
      <c r="EH17" s="514"/>
      <c r="EI17" s="514"/>
      <c r="EJ17" s="514"/>
      <c r="EK17" s="514"/>
      <c r="EL17" s="514"/>
      <c r="EM17" s="514"/>
      <c r="EN17" s="514"/>
      <c r="EO17" s="514"/>
      <c r="EP17" s="514"/>
      <c r="EQ17" s="514"/>
      <c r="ER17" s="514"/>
      <c r="ES17" s="514"/>
      <c r="ET17" s="514"/>
      <c r="EU17" s="514"/>
      <c r="EV17" s="514"/>
      <c r="EW17" s="514"/>
      <c r="EX17" s="514"/>
      <c r="EY17" s="514"/>
      <c r="EZ17" s="514"/>
      <c r="FA17" s="514"/>
      <c r="FB17" s="514"/>
      <c r="FC17" s="514"/>
      <c r="FD17" s="514"/>
      <c r="FE17" s="514"/>
      <c r="FF17" s="514"/>
      <c r="FG17" s="514"/>
      <c r="FH17" s="514"/>
      <c r="FI17" s="514"/>
      <c r="FJ17" s="514"/>
      <c r="FK17" s="514"/>
      <c r="FL17" s="514"/>
      <c r="FM17" s="514"/>
    </row>
    <row r="18" spans="1:169" s="15" customFormat="1" ht="23.1" customHeight="1">
      <c r="A18" s="85" t="s">
        <v>37</v>
      </c>
      <c r="B18" s="512">
        <v>9.154355978578236</v>
      </c>
      <c r="C18" s="512">
        <v>1.4005778135963127</v>
      </c>
      <c r="D18" s="512">
        <v>78.112572688888392</v>
      </c>
      <c r="E18" s="512">
        <v>1.520302232150105</v>
      </c>
      <c r="F18" s="512" t="s">
        <v>68</v>
      </c>
      <c r="G18" s="512">
        <v>0.48550239679387774</v>
      </c>
      <c r="H18" s="512">
        <v>9.3266888899930738</v>
      </c>
      <c r="I18" s="513">
        <v>356320.79500000004</v>
      </c>
      <c r="J18" s="514"/>
      <c r="K18" s="514"/>
      <c r="L18" s="514"/>
      <c r="M18" s="514"/>
      <c r="N18" s="514"/>
      <c r="O18" s="514"/>
      <c r="P18" s="514"/>
      <c r="Q18" s="514"/>
      <c r="R18" s="514"/>
      <c r="S18" s="515"/>
      <c r="T18" s="515"/>
      <c r="U18" s="515"/>
      <c r="V18" s="515"/>
      <c r="W18" s="515"/>
      <c r="X18" s="515"/>
      <c r="Y18" s="515"/>
      <c r="Z18" s="515"/>
      <c r="AA18" s="515"/>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c r="CT18" s="514"/>
      <c r="CU18" s="514"/>
      <c r="CV18" s="514"/>
      <c r="CW18" s="514"/>
      <c r="CX18" s="514"/>
      <c r="CY18" s="514"/>
      <c r="CZ18" s="514"/>
      <c r="DA18" s="514"/>
      <c r="DB18" s="514"/>
      <c r="DC18" s="514"/>
      <c r="DD18" s="514"/>
      <c r="DE18" s="514"/>
      <c r="DF18" s="514"/>
      <c r="DG18" s="514"/>
      <c r="DH18" s="514"/>
      <c r="DI18" s="514"/>
      <c r="DJ18" s="514"/>
      <c r="DK18" s="514"/>
      <c r="DL18" s="514"/>
      <c r="DM18" s="514"/>
      <c r="DN18" s="514"/>
      <c r="DO18" s="514"/>
      <c r="DP18" s="514"/>
      <c r="DQ18" s="514"/>
      <c r="DR18" s="514"/>
      <c r="DS18" s="514"/>
      <c r="DT18" s="514"/>
      <c r="DU18" s="514"/>
      <c r="DV18" s="514"/>
      <c r="DW18" s="514"/>
      <c r="DX18" s="514"/>
      <c r="DY18" s="514"/>
      <c r="DZ18" s="514"/>
      <c r="EA18" s="514"/>
      <c r="EB18" s="514"/>
      <c r="EC18" s="514"/>
      <c r="ED18" s="514"/>
      <c r="EE18" s="514"/>
      <c r="EF18" s="514"/>
      <c r="EG18" s="514"/>
      <c r="EH18" s="514"/>
      <c r="EI18" s="514"/>
      <c r="EJ18" s="514"/>
      <c r="EK18" s="514"/>
      <c r="EL18" s="514"/>
      <c r="EM18" s="514"/>
      <c r="EN18" s="514"/>
      <c r="EO18" s="514"/>
      <c r="EP18" s="514"/>
      <c r="EQ18" s="514"/>
      <c r="ER18" s="514"/>
      <c r="ES18" s="514"/>
      <c r="ET18" s="514"/>
      <c r="EU18" s="514"/>
      <c r="EV18" s="514"/>
      <c r="EW18" s="514"/>
      <c r="EX18" s="514"/>
      <c r="EY18" s="514"/>
      <c r="EZ18" s="514"/>
      <c r="FA18" s="514"/>
      <c r="FB18" s="514"/>
      <c r="FC18" s="514"/>
      <c r="FD18" s="514"/>
      <c r="FE18" s="514"/>
      <c r="FF18" s="514"/>
      <c r="FG18" s="514"/>
      <c r="FH18" s="514"/>
      <c r="FI18" s="514"/>
      <c r="FJ18" s="514"/>
      <c r="FK18" s="514"/>
      <c r="FL18" s="514"/>
      <c r="FM18" s="514"/>
    </row>
    <row r="19" spans="1:169" s="15" customFormat="1" ht="36" customHeight="1" thickBot="1">
      <c r="A19" s="90" t="s">
        <v>38</v>
      </c>
      <c r="B19" s="516">
        <v>10.822525896348031</v>
      </c>
      <c r="C19" s="516">
        <v>6.0656271479521955</v>
      </c>
      <c r="D19" s="516">
        <v>74.023857587934259</v>
      </c>
      <c r="E19" s="516">
        <v>2.6279416385064032</v>
      </c>
      <c r="F19" s="516">
        <v>0.13126701924047512</v>
      </c>
      <c r="G19" s="516">
        <v>1.05404174098841</v>
      </c>
      <c r="H19" s="516">
        <v>5.2747389690301967</v>
      </c>
      <c r="I19" s="517">
        <v>17249067.268390004</v>
      </c>
      <c r="J19" s="514"/>
      <c r="K19" s="514"/>
      <c r="L19" s="514"/>
      <c r="M19" s="514"/>
      <c r="N19" s="514"/>
      <c r="O19" s="514"/>
      <c r="P19" s="514"/>
      <c r="Q19" s="514"/>
      <c r="R19" s="514"/>
      <c r="S19" s="515"/>
      <c r="T19" s="515"/>
      <c r="U19" s="515"/>
      <c r="V19" s="515"/>
      <c r="W19" s="515"/>
      <c r="X19" s="515"/>
      <c r="Y19" s="515"/>
      <c r="Z19" s="515"/>
      <c r="AA19" s="515"/>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4"/>
      <c r="DC19" s="514"/>
      <c r="DD19" s="514"/>
      <c r="DE19" s="514"/>
      <c r="DF19" s="514"/>
      <c r="DG19" s="514"/>
      <c r="DH19" s="514"/>
      <c r="DI19" s="514"/>
      <c r="DJ19" s="514"/>
      <c r="DK19" s="514"/>
      <c r="DL19" s="514"/>
      <c r="DM19" s="514"/>
      <c r="DN19" s="514"/>
      <c r="DO19" s="514"/>
      <c r="DP19" s="514"/>
      <c r="DQ19" s="514"/>
      <c r="DR19" s="514"/>
      <c r="DS19" s="514"/>
      <c r="DT19" s="514"/>
      <c r="DU19" s="514"/>
      <c r="DV19" s="514"/>
      <c r="DW19" s="514"/>
      <c r="DX19" s="514"/>
      <c r="DY19" s="514"/>
      <c r="DZ19" s="514"/>
      <c r="EA19" s="514"/>
      <c r="EB19" s="514"/>
      <c r="EC19" s="514"/>
      <c r="ED19" s="514"/>
      <c r="EE19" s="514"/>
      <c r="EF19" s="514"/>
      <c r="EG19" s="514"/>
      <c r="EH19" s="514"/>
      <c r="EI19" s="514"/>
      <c r="EJ19" s="514"/>
      <c r="EK19" s="514"/>
      <c r="EL19" s="514"/>
      <c r="EM19" s="514"/>
      <c r="EN19" s="514"/>
      <c r="EO19" s="514"/>
      <c r="EP19" s="514"/>
      <c r="EQ19" s="514"/>
      <c r="ER19" s="514"/>
      <c r="ES19" s="514"/>
      <c r="ET19" s="514"/>
      <c r="EU19" s="514"/>
      <c r="EV19" s="514"/>
      <c r="EW19" s="514"/>
      <c r="EX19" s="514"/>
      <c r="EY19" s="514"/>
      <c r="EZ19" s="514"/>
      <c r="FA19" s="514"/>
      <c r="FB19" s="514"/>
      <c r="FC19" s="514"/>
      <c r="FD19" s="514"/>
      <c r="FE19" s="514"/>
      <c r="FF19" s="514"/>
      <c r="FG19" s="514"/>
      <c r="FH19" s="514"/>
      <c r="FI19" s="514"/>
      <c r="FJ19" s="514"/>
      <c r="FK19" s="514"/>
      <c r="FL19" s="514"/>
      <c r="FM19" s="514"/>
    </row>
    <row r="20" spans="1:169" s="94" customFormat="1" ht="8.25" customHeight="1">
      <c r="A20" s="85"/>
      <c r="B20" s="518"/>
      <c r="C20" s="518"/>
      <c r="D20" s="518"/>
      <c r="E20" s="518"/>
      <c r="F20" s="518"/>
      <c r="G20" s="518"/>
      <c r="H20" s="518"/>
      <c r="I20" s="518"/>
      <c r="J20" s="519"/>
      <c r="K20" s="519"/>
      <c r="L20" s="519"/>
      <c r="M20" s="519"/>
      <c r="N20" s="519"/>
      <c r="O20" s="519"/>
      <c r="P20" s="519"/>
      <c r="Q20" s="519"/>
      <c r="R20" s="515"/>
      <c r="S20" s="515"/>
      <c r="T20" s="515"/>
      <c r="U20" s="515"/>
      <c r="V20" s="515"/>
      <c r="W20" s="515"/>
      <c r="X20" s="515"/>
      <c r="Y20" s="515"/>
      <c r="Z20" s="515"/>
      <c r="AA20" s="519"/>
      <c r="AB20" s="519"/>
      <c r="AC20" s="519"/>
      <c r="AD20" s="519"/>
      <c r="AE20" s="519"/>
      <c r="AF20" s="519"/>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519"/>
      <c r="CI20" s="519"/>
      <c r="CJ20" s="519"/>
      <c r="CK20" s="519"/>
      <c r="CL20" s="519"/>
      <c r="CM20" s="519"/>
      <c r="CN20" s="519"/>
      <c r="CO20" s="519"/>
      <c r="CP20" s="519"/>
      <c r="CQ20" s="519"/>
      <c r="CR20" s="519"/>
      <c r="CS20" s="519"/>
      <c r="CT20" s="519"/>
      <c r="CU20" s="519"/>
      <c r="CV20" s="519"/>
      <c r="CW20" s="519"/>
      <c r="CX20" s="519"/>
      <c r="CY20" s="519"/>
      <c r="CZ20" s="519"/>
      <c r="DA20" s="519"/>
      <c r="DB20" s="519"/>
      <c r="DC20" s="519"/>
      <c r="DD20" s="519"/>
      <c r="DE20" s="519"/>
      <c r="DF20" s="519"/>
      <c r="DG20" s="519"/>
      <c r="DH20" s="519"/>
      <c r="DI20" s="519"/>
      <c r="DJ20" s="519"/>
      <c r="DK20" s="519"/>
      <c r="DL20" s="519"/>
      <c r="DM20" s="519"/>
      <c r="DN20" s="519"/>
      <c r="DO20" s="519"/>
      <c r="DP20" s="519"/>
      <c r="DQ20" s="519"/>
      <c r="DR20" s="519"/>
      <c r="DS20" s="519"/>
      <c r="DT20" s="519"/>
      <c r="DU20" s="519"/>
      <c r="DV20" s="519"/>
      <c r="DW20" s="519"/>
      <c r="DX20" s="519"/>
      <c r="DY20" s="519"/>
      <c r="DZ20" s="519"/>
      <c r="EA20" s="519"/>
      <c r="EB20" s="519"/>
      <c r="EC20" s="519"/>
      <c r="ED20" s="519"/>
      <c r="EE20" s="519"/>
      <c r="EF20" s="519"/>
      <c r="EG20" s="519"/>
      <c r="EH20" s="519"/>
      <c r="EI20" s="519"/>
      <c r="EJ20" s="519"/>
      <c r="EK20" s="519"/>
      <c r="EL20" s="519"/>
      <c r="EM20" s="519"/>
      <c r="EN20" s="519"/>
      <c r="EO20" s="519"/>
      <c r="EP20" s="519"/>
      <c r="EQ20" s="519"/>
      <c r="ER20" s="519"/>
      <c r="ES20" s="519"/>
      <c r="ET20" s="519"/>
      <c r="EU20" s="519"/>
      <c r="EV20" s="519"/>
      <c r="EW20" s="519"/>
      <c r="EX20" s="519"/>
      <c r="EY20" s="519"/>
      <c r="EZ20" s="519"/>
      <c r="FA20" s="519"/>
      <c r="FB20" s="519"/>
      <c r="FC20" s="519"/>
      <c r="FD20" s="519"/>
      <c r="FE20" s="519"/>
      <c r="FF20" s="519"/>
      <c r="FG20" s="519"/>
      <c r="FH20" s="519"/>
      <c r="FI20" s="519"/>
      <c r="FJ20" s="519"/>
      <c r="FK20" s="519"/>
      <c r="FL20" s="519"/>
    </row>
    <row r="21" spans="1:169" s="524" customFormat="1" ht="12" customHeight="1">
      <c r="A21" s="26" t="s">
        <v>585</v>
      </c>
      <c r="B21" s="520"/>
      <c r="C21" s="520"/>
      <c r="D21" s="520"/>
      <c r="E21" s="520"/>
      <c r="F21" s="520"/>
      <c r="G21" s="520"/>
      <c r="H21" s="521"/>
      <c r="I21" s="514"/>
      <c r="J21" s="522"/>
      <c r="K21" s="522"/>
      <c r="L21" s="522"/>
      <c r="M21" s="522"/>
      <c r="N21" s="522"/>
      <c r="O21" s="522"/>
      <c r="P21" s="522"/>
      <c r="Q21" s="522"/>
      <c r="R21" s="523"/>
      <c r="S21" s="523"/>
      <c r="T21" s="523"/>
      <c r="U21" s="523"/>
      <c r="V21" s="523"/>
      <c r="W21" s="523"/>
      <c r="X21" s="523"/>
      <c r="Y21" s="523"/>
      <c r="Z21" s="523"/>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22"/>
      <c r="DV21" s="522"/>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D21" s="522"/>
      <c r="FE21" s="522"/>
      <c r="FF21" s="522"/>
      <c r="FG21" s="522"/>
      <c r="FH21" s="522"/>
      <c r="FI21" s="522"/>
      <c r="FJ21" s="522"/>
      <c r="FK21" s="522"/>
      <c r="FL21" s="522"/>
    </row>
    <row r="22" spans="1:169" s="524" customFormat="1" ht="12" customHeight="1">
      <c r="A22" s="26" t="s">
        <v>586</v>
      </c>
      <c r="B22" s="15"/>
      <c r="C22" s="15"/>
      <c r="D22" s="15"/>
      <c r="E22" s="15"/>
      <c r="F22" s="15"/>
      <c r="G22" s="15"/>
      <c r="H22" s="15"/>
      <c r="I22" s="15"/>
      <c r="J22" s="522"/>
      <c r="K22" s="522"/>
      <c r="L22" s="522"/>
      <c r="M22" s="522"/>
      <c r="N22" s="522"/>
      <c r="O22" s="522"/>
      <c r="P22" s="522"/>
      <c r="Q22" s="522"/>
      <c r="R22" s="523"/>
      <c r="S22" s="523"/>
      <c r="T22" s="523"/>
      <c r="U22" s="523"/>
      <c r="V22" s="523"/>
      <c r="W22" s="523"/>
      <c r="X22" s="523"/>
      <c r="Y22" s="523"/>
      <c r="Z22" s="523"/>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522"/>
      <c r="BW22" s="522"/>
      <c r="BX22" s="522"/>
      <c r="BY22" s="522"/>
      <c r="BZ22" s="522"/>
      <c r="CA22" s="522"/>
      <c r="CB22" s="522"/>
      <c r="CC22" s="522"/>
      <c r="CD22" s="522"/>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22"/>
      <c r="DV22" s="522"/>
      <c r="DW22" s="522"/>
      <c r="DX22" s="522"/>
      <c r="DY22" s="522"/>
      <c r="DZ22" s="522"/>
      <c r="EA22" s="522"/>
      <c r="EB22" s="522"/>
      <c r="EC22" s="522"/>
      <c r="ED22" s="522"/>
      <c r="EE22" s="522"/>
      <c r="EF22" s="522"/>
      <c r="EG22" s="522"/>
      <c r="EH22" s="522"/>
      <c r="EI22" s="522"/>
      <c r="EJ22" s="522"/>
      <c r="EK22" s="522"/>
      <c r="EL22" s="522"/>
      <c r="EM22" s="522"/>
      <c r="EN22" s="522"/>
      <c r="EO22" s="522"/>
      <c r="EP22" s="522"/>
      <c r="EQ22" s="522"/>
      <c r="ER22" s="522"/>
      <c r="ES22" s="522"/>
      <c r="ET22" s="522"/>
      <c r="EU22" s="522"/>
      <c r="EV22" s="522"/>
      <c r="EW22" s="522"/>
      <c r="EX22" s="522"/>
      <c r="EY22" s="522"/>
      <c r="EZ22" s="522"/>
      <c r="FA22" s="522"/>
      <c r="FB22" s="522"/>
      <c r="FC22" s="522"/>
      <c r="FD22" s="522"/>
      <c r="FE22" s="522"/>
      <c r="FF22" s="522"/>
      <c r="FG22" s="522"/>
      <c r="FH22" s="522"/>
      <c r="FI22" s="522"/>
      <c r="FJ22" s="522"/>
      <c r="FK22" s="522"/>
      <c r="FL22" s="522"/>
    </row>
    <row r="23" spans="1:169" s="94" customFormat="1" ht="13.8">
      <c r="A23" s="26" t="s">
        <v>587</v>
      </c>
      <c r="B23" s="514"/>
      <c r="C23" s="514"/>
      <c r="D23" s="514"/>
      <c r="E23" s="514"/>
      <c r="F23" s="514"/>
      <c r="G23" s="514"/>
      <c r="H23" s="514"/>
      <c r="I23" s="514"/>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c r="BW23" s="519"/>
      <c r="BX23" s="519"/>
      <c r="BY23" s="519"/>
      <c r="BZ23" s="519"/>
      <c r="CA23" s="519"/>
      <c r="CB23" s="519"/>
      <c r="CC23" s="519"/>
      <c r="CD23" s="519"/>
      <c r="CE23" s="519"/>
      <c r="CF23" s="519"/>
      <c r="CG23" s="519"/>
      <c r="CH23" s="519"/>
      <c r="CI23" s="519"/>
      <c r="CJ23" s="519"/>
      <c r="CK23" s="519"/>
      <c r="CL23" s="519"/>
      <c r="CM23" s="519"/>
      <c r="CN23" s="519"/>
      <c r="CO23" s="519"/>
      <c r="CP23" s="519"/>
      <c r="CQ23" s="519"/>
      <c r="CR23" s="519"/>
      <c r="CS23" s="519"/>
      <c r="CT23" s="519"/>
      <c r="CU23" s="519"/>
      <c r="CV23" s="519"/>
      <c r="CW23" s="519"/>
      <c r="CX23" s="519"/>
      <c r="CY23" s="519"/>
      <c r="CZ23" s="519"/>
      <c r="DA23" s="519"/>
      <c r="DB23" s="519"/>
      <c r="DC23" s="519"/>
      <c r="DD23" s="519"/>
      <c r="DE23" s="519"/>
      <c r="DF23" s="519"/>
      <c r="DG23" s="519"/>
      <c r="DH23" s="519"/>
      <c r="DI23" s="519"/>
      <c r="DJ23" s="519"/>
      <c r="DK23" s="519"/>
      <c r="DL23" s="519"/>
      <c r="DM23" s="519"/>
      <c r="DN23" s="519"/>
      <c r="DO23" s="519"/>
      <c r="DP23" s="519"/>
      <c r="DQ23" s="519"/>
      <c r="DR23" s="519"/>
      <c r="DS23" s="519"/>
      <c r="DT23" s="519"/>
      <c r="DU23" s="519"/>
      <c r="DV23" s="519"/>
      <c r="DW23" s="519"/>
      <c r="DX23" s="519"/>
      <c r="DY23" s="519"/>
      <c r="DZ23" s="519"/>
      <c r="EA23" s="519"/>
      <c r="EB23" s="519"/>
      <c r="EC23" s="519"/>
      <c r="ED23" s="519"/>
      <c r="EE23" s="519"/>
      <c r="EF23" s="519"/>
      <c r="EG23" s="519"/>
      <c r="EH23" s="519"/>
      <c r="EI23" s="519"/>
      <c r="EJ23" s="519"/>
      <c r="EK23" s="519"/>
      <c r="EL23" s="519"/>
      <c r="EM23" s="519"/>
      <c r="EN23" s="519"/>
      <c r="EO23" s="519"/>
      <c r="EP23" s="519"/>
      <c r="EQ23" s="519"/>
      <c r="ER23" s="519"/>
      <c r="ES23" s="519"/>
      <c r="ET23" s="519"/>
      <c r="EU23" s="519"/>
      <c r="EV23" s="519"/>
      <c r="EW23" s="519"/>
      <c r="EX23" s="519"/>
      <c r="EY23" s="519"/>
      <c r="EZ23" s="519"/>
      <c r="FA23" s="519"/>
      <c r="FB23" s="519"/>
      <c r="FC23" s="519"/>
      <c r="FD23" s="519"/>
      <c r="FE23" s="519"/>
      <c r="FF23" s="519"/>
      <c r="FG23" s="519"/>
      <c r="FH23" s="519"/>
      <c r="FI23" s="519"/>
      <c r="FJ23" s="519"/>
      <c r="FK23" s="519"/>
      <c r="FL23" s="519"/>
    </row>
    <row r="24" spans="1:169" s="94" customFormat="1" ht="13.8">
      <c r="A24" s="95"/>
      <c r="B24" s="514"/>
      <c r="C24" s="514"/>
      <c r="D24" s="514"/>
      <c r="E24" s="514"/>
      <c r="F24" s="514"/>
      <c r="G24" s="514"/>
      <c r="H24" s="514"/>
      <c r="I24" s="15"/>
    </row>
    <row r="25" spans="1:169" s="94" customFormat="1" ht="13.8">
      <c r="B25" s="519"/>
      <c r="C25" s="519"/>
      <c r="D25" s="519"/>
      <c r="E25" s="519"/>
      <c r="F25" s="519"/>
      <c r="G25" s="519"/>
      <c r="H25" s="519"/>
    </row>
    <row r="26" spans="1:169" s="94" customFormat="1" ht="13.8">
      <c r="B26" s="519"/>
      <c r="C26" s="519"/>
      <c r="D26" s="519"/>
      <c r="E26" s="519"/>
      <c r="F26" s="519"/>
      <c r="G26" s="519"/>
      <c r="H26" s="519"/>
    </row>
    <row r="27" spans="1:169" s="94" customFormat="1" ht="13.8">
      <c r="B27" s="519"/>
      <c r="C27" s="519"/>
      <c r="D27" s="519"/>
      <c r="E27" s="519"/>
      <c r="F27" s="519"/>
      <c r="G27" s="519"/>
      <c r="H27" s="519"/>
    </row>
    <row r="28" spans="1:169" s="94" customFormat="1" ht="13.8">
      <c r="B28" s="519"/>
      <c r="C28" s="519"/>
      <c r="D28" s="519"/>
      <c r="E28" s="519"/>
      <c r="F28" s="519"/>
      <c r="G28" s="519"/>
      <c r="H28" s="519"/>
    </row>
    <row r="29" spans="1:169" s="94" customFormat="1" ht="13.8">
      <c r="B29" s="519"/>
      <c r="C29" s="519"/>
      <c r="D29" s="519"/>
      <c r="E29" s="519"/>
      <c r="F29" s="519"/>
      <c r="G29" s="519"/>
      <c r="H29" s="519"/>
    </row>
    <row r="30" spans="1:169">
      <c r="B30" s="525"/>
      <c r="C30" s="525"/>
      <c r="D30" s="525"/>
      <c r="E30" s="525"/>
      <c r="F30" s="525"/>
      <c r="G30" s="525"/>
      <c r="H30" s="525"/>
    </row>
    <row r="31" spans="1:169">
      <c r="B31" s="525"/>
      <c r="C31" s="525"/>
      <c r="D31" s="525"/>
      <c r="E31" s="525"/>
      <c r="F31" s="525"/>
      <c r="G31" s="525"/>
      <c r="H31" s="525"/>
    </row>
    <row r="32" spans="1:169">
      <c r="B32" s="525"/>
      <c r="C32" s="525"/>
      <c r="D32" s="525"/>
      <c r="E32" s="525"/>
      <c r="F32" s="525"/>
      <c r="G32" s="525"/>
      <c r="H32" s="525"/>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0918ABFA-D530-4EDE-B2E3-48C522E3A067}"/>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F4DC-DF81-4555-9C3C-79A35670DC74}">
  <dimension ref="A1:IS77"/>
  <sheetViews>
    <sheetView showGridLines="0" workbookViewId="0"/>
  </sheetViews>
  <sheetFormatPr baseColWidth="10" defaultColWidth="10.109375" defaultRowHeight="13.2"/>
  <cols>
    <col min="1" max="1" width="28.88671875" style="557" customWidth="1"/>
    <col min="2" max="2" width="9.44140625" style="7" bestFit="1" customWidth="1"/>
    <col min="3" max="4" width="9" style="7" bestFit="1" customWidth="1"/>
    <col min="5" max="11" width="7.5546875" style="7" customWidth="1"/>
    <col min="12" max="12" width="9.88671875" style="7" bestFit="1" customWidth="1"/>
    <col min="13" max="16384" width="10.109375" style="7"/>
  </cols>
  <sheetData>
    <row r="1" spans="1:253" ht="18.75" customHeight="1">
      <c r="A1" s="1190" t="s">
        <v>1072</v>
      </c>
    </row>
    <row r="2" spans="1:253" ht="49.5" customHeight="1">
      <c r="A2" s="558" t="s">
        <v>622</v>
      </c>
      <c r="B2" s="558"/>
      <c r="C2" s="558"/>
      <c r="D2" s="558"/>
      <c r="E2" s="558"/>
      <c r="F2" s="558"/>
      <c r="G2" s="558"/>
      <c r="H2" s="558"/>
      <c r="I2" s="558"/>
      <c r="J2" s="558"/>
      <c r="K2" s="558"/>
      <c r="L2" s="558"/>
    </row>
    <row r="3" spans="1:253" ht="15.75" customHeight="1">
      <c r="A3" s="559">
        <v>45504</v>
      </c>
      <c r="B3" s="559"/>
      <c r="C3" s="559"/>
      <c r="D3" s="559"/>
      <c r="E3" s="559"/>
      <c r="F3" s="559"/>
      <c r="G3" s="559"/>
      <c r="H3" s="559"/>
      <c r="I3" s="559"/>
      <c r="J3" s="559"/>
      <c r="K3" s="559"/>
      <c r="L3" s="559"/>
    </row>
    <row r="4" spans="1:253" ht="18" customHeight="1">
      <c r="A4" s="503" t="s">
        <v>65</v>
      </c>
      <c r="B4" s="503"/>
      <c r="C4" s="503"/>
      <c r="D4" s="503"/>
      <c r="E4" s="503"/>
      <c r="F4" s="503"/>
      <c r="G4" s="503"/>
      <c r="H4" s="503"/>
      <c r="I4" s="503"/>
      <c r="J4" s="503"/>
      <c r="K4" s="503"/>
      <c r="L4" s="503"/>
    </row>
    <row r="5" spans="1:253" s="562" customFormat="1" ht="15.75" customHeight="1" thickBot="1">
      <c r="A5" s="560"/>
      <c r="B5" s="561"/>
      <c r="C5" s="561"/>
      <c r="D5" s="561"/>
      <c r="E5" s="561"/>
      <c r="F5" s="561"/>
      <c r="G5" s="561"/>
      <c r="H5" s="561"/>
      <c r="I5" s="561"/>
      <c r="J5" s="561"/>
      <c r="K5" s="561"/>
      <c r="L5" s="561"/>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row>
    <row r="6" spans="1:253" ht="101.25" customHeight="1">
      <c r="A6" s="181" t="s">
        <v>623</v>
      </c>
      <c r="B6" s="563" t="s">
        <v>28</v>
      </c>
      <c r="C6" s="564" t="s">
        <v>29</v>
      </c>
      <c r="D6" s="564" t="s">
        <v>30</v>
      </c>
      <c r="E6" s="564" t="s">
        <v>31</v>
      </c>
      <c r="F6" s="564" t="s">
        <v>32</v>
      </c>
      <c r="G6" s="564" t="s">
        <v>33</v>
      </c>
      <c r="H6" s="564" t="s">
        <v>34</v>
      </c>
      <c r="I6" s="564" t="s">
        <v>35</v>
      </c>
      <c r="J6" s="564" t="s">
        <v>36</v>
      </c>
      <c r="K6" s="564" t="s">
        <v>395</v>
      </c>
      <c r="L6" s="565" t="s">
        <v>38</v>
      </c>
      <c r="M6" s="94"/>
    </row>
    <row r="7" spans="1:253">
      <c r="A7" s="566" t="s">
        <v>624</v>
      </c>
      <c r="B7" s="567">
        <v>0</v>
      </c>
      <c r="C7" s="568">
        <v>0</v>
      </c>
      <c r="D7" s="568">
        <v>0</v>
      </c>
      <c r="E7" s="568">
        <v>0</v>
      </c>
      <c r="F7" s="568">
        <v>0</v>
      </c>
      <c r="G7" s="568">
        <v>0</v>
      </c>
      <c r="H7" s="568">
        <v>0.17984422317042484</v>
      </c>
      <c r="I7" s="568">
        <v>8.8924610636674978E-2</v>
      </c>
      <c r="J7" s="568">
        <v>0</v>
      </c>
      <c r="K7" s="568">
        <v>0</v>
      </c>
      <c r="L7" s="568">
        <v>2.2350260002683916E-2</v>
      </c>
      <c r="M7" s="15"/>
    </row>
    <row r="8" spans="1:253">
      <c r="A8" s="569" t="s">
        <v>625</v>
      </c>
      <c r="B8" s="570">
        <v>0</v>
      </c>
      <c r="C8" s="571">
        <v>0</v>
      </c>
      <c r="D8" s="571">
        <v>0</v>
      </c>
      <c r="E8" s="571">
        <v>0</v>
      </c>
      <c r="F8" s="571">
        <v>0</v>
      </c>
      <c r="G8" s="571">
        <v>0</v>
      </c>
      <c r="H8" s="571">
        <v>0</v>
      </c>
      <c r="I8" s="571">
        <v>0</v>
      </c>
      <c r="J8" s="571">
        <v>0</v>
      </c>
      <c r="K8" s="571">
        <v>0</v>
      </c>
      <c r="L8" s="571">
        <v>0</v>
      </c>
      <c r="M8" s="15"/>
    </row>
    <row r="9" spans="1:253">
      <c r="A9" s="569" t="s">
        <v>391</v>
      </c>
      <c r="B9" s="570">
        <v>0</v>
      </c>
      <c r="C9" s="571">
        <v>0</v>
      </c>
      <c r="D9" s="571">
        <v>0</v>
      </c>
      <c r="E9" s="571">
        <v>0</v>
      </c>
      <c r="F9" s="571">
        <v>0</v>
      </c>
      <c r="G9" s="571">
        <v>0</v>
      </c>
      <c r="H9" s="571">
        <v>0</v>
      </c>
      <c r="I9" s="571">
        <v>0</v>
      </c>
      <c r="J9" s="571">
        <v>0</v>
      </c>
      <c r="K9" s="571">
        <v>0</v>
      </c>
      <c r="L9" s="571">
        <v>0</v>
      </c>
      <c r="M9" s="15"/>
    </row>
    <row r="10" spans="1:253">
      <c r="A10" s="569" t="s">
        <v>396</v>
      </c>
      <c r="B10" s="570">
        <v>0</v>
      </c>
      <c r="C10" s="571">
        <v>0</v>
      </c>
      <c r="D10" s="571">
        <v>0</v>
      </c>
      <c r="E10" s="571">
        <v>0</v>
      </c>
      <c r="F10" s="571">
        <v>0</v>
      </c>
      <c r="G10" s="571">
        <v>0</v>
      </c>
      <c r="H10" s="571">
        <v>0.10107951283649871</v>
      </c>
      <c r="I10" s="571">
        <v>0</v>
      </c>
      <c r="J10" s="571">
        <v>0</v>
      </c>
      <c r="K10" s="571">
        <v>0</v>
      </c>
      <c r="L10" s="571">
        <v>1.0567281448081606E-2</v>
      </c>
      <c r="M10" s="15"/>
    </row>
    <row r="11" spans="1:253">
      <c r="A11" s="569" t="s">
        <v>626</v>
      </c>
      <c r="B11" s="570">
        <v>0</v>
      </c>
      <c r="C11" s="571">
        <v>0</v>
      </c>
      <c r="D11" s="571">
        <v>0</v>
      </c>
      <c r="E11" s="571">
        <v>0</v>
      </c>
      <c r="F11" s="571">
        <v>0</v>
      </c>
      <c r="G11" s="571">
        <v>0</v>
      </c>
      <c r="H11" s="571">
        <v>0</v>
      </c>
      <c r="I11" s="571">
        <v>8.8924610636674978E-2</v>
      </c>
      <c r="J11" s="571">
        <v>0</v>
      </c>
      <c r="K11" s="571">
        <v>0</v>
      </c>
      <c r="L11" s="571">
        <v>3.5485813071447201E-3</v>
      </c>
      <c r="M11" s="15"/>
    </row>
    <row r="12" spans="1:253">
      <c r="A12" s="569" t="s">
        <v>627</v>
      </c>
      <c r="B12" s="570">
        <v>0</v>
      </c>
      <c r="C12" s="571">
        <v>0</v>
      </c>
      <c r="D12" s="571">
        <v>0</v>
      </c>
      <c r="E12" s="571">
        <v>0</v>
      </c>
      <c r="F12" s="571">
        <v>0</v>
      </c>
      <c r="G12" s="571">
        <v>0</v>
      </c>
      <c r="H12" s="571">
        <v>7.8764710333926125E-2</v>
      </c>
      <c r="I12" s="571">
        <v>0</v>
      </c>
      <c r="J12" s="571">
        <v>0</v>
      </c>
      <c r="K12" s="571">
        <v>0</v>
      </c>
      <c r="L12" s="571">
        <v>8.2343972474575883E-3</v>
      </c>
      <c r="M12" s="15"/>
    </row>
    <row r="13" spans="1:253">
      <c r="A13" s="569" t="s">
        <v>628</v>
      </c>
      <c r="B13" s="570">
        <v>0</v>
      </c>
      <c r="C13" s="571">
        <v>0</v>
      </c>
      <c r="D13" s="571">
        <v>0</v>
      </c>
      <c r="E13" s="571">
        <v>0</v>
      </c>
      <c r="F13" s="571">
        <v>0</v>
      </c>
      <c r="G13" s="571">
        <v>0</v>
      </c>
      <c r="H13" s="571">
        <v>0</v>
      </c>
      <c r="I13" s="571">
        <v>0</v>
      </c>
      <c r="J13" s="571">
        <v>0</v>
      </c>
      <c r="K13" s="571">
        <v>0</v>
      </c>
      <c r="L13" s="571">
        <v>0</v>
      </c>
      <c r="M13" s="15"/>
    </row>
    <row r="14" spans="1:253">
      <c r="A14" s="569" t="s">
        <v>629</v>
      </c>
      <c r="B14" s="570">
        <v>0</v>
      </c>
      <c r="C14" s="571">
        <v>0</v>
      </c>
      <c r="D14" s="571">
        <v>0</v>
      </c>
      <c r="E14" s="571">
        <v>0</v>
      </c>
      <c r="F14" s="571">
        <v>0</v>
      </c>
      <c r="G14" s="571">
        <v>0</v>
      </c>
      <c r="H14" s="571">
        <v>0</v>
      </c>
      <c r="I14" s="571">
        <v>0</v>
      </c>
      <c r="J14" s="571">
        <v>0</v>
      </c>
      <c r="K14" s="571">
        <v>0</v>
      </c>
      <c r="L14" s="571">
        <v>0</v>
      </c>
      <c r="M14" s="15"/>
    </row>
    <row r="15" spans="1:253" ht="3" customHeight="1">
      <c r="A15" s="569"/>
      <c r="B15" s="572"/>
      <c r="C15" s="573"/>
      <c r="D15" s="573"/>
      <c r="E15" s="573"/>
      <c r="F15" s="573"/>
      <c r="G15" s="573"/>
      <c r="H15" s="573"/>
      <c r="I15" s="573"/>
      <c r="J15" s="573"/>
      <c r="K15" s="573"/>
      <c r="L15" s="573"/>
      <c r="M15" s="15"/>
    </row>
    <row r="16" spans="1:253">
      <c r="A16" s="566" t="s">
        <v>630</v>
      </c>
      <c r="B16" s="574">
        <v>0</v>
      </c>
      <c r="C16" s="575">
        <v>0</v>
      </c>
      <c r="D16" s="575">
        <v>0</v>
      </c>
      <c r="E16" s="575">
        <v>0</v>
      </c>
      <c r="F16" s="575">
        <v>0</v>
      </c>
      <c r="G16" s="575">
        <v>0</v>
      </c>
      <c r="H16" s="575">
        <v>1.8057295797720265</v>
      </c>
      <c r="I16" s="575">
        <v>0.1465092582258887</v>
      </c>
      <c r="J16" s="575">
        <v>0</v>
      </c>
      <c r="K16" s="575">
        <v>0</v>
      </c>
      <c r="L16" s="575">
        <v>0.19462516289212853</v>
      </c>
      <c r="M16" s="15"/>
      <c r="O16" s="576"/>
    </row>
    <row r="17" spans="1:13">
      <c r="A17" s="569" t="s">
        <v>625</v>
      </c>
      <c r="B17" s="572">
        <v>0</v>
      </c>
      <c r="C17" s="573">
        <v>0</v>
      </c>
      <c r="D17" s="573">
        <v>0</v>
      </c>
      <c r="E17" s="573">
        <v>0</v>
      </c>
      <c r="F17" s="573">
        <v>0</v>
      </c>
      <c r="G17" s="573">
        <v>0</v>
      </c>
      <c r="H17" s="573">
        <v>0</v>
      </c>
      <c r="I17" s="573">
        <v>0</v>
      </c>
      <c r="J17" s="573">
        <v>0</v>
      </c>
      <c r="K17" s="573">
        <v>0</v>
      </c>
      <c r="L17" s="573">
        <v>0</v>
      </c>
      <c r="M17" s="15"/>
    </row>
    <row r="18" spans="1:13">
      <c r="A18" s="569" t="s">
        <v>391</v>
      </c>
      <c r="B18" s="572">
        <v>0</v>
      </c>
      <c r="C18" s="573">
        <v>0</v>
      </c>
      <c r="D18" s="573">
        <v>0</v>
      </c>
      <c r="E18" s="573">
        <v>0</v>
      </c>
      <c r="F18" s="573">
        <v>0</v>
      </c>
      <c r="G18" s="573">
        <v>0</v>
      </c>
      <c r="H18" s="573">
        <v>0</v>
      </c>
      <c r="I18" s="573">
        <v>0</v>
      </c>
      <c r="J18" s="573">
        <v>0</v>
      </c>
      <c r="K18" s="573">
        <v>0</v>
      </c>
      <c r="L18" s="573">
        <v>0</v>
      </c>
      <c r="M18" s="15"/>
    </row>
    <row r="19" spans="1:13">
      <c r="A19" s="569" t="s">
        <v>396</v>
      </c>
      <c r="B19" s="572">
        <v>0</v>
      </c>
      <c r="C19" s="573">
        <v>0</v>
      </c>
      <c r="D19" s="573">
        <v>0</v>
      </c>
      <c r="E19" s="573">
        <v>0</v>
      </c>
      <c r="F19" s="573">
        <v>0</v>
      </c>
      <c r="G19" s="573">
        <v>0</v>
      </c>
      <c r="H19" s="573">
        <v>0.75109557488337753</v>
      </c>
      <c r="I19" s="573">
        <v>0</v>
      </c>
      <c r="J19" s="573">
        <v>0</v>
      </c>
      <c r="K19" s="573">
        <v>0</v>
      </c>
      <c r="L19" s="573">
        <v>7.8522720494704698E-2</v>
      </c>
      <c r="M19" s="15"/>
    </row>
    <row r="20" spans="1:13">
      <c r="A20" s="569" t="s">
        <v>626</v>
      </c>
      <c r="B20" s="572">
        <v>0</v>
      </c>
      <c r="C20" s="573">
        <v>0</v>
      </c>
      <c r="D20" s="573">
        <v>0</v>
      </c>
      <c r="E20" s="573">
        <v>0</v>
      </c>
      <c r="F20" s="573">
        <v>0</v>
      </c>
      <c r="G20" s="573">
        <v>0</v>
      </c>
      <c r="H20" s="573">
        <v>0</v>
      </c>
      <c r="I20" s="573">
        <v>0.1465092582258887</v>
      </c>
      <c r="J20" s="573">
        <v>0</v>
      </c>
      <c r="K20" s="573">
        <v>0</v>
      </c>
      <c r="L20" s="573">
        <v>5.8465256281887657E-3</v>
      </c>
      <c r="M20" s="15"/>
    </row>
    <row r="21" spans="1:13">
      <c r="A21" s="569" t="s">
        <v>627</v>
      </c>
      <c r="B21" s="572">
        <v>0</v>
      </c>
      <c r="C21" s="573">
        <v>0</v>
      </c>
      <c r="D21" s="573">
        <v>0</v>
      </c>
      <c r="E21" s="573">
        <v>0</v>
      </c>
      <c r="F21" s="573">
        <v>0</v>
      </c>
      <c r="G21" s="573">
        <v>0</v>
      </c>
      <c r="H21" s="573">
        <v>1.0546340048886493</v>
      </c>
      <c r="I21" s="573">
        <v>0</v>
      </c>
      <c r="J21" s="573">
        <v>0</v>
      </c>
      <c r="K21" s="573">
        <v>0</v>
      </c>
      <c r="L21" s="573">
        <v>0.11025591676923507</v>
      </c>
      <c r="M21" s="15"/>
    </row>
    <row r="22" spans="1:13">
      <c r="A22" s="569" t="s">
        <v>628</v>
      </c>
      <c r="B22" s="572">
        <v>0</v>
      </c>
      <c r="C22" s="573">
        <v>0</v>
      </c>
      <c r="D22" s="573">
        <v>0</v>
      </c>
      <c r="E22" s="573">
        <v>0</v>
      </c>
      <c r="F22" s="573">
        <v>0</v>
      </c>
      <c r="G22" s="573">
        <v>0</v>
      </c>
      <c r="H22" s="573">
        <v>0</v>
      </c>
      <c r="I22" s="573">
        <v>0</v>
      </c>
      <c r="J22" s="573">
        <v>0</v>
      </c>
      <c r="K22" s="573">
        <v>0</v>
      </c>
      <c r="L22" s="573">
        <v>0</v>
      </c>
      <c r="M22" s="15"/>
    </row>
    <row r="23" spans="1:13">
      <c r="A23" s="569" t="s">
        <v>629</v>
      </c>
      <c r="B23" s="572">
        <v>0</v>
      </c>
      <c r="C23" s="573">
        <v>0</v>
      </c>
      <c r="D23" s="573">
        <v>0</v>
      </c>
      <c r="E23" s="573">
        <v>0</v>
      </c>
      <c r="F23" s="573">
        <v>0</v>
      </c>
      <c r="G23" s="573">
        <v>0</v>
      </c>
      <c r="H23" s="573">
        <v>0</v>
      </c>
      <c r="I23" s="573">
        <v>0</v>
      </c>
      <c r="J23" s="573">
        <v>0</v>
      </c>
      <c r="K23" s="573">
        <v>0</v>
      </c>
      <c r="L23" s="573">
        <v>0</v>
      </c>
      <c r="M23" s="15"/>
    </row>
    <row r="24" spans="1:13" ht="2.25" customHeight="1">
      <c r="A24" s="569"/>
      <c r="B24" s="572"/>
      <c r="C24" s="573"/>
      <c r="D24" s="573"/>
      <c r="E24" s="573"/>
      <c r="F24" s="573"/>
      <c r="G24" s="573"/>
      <c r="H24" s="573"/>
      <c r="I24" s="573"/>
      <c r="J24" s="573"/>
      <c r="K24" s="573"/>
      <c r="L24" s="573"/>
      <c r="M24" s="15"/>
    </row>
    <row r="25" spans="1:13">
      <c r="A25" s="566" t="s">
        <v>631</v>
      </c>
      <c r="B25" s="574">
        <v>8.4858856807507835E-2</v>
      </c>
      <c r="C25" s="575">
        <v>0.23635500085498981</v>
      </c>
      <c r="D25" s="575">
        <v>0.26965469391268287</v>
      </c>
      <c r="E25" s="575">
        <v>0.13740155445930405</v>
      </c>
      <c r="F25" s="575">
        <v>9.7753668652443407E-2</v>
      </c>
      <c r="G25" s="575">
        <v>0.40484468859655948</v>
      </c>
      <c r="H25" s="575">
        <v>12.166991041311599</v>
      </c>
      <c r="I25" s="575">
        <v>5.256265687084281</v>
      </c>
      <c r="J25" s="575">
        <v>1.3765539837172722</v>
      </c>
      <c r="K25" s="575">
        <v>1.002448229295632</v>
      </c>
      <c r="L25" s="575">
        <v>1.7156364342991774</v>
      </c>
      <c r="M25" s="15"/>
    </row>
    <row r="26" spans="1:13">
      <c r="A26" s="569" t="s">
        <v>625</v>
      </c>
      <c r="B26" s="572">
        <v>1.2077119753637003E-2</v>
      </c>
      <c r="C26" s="573">
        <v>0</v>
      </c>
      <c r="D26" s="573">
        <v>0</v>
      </c>
      <c r="E26" s="573">
        <v>0</v>
      </c>
      <c r="F26" s="573">
        <v>0</v>
      </c>
      <c r="G26" s="573">
        <v>0.39547271760913916</v>
      </c>
      <c r="H26" s="573">
        <v>0</v>
      </c>
      <c r="I26" s="573">
        <v>0</v>
      </c>
      <c r="J26" s="573">
        <v>0</v>
      </c>
      <c r="K26" s="573">
        <v>0</v>
      </c>
      <c r="L26" s="573">
        <v>4.4401119975072872E-2</v>
      </c>
      <c r="M26" s="15"/>
    </row>
    <row r="27" spans="1:13">
      <c r="A27" s="569" t="s">
        <v>391</v>
      </c>
      <c r="B27" s="572">
        <v>0</v>
      </c>
      <c r="C27" s="573">
        <v>0</v>
      </c>
      <c r="D27" s="573">
        <v>0</v>
      </c>
      <c r="E27" s="573">
        <v>0</v>
      </c>
      <c r="F27" s="573">
        <v>0</v>
      </c>
      <c r="G27" s="573">
        <v>0</v>
      </c>
      <c r="H27" s="573">
        <v>0</v>
      </c>
      <c r="I27" s="573">
        <v>0</v>
      </c>
      <c r="J27" s="573">
        <v>0</v>
      </c>
      <c r="K27" s="573">
        <v>0</v>
      </c>
      <c r="L27" s="573">
        <v>0</v>
      </c>
      <c r="M27" s="15"/>
    </row>
    <row r="28" spans="1:13">
      <c r="A28" s="569" t="s">
        <v>396</v>
      </c>
      <c r="B28" s="572">
        <v>6.715078296271644E-2</v>
      </c>
      <c r="C28" s="573">
        <v>0.23635500085498981</v>
      </c>
      <c r="D28" s="573">
        <v>0.26965469391268287</v>
      </c>
      <c r="E28" s="573">
        <v>0.13740155445930405</v>
      </c>
      <c r="F28" s="573">
        <v>9.7753668652443407E-2</v>
      </c>
      <c r="G28" s="573">
        <v>9.3719709874203576E-3</v>
      </c>
      <c r="H28" s="573">
        <v>11.43123179674714</v>
      </c>
      <c r="I28" s="573">
        <v>5.256265687084281</v>
      </c>
      <c r="J28" s="573">
        <v>1.3479583797025469</v>
      </c>
      <c r="K28" s="573">
        <v>1.002448229295632</v>
      </c>
      <c r="L28" s="573">
        <v>1.5926310717960259</v>
      </c>
      <c r="M28" s="15"/>
    </row>
    <row r="29" spans="1:13">
      <c r="A29" s="569" t="s">
        <v>626</v>
      </c>
      <c r="B29" s="572">
        <v>0</v>
      </c>
      <c r="C29" s="573">
        <v>0</v>
      </c>
      <c r="D29" s="573">
        <v>0</v>
      </c>
      <c r="E29" s="573">
        <v>0</v>
      </c>
      <c r="F29" s="573">
        <v>0</v>
      </c>
      <c r="G29" s="573">
        <v>0</v>
      </c>
      <c r="H29" s="573">
        <v>0</v>
      </c>
      <c r="I29" s="573">
        <v>0</v>
      </c>
      <c r="J29" s="573">
        <v>2.8595604014725207E-2</v>
      </c>
      <c r="K29" s="573">
        <v>0</v>
      </c>
      <c r="L29" s="573">
        <v>7.2755021892351905E-4</v>
      </c>
      <c r="M29" s="15"/>
    </row>
    <row r="30" spans="1:13">
      <c r="A30" s="569" t="s">
        <v>627</v>
      </c>
      <c r="B30" s="572">
        <v>0</v>
      </c>
      <c r="C30" s="573">
        <v>0</v>
      </c>
      <c r="D30" s="573">
        <v>0</v>
      </c>
      <c r="E30" s="573">
        <v>0</v>
      </c>
      <c r="F30" s="573">
        <v>0</v>
      </c>
      <c r="G30" s="573">
        <v>0</v>
      </c>
      <c r="H30" s="573">
        <v>0.73575924456445796</v>
      </c>
      <c r="I30" s="573">
        <v>0</v>
      </c>
      <c r="J30" s="573">
        <v>0</v>
      </c>
      <c r="K30" s="573">
        <v>0</v>
      </c>
      <c r="L30" s="573">
        <v>7.6919395406237795E-2</v>
      </c>
      <c r="M30" s="15"/>
    </row>
    <row r="31" spans="1:13">
      <c r="A31" s="569" t="s">
        <v>628</v>
      </c>
      <c r="B31" s="572">
        <v>0</v>
      </c>
      <c r="C31" s="573">
        <v>0</v>
      </c>
      <c r="D31" s="573">
        <v>0</v>
      </c>
      <c r="E31" s="573">
        <v>0</v>
      </c>
      <c r="F31" s="573">
        <v>0</v>
      </c>
      <c r="G31" s="573">
        <v>0</v>
      </c>
      <c r="H31" s="573">
        <v>0</v>
      </c>
      <c r="I31" s="573">
        <v>0</v>
      </c>
      <c r="J31" s="573">
        <v>0</v>
      </c>
      <c r="K31" s="573">
        <v>0</v>
      </c>
      <c r="L31" s="573">
        <v>0</v>
      </c>
      <c r="M31" s="15"/>
    </row>
    <row r="32" spans="1:13">
      <c r="A32" s="569" t="s">
        <v>629</v>
      </c>
      <c r="B32" s="572">
        <v>5.6309540911544005E-3</v>
      </c>
      <c r="C32" s="573">
        <v>0</v>
      </c>
      <c r="D32" s="573">
        <v>0</v>
      </c>
      <c r="E32" s="573">
        <v>0</v>
      </c>
      <c r="F32" s="573">
        <v>0</v>
      </c>
      <c r="G32" s="573">
        <v>0</v>
      </c>
      <c r="H32" s="573">
        <v>0</v>
      </c>
      <c r="I32" s="573">
        <v>0</v>
      </c>
      <c r="J32" s="573">
        <v>0</v>
      </c>
      <c r="K32" s="573">
        <v>0</v>
      </c>
      <c r="L32" s="573">
        <v>9.5729690291735845E-4</v>
      </c>
      <c r="M32" s="15"/>
    </row>
    <row r="33" spans="1:13" ht="3.75" customHeight="1">
      <c r="A33" s="569"/>
      <c r="B33" s="572"/>
      <c r="C33" s="573"/>
      <c r="D33" s="573"/>
      <c r="E33" s="573"/>
      <c r="F33" s="573"/>
      <c r="G33" s="573"/>
      <c r="H33" s="573"/>
      <c r="I33" s="573"/>
      <c r="J33" s="573"/>
      <c r="K33" s="573"/>
      <c r="L33" s="573"/>
      <c r="M33" s="15"/>
    </row>
    <row r="34" spans="1:13">
      <c r="A34" s="566" t="s">
        <v>632</v>
      </c>
      <c r="B34" s="574">
        <v>0.29093035568979808</v>
      </c>
      <c r="C34" s="575">
        <v>40.132966338028353</v>
      </c>
      <c r="D34" s="575">
        <v>53.68022285509084</v>
      </c>
      <c r="E34" s="575">
        <v>6.4326568911238446</v>
      </c>
      <c r="F34" s="575">
        <v>31.984843334000651</v>
      </c>
      <c r="G34" s="575">
        <v>0</v>
      </c>
      <c r="H34" s="575">
        <v>19.945503522074841</v>
      </c>
      <c r="I34" s="575">
        <v>56.46023915568955</v>
      </c>
      <c r="J34" s="575">
        <v>38.062529617837967</v>
      </c>
      <c r="K34" s="575">
        <v>53.693267545274892</v>
      </c>
      <c r="L34" s="575">
        <v>26.909901377058898</v>
      </c>
      <c r="M34" s="15"/>
    </row>
    <row r="35" spans="1:13">
      <c r="A35" s="569" t="s">
        <v>625</v>
      </c>
      <c r="B35" s="572">
        <v>0</v>
      </c>
      <c r="C35" s="573">
        <v>0</v>
      </c>
      <c r="D35" s="573">
        <v>0</v>
      </c>
      <c r="E35" s="573">
        <v>0</v>
      </c>
      <c r="F35" s="573">
        <v>0</v>
      </c>
      <c r="G35" s="573">
        <v>0</v>
      </c>
      <c r="H35" s="573">
        <v>0</v>
      </c>
      <c r="I35" s="573">
        <v>0</v>
      </c>
      <c r="J35" s="573">
        <v>0</v>
      </c>
      <c r="K35" s="573">
        <v>0</v>
      </c>
      <c r="L35" s="573">
        <v>0</v>
      </c>
      <c r="M35" s="15"/>
    </row>
    <row r="36" spans="1:13">
      <c r="A36" s="569" t="s">
        <v>391</v>
      </c>
      <c r="B36" s="572">
        <v>0</v>
      </c>
      <c r="C36" s="573">
        <v>0</v>
      </c>
      <c r="D36" s="573">
        <v>0</v>
      </c>
      <c r="E36" s="573">
        <v>0</v>
      </c>
      <c r="F36" s="573">
        <v>0</v>
      </c>
      <c r="G36" s="573">
        <v>0</v>
      </c>
      <c r="H36" s="573">
        <v>0</v>
      </c>
      <c r="I36" s="573">
        <v>0</v>
      </c>
      <c r="J36" s="573">
        <v>0</v>
      </c>
      <c r="K36" s="573">
        <v>0</v>
      </c>
      <c r="L36" s="573">
        <v>0</v>
      </c>
      <c r="M36" s="15"/>
    </row>
    <row r="37" spans="1:13">
      <c r="A37" s="569" t="s">
        <v>396</v>
      </c>
      <c r="B37" s="572">
        <v>0.29082955210371497</v>
      </c>
      <c r="C37" s="573">
        <v>40.132966338028353</v>
      </c>
      <c r="D37" s="573">
        <v>53.68022285509084</v>
      </c>
      <c r="E37" s="573">
        <v>6.4326568911238446</v>
      </c>
      <c r="F37" s="573">
        <v>31.984843334000651</v>
      </c>
      <c r="G37" s="573">
        <v>0</v>
      </c>
      <c r="H37" s="573">
        <v>19.782564303827812</v>
      </c>
      <c r="I37" s="573">
        <v>56.426301228664677</v>
      </c>
      <c r="J37" s="573">
        <v>38.062529617837967</v>
      </c>
      <c r="K37" s="573">
        <v>53.693267545274892</v>
      </c>
      <c r="L37" s="573">
        <v>26.891495572079378</v>
      </c>
      <c r="M37" s="15"/>
    </row>
    <row r="38" spans="1:13">
      <c r="A38" s="569" t="s">
        <v>626</v>
      </c>
      <c r="B38" s="572">
        <v>0</v>
      </c>
      <c r="C38" s="573">
        <v>0</v>
      </c>
      <c r="D38" s="573">
        <v>0</v>
      </c>
      <c r="E38" s="573">
        <v>0</v>
      </c>
      <c r="F38" s="573">
        <v>0</v>
      </c>
      <c r="G38" s="573">
        <v>0</v>
      </c>
      <c r="H38" s="573">
        <v>0</v>
      </c>
      <c r="I38" s="573">
        <v>3.3937927024873978E-2</v>
      </c>
      <c r="J38" s="573">
        <v>0</v>
      </c>
      <c r="K38" s="573">
        <v>0</v>
      </c>
      <c r="L38" s="573">
        <v>1.3543100451208513E-3</v>
      </c>
      <c r="M38" s="15"/>
    </row>
    <row r="39" spans="1:13">
      <c r="A39" s="569" t="s">
        <v>627</v>
      </c>
      <c r="B39" s="572">
        <v>0</v>
      </c>
      <c r="C39" s="573">
        <v>0</v>
      </c>
      <c r="D39" s="573">
        <v>0</v>
      </c>
      <c r="E39" s="573">
        <v>0</v>
      </c>
      <c r="F39" s="573">
        <v>0</v>
      </c>
      <c r="G39" s="573">
        <v>0</v>
      </c>
      <c r="H39" s="573">
        <v>0.16293921824703089</v>
      </c>
      <c r="I39" s="573">
        <v>0</v>
      </c>
      <c r="J39" s="573">
        <v>0</v>
      </c>
      <c r="K39" s="573">
        <v>0</v>
      </c>
      <c r="L39" s="573">
        <v>1.7034357703443911E-2</v>
      </c>
      <c r="M39" s="15"/>
    </row>
    <row r="40" spans="1:13">
      <c r="A40" s="569" t="s">
        <v>628</v>
      </c>
      <c r="B40" s="572">
        <v>0</v>
      </c>
      <c r="C40" s="573">
        <v>0</v>
      </c>
      <c r="D40" s="573">
        <v>0</v>
      </c>
      <c r="E40" s="573">
        <v>0</v>
      </c>
      <c r="F40" s="573">
        <v>0</v>
      </c>
      <c r="G40" s="573">
        <v>0</v>
      </c>
      <c r="H40" s="573">
        <v>0</v>
      </c>
      <c r="I40" s="573">
        <v>0</v>
      </c>
      <c r="J40" s="573">
        <v>0</v>
      </c>
      <c r="K40" s="573">
        <v>0</v>
      </c>
      <c r="L40" s="573">
        <v>0</v>
      </c>
      <c r="M40" s="15"/>
    </row>
    <row r="41" spans="1:13">
      <c r="A41" s="569" t="s">
        <v>629</v>
      </c>
      <c r="B41" s="572">
        <v>1.0080358608309666E-4</v>
      </c>
      <c r="C41" s="573">
        <v>0</v>
      </c>
      <c r="D41" s="573">
        <v>0</v>
      </c>
      <c r="E41" s="573">
        <v>0</v>
      </c>
      <c r="F41" s="573">
        <v>0</v>
      </c>
      <c r="G41" s="573">
        <v>0</v>
      </c>
      <c r="H41" s="573">
        <v>0</v>
      </c>
      <c r="I41" s="573">
        <v>0</v>
      </c>
      <c r="J41" s="573">
        <v>0</v>
      </c>
      <c r="K41" s="573">
        <v>0</v>
      </c>
      <c r="L41" s="573">
        <v>1.7137230955567698E-5</v>
      </c>
      <c r="M41" s="15"/>
    </row>
    <row r="42" spans="1:13" ht="3" customHeight="1">
      <c r="A42" s="569"/>
      <c r="B42" s="572"/>
      <c r="C42" s="573"/>
      <c r="D42" s="573"/>
      <c r="E42" s="573"/>
      <c r="F42" s="573"/>
      <c r="G42" s="573"/>
      <c r="H42" s="573"/>
      <c r="I42" s="573"/>
      <c r="J42" s="573"/>
      <c r="K42" s="573"/>
      <c r="L42" s="573"/>
      <c r="M42" s="15"/>
    </row>
    <row r="43" spans="1:13">
      <c r="A43" s="566" t="s">
        <v>633</v>
      </c>
      <c r="B43" s="574">
        <v>0.20789951421172673</v>
      </c>
      <c r="C43" s="575">
        <v>44.610677095403538</v>
      </c>
      <c r="D43" s="575">
        <v>33.408746919923907</v>
      </c>
      <c r="E43" s="575">
        <v>5.9398588594192265</v>
      </c>
      <c r="F43" s="575">
        <v>21.087323614602848</v>
      </c>
      <c r="G43" s="575">
        <v>0</v>
      </c>
      <c r="H43" s="575">
        <v>1.8858674605933994</v>
      </c>
      <c r="I43" s="575">
        <v>30.028226881207793</v>
      </c>
      <c r="J43" s="575">
        <v>49.876394336092332</v>
      </c>
      <c r="K43" s="575">
        <v>45.30428422542947</v>
      </c>
      <c r="L43" s="575">
        <v>21.92469187602488</v>
      </c>
      <c r="M43" s="15"/>
    </row>
    <row r="44" spans="1:13" ht="13.5" customHeight="1">
      <c r="A44" s="569" t="s">
        <v>625</v>
      </c>
      <c r="B44" s="572">
        <v>0</v>
      </c>
      <c r="C44" s="573">
        <v>0</v>
      </c>
      <c r="D44" s="573">
        <v>0</v>
      </c>
      <c r="E44" s="573">
        <v>0</v>
      </c>
      <c r="F44" s="573">
        <v>0</v>
      </c>
      <c r="G44" s="573">
        <v>0</v>
      </c>
      <c r="H44" s="573">
        <v>0</v>
      </c>
      <c r="I44" s="573">
        <v>0</v>
      </c>
      <c r="J44" s="573">
        <v>0</v>
      </c>
      <c r="K44" s="573">
        <v>0</v>
      </c>
      <c r="L44" s="573">
        <v>0</v>
      </c>
      <c r="M44" s="15"/>
    </row>
    <row r="45" spans="1:13">
      <c r="A45" s="569" t="s">
        <v>391</v>
      </c>
      <c r="B45" s="572">
        <v>0</v>
      </c>
      <c r="C45" s="573">
        <v>0</v>
      </c>
      <c r="D45" s="573">
        <v>0</v>
      </c>
      <c r="E45" s="573">
        <v>0</v>
      </c>
      <c r="F45" s="573">
        <v>0</v>
      </c>
      <c r="G45" s="573">
        <v>0</v>
      </c>
      <c r="H45" s="573">
        <v>0</v>
      </c>
      <c r="I45" s="573">
        <v>0</v>
      </c>
      <c r="J45" s="573">
        <v>0</v>
      </c>
      <c r="K45" s="573">
        <v>0</v>
      </c>
      <c r="L45" s="573">
        <v>0</v>
      </c>
      <c r="M45" s="15"/>
    </row>
    <row r="46" spans="1:13" ht="12.75" customHeight="1">
      <c r="A46" s="569" t="s">
        <v>396</v>
      </c>
      <c r="B46" s="572">
        <v>0.20624551589846976</v>
      </c>
      <c r="C46" s="573">
        <v>44.610677095403538</v>
      </c>
      <c r="D46" s="573">
        <v>33.408746919923907</v>
      </c>
      <c r="E46" s="573">
        <v>5.9398588594192265</v>
      </c>
      <c r="F46" s="573">
        <v>21.087323614602848</v>
      </c>
      <c r="G46" s="573">
        <v>0</v>
      </c>
      <c r="H46" s="573">
        <v>1.8794211460085093</v>
      </c>
      <c r="I46" s="573">
        <v>30.028226881207793</v>
      </c>
      <c r="J46" s="573">
        <v>49.876394336092332</v>
      </c>
      <c r="K46" s="573">
        <v>45.30428422542947</v>
      </c>
      <c r="L46" s="573">
        <v>21.923736761019626</v>
      </c>
      <c r="M46" s="15"/>
    </row>
    <row r="47" spans="1:13">
      <c r="A47" s="569" t="s">
        <v>626</v>
      </c>
      <c r="B47" s="572">
        <v>0</v>
      </c>
      <c r="C47" s="573">
        <v>0</v>
      </c>
      <c r="D47" s="573">
        <v>0</v>
      </c>
      <c r="E47" s="573">
        <v>0</v>
      </c>
      <c r="F47" s="573">
        <v>0</v>
      </c>
      <c r="G47" s="573">
        <v>0</v>
      </c>
      <c r="H47" s="573">
        <v>0</v>
      </c>
      <c r="I47" s="573">
        <v>0</v>
      </c>
      <c r="J47" s="573">
        <v>0</v>
      </c>
      <c r="K47" s="573">
        <v>0</v>
      </c>
      <c r="L47" s="573">
        <v>0</v>
      </c>
      <c r="M47" s="15"/>
    </row>
    <row r="48" spans="1:13">
      <c r="A48" s="569" t="s">
        <v>627</v>
      </c>
      <c r="B48" s="572">
        <v>0</v>
      </c>
      <c r="C48" s="573">
        <v>0</v>
      </c>
      <c r="D48" s="573">
        <v>0</v>
      </c>
      <c r="E48" s="573">
        <v>0</v>
      </c>
      <c r="F48" s="573">
        <v>0</v>
      </c>
      <c r="G48" s="573">
        <v>0</v>
      </c>
      <c r="H48" s="573">
        <v>6.4463145848897927E-3</v>
      </c>
      <c r="I48" s="573">
        <v>0</v>
      </c>
      <c r="J48" s="573">
        <v>0</v>
      </c>
      <c r="K48" s="573">
        <v>0</v>
      </c>
      <c r="L48" s="573">
        <v>6.7392509728050822E-4</v>
      </c>
      <c r="M48" s="15"/>
    </row>
    <row r="49" spans="1:13">
      <c r="A49" s="569" t="s">
        <v>628</v>
      </c>
      <c r="B49" s="572">
        <v>0</v>
      </c>
      <c r="C49" s="573">
        <v>0</v>
      </c>
      <c r="D49" s="573">
        <v>0</v>
      </c>
      <c r="E49" s="573">
        <v>0</v>
      </c>
      <c r="F49" s="573">
        <v>0</v>
      </c>
      <c r="G49" s="573">
        <v>0</v>
      </c>
      <c r="H49" s="573">
        <v>0</v>
      </c>
      <c r="I49" s="573">
        <v>0</v>
      </c>
      <c r="J49" s="573">
        <v>0</v>
      </c>
      <c r="K49" s="573">
        <v>0</v>
      </c>
      <c r="L49" s="573">
        <v>0</v>
      </c>
      <c r="M49" s="15"/>
    </row>
    <row r="50" spans="1:13">
      <c r="A50" s="569" t="s">
        <v>629</v>
      </c>
      <c r="B50" s="572">
        <v>1.6539983132569398E-3</v>
      </c>
      <c r="C50" s="573">
        <v>0</v>
      </c>
      <c r="D50" s="573">
        <v>0</v>
      </c>
      <c r="E50" s="573">
        <v>0</v>
      </c>
      <c r="F50" s="573">
        <v>0</v>
      </c>
      <c r="G50" s="573">
        <v>0</v>
      </c>
      <c r="H50" s="573">
        <v>0</v>
      </c>
      <c r="I50" s="573">
        <v>0</v>
      </c>
      <c r="J50" s="573">
        <v>0</v>
      </c>
      <c r="K50" s="573">
        <v>0</v>
      </c>
      <c r="L50" s="573">
        <v>2.8118990797646468E-4</v>
      </c>
      <c r="M50" s="15"/>
    </row>
    <row r="51" spans="1:13" ht="3" customHeight="1">
      <c r="A51" s="569"/>
      <c r="B51" s="572"/>
      <c r="C51" s="573"/>
      <c r="D51" s="573"/>
      <c r="E51" s="573"/>
      <c r="F51" s="573"/>
      <c r="G51" s="573"/>
      <c r="H51" s="573"/>
      <c r="I51" s="573"/>
      <c r="J51" s="573"/>
      <c r="K51" s="573"/>
      <c r="L51" s="573"/>
      <c r="M51" s="15"/>
    </row>
    <row r="52" spans="1:13">
      <c r="A52" s="566" t="s">
        <v>634</v>
      </c>
      <c r="B52" s="574">
        <v>98.353924831451138</v>
      </c>
      <c r="C52" s="575">
        <v>15.02000156571312</v>
      </c>
      <c r="D52" s="575">
        <v>12.636359509022856</v>
      </c>
      <c r="E52" s="575">
        <v>65.179638092479081</v>
      </c>
      <c r="F52" s="575">
        <v>46.83007938274406</v>
      </c>
      <c r="G52" s="575">
        <v>99.595155311403431</v>
      </c>
      <c r="H52" s="575">
        <v>64.016064173077709</v>
      </c>
      <c r="I52" s="575">
        <v>8.0198344071558036</v>
      </c>
      <c r="J52" s="575">
        <v>6.0166478598861133</v>
      </c>
      <c r="K52" s="575">
        <v>0</v>
      </c>
      <c r="L52" s="575">
        <v>47.010912191745781</v>
      </c>
      <c r="M52" s="15"/>
    </row>
    <row r="53" spans="1:13">
      <c r="A53" s="569" t="s">
        <v>625</v>
      </c>
      <c r="B53" s="572">
        <v>12.106342102905886</v>
      </c>
      <c r="C53" s="573">
        <v>0</v>
      </c>
      <c r="D53" s="573">
        <v>0</v>
      </c>
      <c r="E53" s="573">
        <v>0</v>
      </c>
      <c r="F53" s="573">
        <v>0</v>
      </c>
      <c r="G53" s="573">
        <v>99.402453006151177</v>
      </c>
      <c r="H53" s="573">
        <v>0</v>
      </c>
      <c r="I53" s="573">
        <v>0</v>
      </c>
      <c r="J53" s="573">
        <v>0</v>
      </c>
      <c r="K53" s="573">
        <v>0</v>
      </c>
      <c r="L53" s="573">
        <v>12.702347557089224</v>
      </c>
      <c r="M53" s="15"/>
    </row>
    <row r="54" spans="1:13">
      <c r="A54" s="569" t="s">
        <v>396</v>
      </c>
      <c r="B54" s="572">
        <v>53.642762414123816</v>
      </c>
      <c r="C54" s="573">
        <v>15.02000156571312</v>
      </c>
      <c r="D54" s="573">
        <v>12.636359509022856</v>
      </c>
      <c r="E54" s="573">
        <v>61.569868656453487</v>
      </c>
      <c r="F54" s="573">
        <v>34.38851273554301</v>
      </c>
      <c r="G54" s="573">
        <v>0.1927023052522554</v>
      </c>
      <c r="H54" s="573">
        <v>64.016064173077709</v>
      </c>
      <c r="I54" s="573">
        <v>8.0198344071558036</v>
      </c>
      <c r="J54" s="573">
        <v>6.0166478598861133</v>
      </c>
      <c r="K54" s="573">
        <v>0</v>
      </c>
      <c r="L54" s="573">
        <v>28.252196748054274</v>
      </c>
      <c r="M54" s="15"/>
    </row>
    <row r="55" spans="1:13">
      <c r="A55" s="577" t="s">
        <v>635</v>
      </c>
      <c r="B55" s="572">
        <v>0</v>
      </c>
      <c r="C55" s="573">
        <v>0</v>
      </c>
      <c r="D55" s="573">
        <v>0</v>
      </c>
      <c r="E55" s="573">
        <v>0</v>
      </c>
      <c r="F55" s="573">
        <v>0</v>
      </c>
      <c r="G55" s="573">
        <v>0</v>
      </c>
      <c r="H55" s="573">
        <v>0</v>
      </c>
      <c r="I55" s="573">
        <v>0</v>
      </c>
      <c r="J55" s="573">
        <v>0</v>
      </c>
      <c r="K55" s="573">
        <v>0</v>
      </c>
      <c r="L55" s="573">
        <v>0</v>
      </c>
      <c r="M55" s="15"/>
    </row>
    <row r="56" spans="1:13">
      <c r="A56" s="577" t="s">
        <v>636</v>
      </c>
      <c r="B56" s="572">
        <v>53.642762414123816</v>
      </c>
      <c r="C56" s="573">
        <v>15.02000156571312</v>
      </c>
      <c r="D56" s="573">
        <v>12.636359509022856</v>
      </c>
      <c r="E56" s="573">
        <v>61.569868656453487</v>
      </c>
      <c r="F56" s="573">
        <v>34.38851273554301</v>
      </c>
      <c r="G56" s="573">
        <v>0.1927023052522554</v>
      </c>
      <c r="H56" s="573">
        <v>64.016064173077709</v>
      </c>
      <c r="I56" s="573">
        <v>8.0198344071558036</v>
      </c>
      <c r="J56" s="573">
        <v>6.0166478598861133</v>
      </c>
      <c r="K56" s="573">
        <v>0</v>
      </c>
      <c r="L56" s="573">
        <v>28.252196748054274</v>
      </c>
      <c r="M56" s="15"/>
    </row>
    <row r="57" spans="1:13">
      <c r="A57" s="578" t="s">
        <v>637</v>
      </c>
      <c r="B57" s="572">
        <v>4.1967668317084879E-4</v>
      </c>
      <c r="C57" s="573">
        <v>0</v>
      </c>
      <c r="D57" s="573">
        <v>0</v>
      </c>
      <c r="E57" s="573">
        <v>6.7541962365102739</v>
      </c>
      <c r="F57" s="573">
        <v>0</v>
      </c>
      <c r="G57" s="573">
        <v>0</v>
      </c>
      <c r="H57" s="573">
        <v>63.356991468906578</v>
      </c>
      <c r="I57" s="573">
        <v>0</v>
      </c>
      <c r="J57" s="573">
        <v>0</v>
      </c>
      <c r="K57" s="573">
        <v>0</v>
      </c>
      <c r="L57" s="573">
        <v>7.2054574201753816</v>
      </c>
      <c r="M57" s="15"/>
    </row>
    <row r="58" spans="1:13">
      <c r="A58" s="569" t="s">
        <v>627</v>
      </c>
      <c r="B58" s="572">
        <v>0</v>
      </c>
      <c r="C58" s="573">
        <v>0</v>
      </c>
      <c r="D58" s="573">
        <v>0</v>
      </c>
      <c r="E58" s="573">
        <v>0</v>
      </c>
      <c r="F58" s="573">
        <v>0</v>
      </c>
      <c r="G58" s="573">
        <v>0</v>
      </c>
      <c r="H58" s="573">
        <v>0</v>
      </c>
      <c r="I58" s="573">
        <v>0</v>
      </c>
      <c r="J58" s="573">
        <v>0</v>
      </c>
      <c r="K58" s="573">
        <v>0</v>
      </c>
      <c r="L58" s="573">
        <v>0</v>
      </c>
      <c r="M58" s="15"/>
    </row>
    <row r="59" spans="1:13">
      <c r="A59" s="569" t="s">
        <v>629</v>
      </c>
      <c r="B59" s="572">
        <v>32.604820314421431</v>
      </c>
      <c r="C59" s="573">
        <v>0</v>
      </c>
      <c r="D59" s="573">
        <v>0</v>
      </c>
      <c r="E59" s="573">
        <v>3.6097694360255836</v>
      </c>
      <c r="F59" s="573">
        <v>12.44156664720105</v>
      </c>
      <c r="G59" s="573">
        <v>0</v>
      </c>
      <c r="H59" s="573">
        <v>0</v>
      </c>
      <c r="I59" s="573">
        <v>0</v>
      </c>
      <c r="J59" s="573">
        <v>0</v>
      </c>
      <c r="K59" s="573">
        <v>0</v>
      </c>
      <c r="L59" s="573">
        <v>6.0563678866022777</v>
      </c>
      <c r="M59" s="15"/>
    </row>
    <row r="60" spans="1:13" ht="3" customHeight="1">
      <c r="A60" s="569"/>
      <c r="B60" s="572">
        <v>0</v>
      </c>
      <c r="C60" s="573">
        <v>0</v>
      </c>
      <c r="D60" s="573">
        <v>0</v>
      </c>
      <c r="E60" s="573">
        <v>0</v>
      </c>
      <c r="F60" s="573">
        <v>0</v>
      </c>
      <c r="G60" s="573">
        <v>0</v>
      </c>
      <c r="H60" s="573">
        <v>0</v>
      </c>
      <c r="I60" s="573">
        <v>0</v>
      </c>
      <c r="J60" s="573">
        <v>0</v>
      </c>
      <c r="K60" s="573">
        <v>0</v>
      </c>
      <c r="L60" s="573">
        <v>0</v>
      </c>
      <c r="M60" s="15"/>
    </row>
    <row r="61" spans="1:13">
      <c r="A61" s="566" t="s">
        <v>638</v>
      </c>
      <c r="B61" s="574">
        <v>1.0623864418398332</v>
      </c>
      <c r="C61" s="575">
        <v>0</v>
      </c>
      <c r="D61" s="575">
        <v>5.0160220497137481E-3</v>
      </c>
      <c r="E61" s="575">
        <v>22.310444602518555</v>
      </c>
      <c r="F61" s="575">
        <v>0</v>
      </c>
      <c r="G61" s="575">
        <v>0</v>
      </c>
      <c r="H61" s="575">
        <v>0</v>
      </c>
      <c r="I61" s="575">
        <v>0</v>
      </c>
      <c r="J61" s="575">
        <v>4.6678742024663196</v>
      </c>
      <c r="K61" s="575">
        <v>0</v>
      </c>
      <c r="L61" s="575">
        <v>2.2218826979764534</v>
      </c>
      <c r="M61" s="15"/>
    </row>
    <row r="62" spans="1:13">
      <c r="A62" s="569" t="s">
        <v>396</v>
      </c>
      <c r="B62" s="572">
        <v>0.36991068724988252</v>
      </c>
      <c r="C62" s="573">
        <v>0</v>
      </c>
      <c r="D62" s="573">
        <v>3.8674158883347988E-4</v>
      </c>
      <c r="E62" s="573">
        <v>0</v>
      </c>
      <c r="F62" s="573">
        <v>0</v>
      </c>
      <c r="G62" s="573">
        <v>0</v>
      </c>
      <c r="H62" s="573">
        <v>0</v>
      </c>
      <c r="I62" s="573">
        <v>0</v>
      </c>
      <c r="J62" s="573">
        <v>0.86461544395359624</v>
      </c>
      <c r="K62" s="573">
        <v>0</v>
      </c>
      <c r="L62" s="573">
        <v>8.4945570123426337E-2</v>
      </c>
      <c r="M62" s="15"/>
    </row>
    <row r="63" spans="1:13">
      <c r="A63" s="569" t="s">
        <v>639</v>
      </c>
      <c r="B63" s="572">
        <v>0.6924757545899507</v>
      </c>
      <c r="C63" s="573">
        <v>0</v>
      </c>
      <c r="D63" s="573">
        <v>3.7899415932071503E-3</v>
      </c>
      <c r="E63" s="573">
        <v>22.310444602518555</v>
      </c>
      <c r="F63" s="573">
        <v>0</v>
      </c>
      <c r="G63" s="573">
        <v>0</v>
      </c>
      <c r="H63" s="573">
        <v>0</v>
      </c>
      <c r="I63" s="573">
        <v>0</v>
      </c>
      <c r="J63" s="573">
        <v>3.8032587585127238</v>
      </c>
      <c r="K63" s="573">
        <v>0</v>
      </c>
      <c r="L63" s="573">
        <v>2.1368062676101918</v>
      </c>
      <c r="M63" s="15"/>
    </row>
    <row r="64" spans="1:13">
      <c r="A64" s="569" t="s">
        <v>629</v>
      </c>
      <c r="B64" s="572">
        <v>0</v>
      </c>
      <c r="C64" s="573">
        <v>0</v>
      </c>
      <c r="D64" s="573">
        <v>8.3933886767311784E-4</v>
      </c>
      <c r="E64" s="573">
        <v>0</v>
      </c>
      <c r="F64" s="573">
        <v>0</v>
      </c>
      <c r="G64" s="573">
        <v>0</v>
      </c>
      <c r="H64" s="573">
        <v>0</v>
      </c>
      <c r="I64" s="573">
        <v>0</v>
      </c>
      <c r="J64" s="573">
        <v>0</v>
      </c>
      <c r="K64" s="573">
        <v>0</v>
      </c>
      <c r="L64" s="573">
        <v>1.3086024283570088E-4</v>
      </c>
      <c r="M64" s="15"/>
    </row>
    <row r="65" spans="1:13" ht="4.5" customHeight="1">
      <c r="A65" s="579"/>
      <c r="B65" s="580"/>
      <c r="C65" s="15"/>
      <c r="D65" s="15"/>
      <c r="E65" s="15"/>
      <c r="F65" s="15"/>
      <c r="G65" s="15"/>
      <c r="H65" s="15"/>
      <c r="I65" s="15"/>
      <c r="J65" s="15"/>
      <c r="K65" s="15"/>
      <c r="L65" s="15"/>
      <c r="M65" s="15"/>
    </row>
    <row r="66" spans="1:13" s="76" customFormat="1" ht="24.75" customHeight="1">
      <c r="A66" s="581" t="s">
        <v>640</v>
      </c>
      <c r="B66" s="582">
        <v>2447829.5821400001</v>
      </c>
      <c r="C66" s="583">
        <v>3943161.44202</v>
      </c>
      <c r="D66" s="583">
        <v>2244847.78743</v>
      </c>
      <c r="E66" s="583">
        <v>1240222.24254</v>
      </c>
      <c r="F66" s="583">
        <v>234255.43323</v>
      </c>
      <c r="G66" s="583">
        <v>1541814.8455000001</v>
      </c>
      <c r="H66" s="583">
        <v>1505277.7633199999</v>
      </c>
      <c r="I66" s="583">
        <v>574578.40561999998</v>
      </c>
      <c r="J66" s="583">
        <v>366336.51782999997</v>
      </c>
      <c r="K66" s="583">
        <v>300151.47736000002</v>
      </c>
      <c r="L66" s="583">
        <v>14398475.496989999</v>
      </c>
      <c r="M66" s="21"/>
    </row>
    <row r="67" spans="1:13" ht="6" customHeight="1" thickBot="1">
      <c r="A67" s="584"/>
      <c r="B67" s="23"/>
      <c r="C67" s="23"/>
      <c r="D67" s="23"/>
      <c r="E67" s="23"/>
      <c r="F67" s="23"/>
      <c r="G67" s="23"/>
      <c r="H67" s="23"/>
      <c r="I67" s="23"/>
      <c r="J67" s="23"/>
      <c r="K67" s="23"/>
      <c r="L67" s="23"/>
      <c r="M67" s="15"/>
    </row>
    <row r="68" spans="1:13">
      <c r="A68" s="15" t="s">
        <v>585</v>
      </c>
      <c r="B68" s="15"/>
      <c r="C68" s="15"/>
      <c r="D68" s="15"/>
      <c r="E68" s="15"/>
      <c r="F68" s="15"/>
      <c r="G68" s="15"/>
      <c r="H68" s="15"/>
      <c r="I68" s="15"/>
      <c r="J68" s="15"/>
      <c r="K68" s="15"/>
      <c r="L68" s="15"/>
      <c r="M68" s="15"/>
    </row>
    <row r="69" spans="1:13">
      <c r="A69" s="15" t="s">
        <v>641</v>
      </c>
      <c r="B69" s="15"/>
      <c r="C69" s="15"/>
      <c r="D69" s="15"/>
      <c r="E69" s="15"/>
      <c r="F69" s="15"/>
      <c r="G69" s="15"/>
      <c r="H69" s="15"/>
      <c r="I69" s="15"/>
      <c r="J69" s="15"/>
      <c r="K69" s="15"/>
      <c r="L69" s="15"/>
      <c r="M69" s="15"/>
    </row>
    <row r="70" spans="1:13">
      <c r="A70" s="15" t="s">
        <v>642</v>
      </c>
      <c r="B70" s="585"/>
      <c r="C70" s="585"/>
      <c r="D70" s="585"/>
      <c r="E70" s="585"/>
      <c r="F70" s="585"/>
      <c r="G70" s="585"/>
      <c r="H70" s="585"/>
      <c r="I70" s="585"/>
      <c r="J70" s="585"/>
      <c r="K70" s="585"/>
      <c r="L70" s="585"/>
      <c r="M70" s="15"/>
    </row>
    <row r="71" spans="1:13" ht="13.8">
      <c r="A71" s="586" t="s">
        <v>643</v>
      </c>
      <c r="B71" s="585"/>
      <c r="C71" s="585"/>
      <c r="D71" s="585"/>
      <c r="E71" s="585"/>
      <c r="F71" s="585"/>
      <c r="G71" s="585"/>
      <c r="H71" s="585"/>
      <c r="I71" s="585"/>
      <c r="J71" s="585"/>
      <c r="K71" s="585"/>
      <c r="L71" s="585"/>
      <c r="M71" s="15"/>
    </row>
    <row r="72" spans="1:13">
      <c r="A72" s="26" t="s">
        <v>399</v>
      </c>
      <c r="B72" s="15"/>
      <c r="C72" s="15"/>
      <c r="D72" s="15"/>
      <c r="E72" s="15"/>
      <c r="F72" s="15"/>
      <c r="G72" s="15"/>
      <c r="H72" s="587"/>
      <c r="I72" s="587"/>
      <c r="J72" s="587"/>
      <c r="K72" s="587"/>
      <c r="L72" s="587"/>
      <c r="M72" s="15"/>
    </row>
    <row r="73" spans="1:13">
      <c r="A73" s="95"/>
      <c r="B73" s="588"/>
      <c r="C73" s="588"/>
      <c r="D73" s="588"/>
      <c r="E73" s="588"/>
      <c r="F73" s="588"/>
      <c r="G73" s="588"/>
      <c r="H73" s="588"/>
      <c r="I73" s="588"/>
      <c r="J73" s="588"/>
      <c r="K73" s="588"/>
      <c r="L73" s="588"/>
      <c r="M73" s="15"/>
    </row>
    <row r="74" spans="1:13">
      <c r="A74" s="589"/>
      <c r="B74" s="15"/>
      <c r="C74" s="15"/>
      <c r="D74" s="15"/>
      <c r="E74" s="15"/>
      <c r="F74" s="15"/>
      <c r="G74" s="15"/>
      <c r="H74" s="15"/>
      <c r="I74" s="15"/>
      <c r="J74" s="15"/>
      <c r="K74" s="15"/>
      <c r="L74" s="15"/>
      <c r="M74" s="15"/>
    </row>
    <row r="75" spans="1:13">
      <c r="A75" s="589"/>
      <c r="B75" s="15"/>
      <c r="C75" s="15"/>
      <c r="D75" s="15"/>
      <c r="E75" s="15"/>
      <c r="F75" s="15"/>
      <c r="G75" s="15"/>
      <c r="H75" s="15"/>
      <c r="I75" s="15"/>
      <c r="J75" s="15"/>
      <c r="K75" s="15"/>
      <c r="L75" s="15"/>
      <c r="M75" s="15"/>
    </row>
    <row r="76" spans="1:13">
      <c r="A76" s="589"/>
      <c r="B76" s="590"/>
      <c r="C76" s="590"/>
      <c r="D76" s="590"/>
      <c r="E76" s="590"/>
      <c r="F76" s="590"/>
      <c r="G76" s="590"/>
      <c r="H76" s="590"/>
      <c r="I76" s="590"/>
      <c r="J76" s="590"/>
      <c r="K76" s="590"/>
      <c r="L76" s="590"/>
      <c r="M76" s="15"/>
    </row>
    <row r="77" spans="1:13">
      <c r="B77" s="591"/>
      <c r="C77" s="591"/>
      <c r="D77" s="591"/>
      <c r="E77" s="591"/>
      <c r="F77" s="591"/>
      <c r="G77" s="591"/>
      <c r="H77" s="591"/>
      <c r="I77" s="591"/>
      <c r="J77" s="591"/>
      <c r="K77" s="591"/>
      <c r="L77" s="591"/>
    </row>
  </sheetData>
  <mergeCells count="3">
    <mergeCell ref="A2:L2"/>
    <mergeCell ref="A3:L3"/>
    <mergeCell ref="A4:L4"/>
  </mergeCells>
  <hyperlinks>
    <hyperlink ref="A71" r:id="rId1" xr:uid="{CF91F6DB-A4E8-437A-887B-21B20CEDFD3E}"/>
    <hyperlink ref="A1" location="Índice!A1" display="Volver al Índice" xr:uid="{BE5B0EE4-344D-4D05-ADD3-EB570CD21A0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B25D-C072-4017-A419-0E2D53CACE81}">
  <dimension ref="A1:N25"/>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98" customFormat="1" ht="20.100000000000001" customHeight="1">
      <c r="A1" s="1190" t="s">
        <v>1072</v>
      </c>
      <c r="B1" s="68"/>
      <c r="C1" s="68"/>
      <c r="D1" s="68"/>
      <c r="E1" s="68"/>
      <c r="F1" s="68"/>
      <c r="G1" s="68"/>
      <c r="H1" s="68"/>
      <c r="I1" s="68"/>
      <c r="J1" s="68"/>
      <c r="K1" s="68"/>
    </row>
    <row r="2" spans="1:14" s="99" customFormat="1" ht="24" customHeight="1">
      <c r="A2" s="358" t="s">
        <v>644</v>
      </c>
      <c r="B2" s="358"/>
      <c r="C2" s="358"/>
      <c r="D2" s="358"/>
      <c r="E2" s="358"/>
      <c r="F2" s="358"/>
      <c r="G2" s="358"/>
      <c r="H2" s="358"/>
      <c r="I2" s="358"/>
      <c r="J2" s="358"/>
      <c r="K2" s="358"/>
      <c r="L2" s="592"/>
      <c r="M2" s="592"/>
      <c r="N2" s="592"/>
    </row>
    <row r="3" spans="1:14" s="98" customFormat="1" ht="20.100000000000001" customHeight="1">
      <c r="A3" s="100">
        <v>45504</v>
      </c>
      <c r="B3" s="100"/>
      <c r="C3" s="100"/>
      <c r="D3" s="100"/>
      <c r="E3" s="100"/>
      <c r="F3" s="100"/>
      <c r="G3" s="100"/>
      <c r="H3" s="100"/>
      <c r="I3" s="100"/>
      <c r="J3" s="100"/>
      <c r="K3" s="100"/>
      <c r="L3" s="593"/>
      <c r="M3" s="593"/>
      <c r="N3" s="593"/>
    </row>
    <row r="4" spans="1:14" s="105" customFormat="1" ht="20.100000000000001" customHeight="1">
      <c r="A4" s="200" t="s">
        <v>65</v>
      </c>
      <c r="B4" s="200"/>
      <c r="C4" s="200"/>
      <c r="D4" s="200"/>
      <c r="E4" s="200"/>
      <c r="F4" s="200"/>
      <c r="G4" s="200"/>
      <c r="H4" s="200"/>
      <c r="I4" s="200"/>
      <c r="J4" s="200"/>
      <c r="K4" s="200"/>
      <c r="L4" s="594"/>
      <c r="M4" s="594"/>
      <c r="N4" s="594"/>
    </row>
    <row r="5" spans="1:14" ht="6.75" customHeight="1" thickBot="1">
      <c r="A5" s="595"/>
    </row>
    <row r="6" spans="1:14" s="30" customFormat="1" ht="60" customHeight="1">
      <c r="A6" s="181" t="s">
        <v>1</v>
      </c>
      <c r="B6" s="549" t="s">
        <v>645</v>
      </c>
      <c r="C6" s="549" t="s">
        <v>394</v>
      </c>
      <c r="D6" s="549" t="s">
        <v>646</v>
      </c>
      <c r="E6" s="596" t="s">
        <v>396</v>
      </c>
      <c r="F6" s="549" t="s">
        <v>647</v>
      </c>
      <c r="G6" s="549" t="s">
        <v>626</v>
      </c>
      <c r="H6" s="549" t="s">
        <v>648</v>
      </c>
      <c r="I6" s="549" t="s">
        <v>649</v>
      </c>
      <c r="J6" s="549" t="s">
        <v>650</v>
      </c>
      <c r="K6" s="181" t="s">
        <v>651</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597">
        <v>1.0213129289651669E-6</v>
      </c>
      <c r="C8" s="597">
        <v>12.118419238876573</v>
      </c>
      <c r="D8" s="597" t="s">
        <v>68</v>
      </c>
      <c r="E8" s="597">
        <v>54.206988254299148</v>
      </c>
      <c r="F8" s="597">
        <v>1.0623864582416016</v>
      </c>
      <c r="G8" s="597" t="s">
        <v>68</v>
      </c>
      <c r="H8" s="597" t="s">
        <v>68</v>
      </c>
      <c r="I8" s="597" t="s">
        <v>68</v>
      </c>
      <c r="J8" s="597">
        <v>32.612205027269745</v>
      </c>
      <c r="K8" s="598">
        <v>2447829.5819999999</v>
      </c>
      <c r="L8" s="599"/>
    </row>
    <row r="9" spans="1:14" s="21" customFormat="1" ht="20.100000000000001" customHeight="1">
      <c r="A9" s="21" t="s">
        <v>29</v>
      </c>
      <c r="B9" s="597" t="s">
        <v>68</v>
      </c>
      <c r="C9" s="597" t="s">
        <v>68</v>
      </c>
      <c r="D9" s="597" t="s">
        <v>68</v>
      </c>
      <c r="E9" s="597">
        <v>100</v>
      </c>
      <c r="F9" s="597" t="s">
        <v>68</v>
      </c>
      <c r="G9" s="597" t="s">
        <v>68</v>
      </c>
      <c r="H9" s="597" t="s">
        <v>68</v>
      </c>
      <c r="I9" s="597" t="s">
        <v>68</v>
      </c>
      <c r="J9" s="597" t="s">
        <v>68</v>
      </c>
      <c r="K9" s="598">
        <v>3943161.4419999998</v>
      </c>
      <c r="L9" s="599"/>
    </row>
    <row r="10" spans="1:14" s="21" customFormat="1" ht="20.100000000000001" customHeight="1">
      <c r="A10" s="21" t="s">
        <v>30</v>
      </c>
      <c r="B10" s="597" t="s">
        <v>68</v>
      </c>
      <c r="C10" s="597" t="s">
        <v>68</v>
      </c>
      <c r="D10" s="597" t="s">
        <v>68</v>
      </c>
      <c r="E10" s="597">
        <v>99.994983980622109</v>
      </c>
      <c r="F10" s="597">
        <v>5.0160193778875572E-3</v>
      </c>
      <c r="G10" s="597" t="s">
        <v>68</v>
      </c>
      <c r="H10" s="597" t="s">
        <v>68</v>
      </c>
      <c r="I10" s="597" t="s">
        <v>68</v>
      </c>
      <c r="J10" s="597">
        <v>-1.9915536898727602E-15</v>
      </c>
      <c r="K10" s="598">
        <v>2244847.787</v>
      </c>
      <c r="L10" s="599"/>
    </row>
    <row r="11" spans="1:14" s="21" customFormat="1" ht="20.100000000000001" customHeight="1">
      <c r="A11" s="21" t="s">
        <v>31</v>
      </c>
      <c r="B11" s="597" t="s">
        <v>68</v>
      </c>
      <c r="C11" s="597" t="s">
        <v>68</v>
      </c>
      <c r="D11" s="597" t="s">
        <v>68</v>
      </c>
      <c r="E11" s="597">
        <v>74.07978601628723</v>
      </c>
      <c r="F11" s="597">
        <v>22.310444582399288</v>
      </c>
      <c r="G11" s="597" t="s">
        <v>68</v>
      </c>
      <c r="H11" s="597" t="s">
        <v>68</v>
      </c>
      <c r="I11" s="597" t="s">
        <v>68</v>
      </c>
      <c r="J11" s="597">
        <v>3.6097694013134825</v>
      </c>
      <c r="K11" s="598">
        <v>1240222.2420000001</v>
      </c>
      <c r="L11" s="599"/>
    </row>
    <row r="12" spans="1:14" s="21" customFormat="1" ht="20.100000000000001" customHeight="1">
      <c r="A12" s="21" t="s">
        <v>32</v>
      </c>
      <c r="B12" s="597" t="s">
        <v>68</v>
      </c>
      <c r="C12" s="597" t="s">
        <v>68</v>
      </c>
      <c r="D12" s="597" t="s">
        <v>68</v>
      </c>
      <c r="E12" s="597">
        <v>87.55843327655073</v>
      </c>
      <c r="F12" s="597" t="s">
        <v>68</v>
      </c>
      <c r="G12" s="597" t="s">
        <v>68</v>
      </c>
      <c r="H12" s="597" t="s">
        <v>68</v>
      </c>
      <c r="I12" s="597" t="s">
        <v>68</v>
      </c>
      <c r="J12" s="597">
        <v>12.44156672344927</v>
      </c>
      <c r="K12" s="598">
        <v>234255.43299999999</v>
      </c>
      <c r="L12" s="599"/>
    </row>
    <row r="13" spans="1:14" s="21" customFormat="1" ht="20.100000000000001" customHeight="1">
      <c r="A13" s="21" t="s">
        <v>33</v>
      </c>
      <c r="B13" s="597" t="s">
        <v>68</v>
      </c>
      <c r="C13" s="597">
        <v>99.79792573601793</v>
      </c>
      <c r="D13" s="597" t="s">
        <v>68</v>
      </c>
      <c r="E13" s="597">
        <v>0.20207426398206721</v>
      </c>
      <c r="F13" s="597" t="s">
        <v>68</v>
      </c>
      <c r="G13" s="597" t="s">
        <v>68</v>
      </c>
      <c r="H13" s="597" t="s">
        <v>68</v>
      </c>
      <c r="I13" s="597" t="s">
        <v>68</v>
      </c>
      <c r="J13" s="597">
        <v>2.1825775043434832E-15</v>
      </c>
      <c r="K13" s="598">
        <v>1541814.845</v>
      </c>
      <c r="L13" s="599"/>
    </row>
    <row r="14" spans="1:14" s="21" customFormat="1" ht="20.100000000000001" customHeight="1">
      <c r="A14" s="85" t="s">
        <v>34</v>
      </c>
      <c r="B14" s="597" t="s">
        <v>68</v>
      </c>
      <c r="C14" s="597" t="s">
        <v>68</v>
      </c>
      <c r="D14" s="597" t="s">
        <v>68</v>
      </c>
      <c r="E14" s="597">
        <v>97.96145649964005</v>
      </c>
      <c r="F14" s="597" t="s">
        <v>68</v>
      </c>
      <c r="G14" s="597" t="s">
        <v>68</v>
      </c>
      <c r="H14" s="597">
        <v>2.0385435003599399</v>
      </c>
      <c r="I14" s="597" t="s">
        <v>68</v>
      </c>
      <c r="J14" s="597">
        <v>5.8003574832720829E-15</v>
      </c>
      <c r="K14" s="598">
        <v>1505277.763</v>
      </c>
      <c r="L14" s="599"/>
    </row>
    <row r="15" spans="1:14" s="21" customFormat="1" ht="20.100000000000001" customHeight="1">
      <c r="A15" s="85" t="s">
        <v>35</v>
      </c>
      <c r="B15" s="597" t="s">
        <v>68</v>
      </c>
      <c r="C15" s="597" t="s">
        <v>68</v>
      </c>
      <c r="D15" s="597" t="s">
        <v>68</v>
      </c>
      <c r="E15" s="597">
        <v>99.730628233408808</v>
      </c>
      <c r="F15" s="597" t="s">
        <v>68</v>
      </c>
      <c r="G15" s="597">
        <v>0.26937176659119305</v>
      </c>
      <c r="H15" s="597" t="s">
        <v>68</v>
      </c>
      <c r="I15" s="597" t="s">
        <v>68</v>
      </c>
      <c r="J15" s="597">
        <v>-3.7197926872423639E-15</v>
      </c>
      <c r="K15" s="598">
        <v>574578.40500000003</v>
      </c>
      <c r="L15" s="599"/>
    </row>
    <row r="16" spans="1:14" s="21" customFormat="1" ht="20.100000000000001" customHeight="1">
      <c r="A16" s="85" t="s">
        <v>36</v>
      </c>
      <c r="B16" s="597" t="s">
        <v>68</v>
      </c>
      <c r="C16" s="597" t="s">
        <v>68</v>
      </c>
      <c r="D16" s="597" t="s">
        <v>68</v>
      </c>
      <c r="E16" s="597">
        <v>95.303530442202685</v>
      </c>
      <c r="F16" s="597">
        <v>4.6678742649070939</v>
      </c>
      <c r="G16" s="597">
        <v>2.8595565863285204E-2</v>
      </c>
      <c r="H16" s="597" t="s">
        <v>68</v>
      </c>
      <c r="I16" s="597" t="s">
        <v>68</v>
      </c>
      <c r="J16" s="597">
        <v>-2.7297306757039013E-7</v>
      </c>
      <c r="K16" s="598">
        <v>366336.51699999999</v>
      </c>
      <c r="L16" s="599"/>
    </row>
    <row r="17" spans="1:12" s="21" customFormat="1" ht="20.100000000000001" customHeight="1">
      <c r="A17" s="85" t="s">
        <v>395</v>
      </c>
      <c r="B17" s="597" t="s">
        <v>68</v>
      </c>
      <c r="C17" s="597" t="s">
        <v>68</v>
      </c>
      <c r="D17" s="597" t="s">
        <v>68</v>
      </c>
      <c r="E17" s="597">
        <v>100</v>
      </c>
      <c r="F17" s="597" t="s">
        <v>68</v>
      </c>
      <c r="G17" s="597" t="s">
        <v>68</v>
      </c>
      <c r="H17" s="597" t="s">
        <v>68</v>
      </c>
      <c r="I17" s="597" t="s">
        <v>68</v>
      </c>
      <c r="J17" s="597" t="s">
        <v>68</v>
      </c>
      <c r="K17" s="598">
        <v>300151.47700000001</v>
      </c>
      <c r="L17" s="599"/>
    </row>
    <row r="18" spans="1:12" s="93" customFormat="1" ht="27" customHeight="1" thickBot="1">
      <c r="A18" s="90" t="s">
        <v>38</v>
      </c>
      <c r="B18" s="600">
        <v>1.7362949301232662E-7</v>
      </c>
      <c r="C18" s="600">
        <v>12.746748681082742</v>
      </c>
      <c r="D18" s="600" t="s">
        <v>68</v>
      </c>
      <c r="E18" s="600">
        <v>78.749150161851787</v>
      </c>
      <c r="F18" s="600">
        <v>2.2218826997033942</v>
      </c>
      <c r="G18" s="600">
        <v>1.1476965049552553E-2</v>
      </c>
      <c r="H18" s="600">
        <v>0.2131179930466823</v>
      </c>
      <c r="I18" s="600" t="s">
        <v>68</v>
      </c>
      <c r="J18" s="600">
        <v>6.0576233256363388</v>
      </c>
      <c r="K18" s="114">
        <v>14398475.493000003</v>
      </c>
      <c r="L18" s="599"/>
    </row>
    <row r="19" spans="1:12" s="8" customFormat="1" ht="7.5" customHeight="1">
      <c r="A19" s="601"/>
      <c r="B19" s="118"/>
      <c r="C19" s="118"/>
      <c r="D19" s="118"/>
      <c r="E19" s="118"/>
      <c r="F19" s="118"/>
      <c r="G19" s="118"/>
      <c r="H19" s="118"/>
      <c r="I19" s="118"/>
      <c r="J19" s="119"/>
      <c r="K19" s="514"/>
      <c r="L19" s="525"/>
    </row>
    <row r="20" spans="1:12" s="123" customFormat="1" ht="11.25" customHeight="1">
      <c r="A20" s="26" t="s">
        <v>652</v>
      </c>
      <c r="B20" s="15"/>
      <c r="C20" s="15"/>
      <c r="D20" s="15"/>
      <c r="E20" s="15"/>
      <c r="F20" s="15"/>
      <c r="G20" s="15"/>
      <c r="H20" s="15"/>
      <c r="I20" s="15"/>
      <c r="J20" s="15"/>
      <c r="K20" s="140"/>
    </row>
    <row r="21" spans="1:12" s="123" customFormat="1" ht="13.5" customHeight="1">
      <c r="A21" s="26" t="s">
        <v>653</v>
      </c>
      <c r="B21" s="15"/>
      <c r="C21" s="15"/>
      <c r="D21" s="15"/>
      <c r="E21" s="15"/>
      <c r="F21" s="15"/>
      <c r="G21" s="15"/>
      <c r="H21" s="15"/>
      <c r="I21" s="15"/>
      <c r="J21" s="15"/>
      <c r="K21" s="140"/>
    </row>
    <row r="22" spans="1:12">
      <c r="A22" s="26" t="s">
        <v>654</v>
      </c>
      <c r="B22" s="15"/>
      <c r="C22" s="15"/>
      <c r="D22" s="15"/>
      <c r="E22" s="15"/>
      <c r="F22" s="15"/>
      <c r="G22" s="15"/>
      <c r="H22" s="15"/>
      <c r="I22" s="15"/>
      <c r="J22" s="15"/>
      <c r="K22" s="140"/>
    </row>
    <row r="23" spans="1:12">
      <c r="A23" s="26" t="s">
        <v>655</v>
      </c>
      <c r="B23" s="15"/>
      <c r="C23" s="15"/>
      <c r="D23" s="15"/>
      <c r="E23" s="15"/>
      <c r="F23" s="15"/>
      <c r="G23" s="15"/>
      <c r="H23" s="15"/>
      <c r="I23" s="15"/>
      <c r="J23" s="15"/>
      <c r="K23" s="140"/>
    </row>
    <row r="24" spans="1:12">
      <c r="A24" s="139" t="s">
        <v>399</v>
      </c>
      <c r="B24" s="15"/>
      <c r="C24" s="15"/>
      <c r="D24" s="15"/>
      <c r="E24" s="15"/>
      <c r="F24" s="15"/>
      <c r="G24" s="15"/>
      <c r="H24" s="15"/>
      <c r="I24" s="15"/>
      <c r="J24" s="15"/>
      <c r="K24" s="140"/>
    </row>
    <row r="25" spans="1:12">
      <c r="A25" s="95"/>
      <c r="B25" s="15"/>
      <c r="C25" s="15"/>
      <c r="D25" s="15"/>
      <c r="E25" s="15"/>
      <c r="F25" s="15"/>
      <c r="G25" s="15"/>
      <c r="H25" s="15"/>
      <c r="I25" s="15"/>
      <c r="J25" s="15"/>
      <c r="K25" s="140"/>
    </row>
  </sheetData>
  <hyperlinks>
    <hyperlink ref="A1" location="Índice!A1" display="Volver al Índice" xr:uid="{6210A38E-E4AE-4CF4-93BF-38C33D812AB0}"/>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FD7E-E22B-4A0C-9720-FEAFAEF66AFA}">
  <dimension ref="A1:AD278"/>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3" customFormat="1" ht="18" customHeight="1">
      <c r="A1" s="1190" t="s">
        <v>1072</v>
      </c>
      <c r="B1" s="602"/>
      <c r="C1" s="602"/>
      <c r="D1" s="602"/>
      <c r="E1" s="602"/>
      <c r="F1" s="602"/>
      <c r="G1" s="602"/>
    </row>
    <row r="2" spans="1:30" s="501" customFormat="1" ht="24.9" customHeight="1">
      <c r="A2" s="358" t="s">
        <v>656</v>
      </c>
      <c r="B2" s="358"/>
      <c r="C2" s="358"/>
      <c r="D2" s="358"/>
      <c r="E2" s="358"/>
      <c r="F2" s="358"/>
      <c r="G2" s="358"/>
    </row>
    <row r="3" spans="1:30" s="604" customFormat="1" ht="18" customHeight="1">
      <c r="A3" s="100">
        <v>45504</v>
      </c>
      <c r="B3" s="100"/>
      <c r="C3" s="100"/>
      <c r="D3" s="100"/>
      <c r="E3" s="100"/>
      <c r="F3" s="100"/>
      <c r="G3" s="100"/>
    </row>
    <row r="4" spans="1:30" s="105" customFormat="1" ht="18" customHeight="1">
      <c r="A4" s="200" t="s">
        <v>65</v>
      </c>
      <c r="B4" s="200"/>
      <c r="C4" s="200"/>
      <c r="D4" s="200"/>
      <c r="E4" s="200"/>
      <c r="F4" s="200"/>
      <c r="G4" s="200"/>
    </row>
    <row r="5" spans="1:30" ht="7.5" customHeight="1" thickBot="1">
      <c r="A5" s="605"/>
      <c r="B5" s="605"/>
      <c r="C5" s="605"/>
    </row>
    <row r="6" spans="1:30" ht="27" customHeight="1">
      <c r="A6" s="205" t="s">
        <v>1</v>
      </c>
      <c r="B6" s="206" t="s">
        <v>657</v>
      </c>
      <c r="C6" s="206" t="s">
        <v>658</v>
      </c>
      <c r="D6" s="206" t="s">
        <v>659</v>
      </c>
      <c r="E6" s="206" t="s">
        <v>660</v>
      </c>
      <c r="F6" s="206" t="s">
        <v>661</v>
      </c>
      <c r="G6" s="205" t="s">
        <v>662</v>
      </c>
      <c r="H6" s="605"/>
      <c r="I6" s="605"/>
      <c r="J6" s="605"/>
      <c r="K6" s="605"/>
      <c r="L6" s="605"/>
      <c r="M6" s="605"/>
      <c r="N6" s="605"/>
      <c r="O6" s="605"/>
      <c r="P6" s="605"/>
      <c r="Q6" s="605"/>
      <c r="R6" s="605"/>
      <c r="S6" s="605"/>
      <c r="T6" s="605"/>
      <c r="U6" s="605"/>
      <c r="V6" s="605"/>
      <c r="W6" s="605"/>
      <c r="X6" s="605"/>
      <c r="Y6" s="605"/>
      <c r="Z6" s="605"/>
      <c r="AA6" s="605"/>
      <c r="AB6" s="605"/>
      <c r="AC6" s="605"/>
      <c r="AD6" s="605"/>
    </row>
    <row r="7" spans="1:30" ht="39" customHeight="1">
      <c r="A7" s="208"/>
      <c r="B7" s="209"/>
      <c r="C7" s="209"/>
      <c r="D7" s="209"/>
      <c r="E7" s="209"/>
      <c r="F7" s="209"/>
      <c r="G7" s="208"/>
      <c r="H7" s="605"/>
      <c r="I7" s="605"/>
      <c r="J7" s="605"/>
      <c r="K7" s="605"/>
      <c r="L7" s="605"/>
      <c r="M7" s="605"/>
      <c r="N7" s="605"/>
      <c r="O7" s="605"/>
      <c r="P7" s="605"/>
      <c r="Q7" s="605"/>
      <c r="R7" s="605"/>
      <c r="S7" s="605"/>
      <c r="T7" s="605"/>
      <c r="U7" s="605"/>
      <c r="V7" s="605"/>
      <c r="W7" s="605"/>
      <c r="X7" s="605"/>
      <c r="Y7" s="605"/>
      <c r="Z7" s="605"/>
      <c r="AA7" s="605"/>
      <c r="AB7" s="605"/>
      <c r="AC7" s="605"/>
      <c r="AD7" s="605"/>
    </row>
    <row r="8" spans="1:30" ht="3" customHeight="1">
      <c r="A8" s="606"/>
      <c r="B8" s="607"/>
      <c r="C8" s="607"/>
      <c r="D8" s="607"/>
      <c r="E8" s="607"/>
      <c r="F8" s="607"/>
      <c r="G8" s="110"/>
      <c r="H8" s="605"/>
      <c r="I8" s="605"/>
      <c r="J8" s="605"/>
      <c r="K8" s="605"/>
      <c r="L8" s="605"/>
      <c r="M8" s="605"/>
      <c r="N8" s="605"/>
      <c r="O8" s="605"/>
      <c r="P8" s="605"/>
      <c r="Q8" s="605"/>
      <c r="R8" s="605"/>
      <c r="S8" s="605"/>
      <c r="T8" s="605"/>
      <c r="U8" s="605"/>
      <c r="V8" s="605"/>
      <c r="W8" s="605"/>
      <c r="X8" s="605"/>
      <c r="Y8" s="605"/>
      <c r="Z8" s="605"/>
      <c r="AA8" s="605"/>
      <c r="AB8" s="605"/>
      <c r="AC8" s="605"/>
      <c r="AD8" s="605"/>
    </row>
    <row r="9" spans="1:30" s="21" customFormat="1" ht="6" customHeight="1">
      <c r="A9" s="85"/>
      <c r="B9" s="608"/>
      <c r="C9" s="608"/>
      <c r="D9" s="608"/>
      <c r="E9" s="608"/>
      <c r="F9" s="608"/>
      <c r="G9" s="609"/>
      <c r="H9" s="610"/>
      <c r="I9" s="610"/>
      <c r="J9" s="610"/>
      <c r="K9" s="610"/>
      <c r="L9" s="610"/>
      <c r="M9" s="610"/>
      <c r="N9" s="611"/>
      <c r="O9" s="611"/>
    </row>
    <row r="10" spans="1:30" s="21" customFormat="1" ht="20.100000000000001" customHeight="1">
      <c r="A10" s="85" t="s">
        <v>28</v>
      </c>
      <c r="B10" s="612" t="s">
        <v>68</v>
      </c>
      <c r="C10" s="612" t="s">
        <v>68</v>
      </c>
      <c r="D10" s="612" t="s">
        <v>68</v>
      </c>
      <c r="E10" s="612" t="s">
        <v>68</v>
      </c>
      <c r="F10" s="612">
        <v>100</v>
      </c>
      <c r="G10" s="613">
        <v>1064498.9140000001</v>
      </c>
      <c r="H10" s="610"/>
      <c r="I10" s="610"/>
      <c r="J10" s="610"/>
      <c r="K10" s="610"/>
      <c r="L10" s="610"/>
      <c r="M10" s="610"/>
      <c r="N10" s="611"/>
      <c r="O10" s="611"/>
    </row>
    <row r="11" spans="1:30" s="21" customFormat="1" ht="20.100000000000001" customHeight="1">
      <c r="A11" s="21" t="s">
        <v>29</v>
      </c>
      <c r="B11" s="612" t="s">
        <v>68</v>
      </c>
      <c r="C11" s="612" t="s">
        <v>68</v>
      </c>
      <c r="D11" s="612" t="s">
        <v>68</v>
      </c>
      <c r="E11" s="612" t="s">
        <v>68</v>
      </c>
      <c r="F11" s="612">
        <v>100</v>
      </c>
      <c r="G11" s="613">
        <v>41661.076000000001</v>
      </c>
      <c r="H11" s="610"/>
      <c r="I11" s="610"/>
      <c r="J11" s="610"/>
      <c r="K11" s="610"/>
      <c r="L11" s="610"/>
      <c r="M11" s="610"/>
      <c r="N11" s="611"/>
      <c r="O11" s="611"/>
    </row>
    <row r="12" spans="1:30" s="21" customFormat="1" ht="20.100000000000001" customHeight="1">
      <c r="A12" s="21" t="s">
        <v>30</v>
      </c>
      <c r="B12" s="612" t="s">
        <v>68</v>
      </c>
      <c r="C12" s="612" t="s">
        <v>68</v>
      </c>
      <c r="D12" s="612" t="s">
        <v>68</v>
      </c>
      <c r="E12" s="612" t="s">
        <v>68</v>
      </c>
      <c r="F12" s="612">
        <v>100</v>
      </c>
      <c r="G12" s="613">
        <v>256.25799999999998</v>
      </c>
      <c r="H12" s="610"/>
      <c r="I12" s="610"/>
      <c r="J12" s="610"/>
      <c r="K12" s="610"/>
      <c r="L12" s="610"/>
      <c r="M12" s="610"/>
      <c r="N12" s="611"/>
      <c r="O12" s="611"/>
    </row>
    <row r="13" spans="1:30" s="21" customFormat="1" ht="20.100000000000001" customHeight="1">
      <c r="A13" s="21" t="s">
        <v>31</v>
      </c>
      <c r="B13" s="612" t="s">
        <v>68</v>
      </c>
      <c r="C13" s="612">
        <v>97.052645679414525</v>
      </c>
      <c r="D13" s="612" t="s">
        <v>68</v>
      </c>
      <c r="E13" s="612" t="s">
        <v>68</v>
      </c>
      <c r="F13" s="612">
        <v>2.9473543205854682</v>
      </c>
      <c r="G13" s="613">
        <v>10092.984</v>
      </c>
      <c r="H13" s="610"/>
      <c r="I13" s="610"/>
      <c r="J13" s="610"/>
      <c r="K13" s="610"/>
      <c r="L13" s="610"/>
      <c r="M13" s="610"/>
      <c r="N13" s="611"/>
      <c r="O13" s="611"/>
    </row>
    <row r="14" spans="1:30" s="21" customFormat="1" ht="20.100000000000001" customHeight="1">
      <c r="A14" s="21" t="s">
        <v>32</v>
      </c>
      <c r="B14" s="612" t="s">
        <v>68</v>
      </c>
      <c r="C14" s="612" t="s">
        <v>68</v>
      </c>
      <c r="D14" s="612" t="s">
        <v>68</v>
      </c>
      <c r="E14" s="612" t="s">
        <v>68</v>
      </c>
      <c r="F14" s="612" t="s">
        <v>68</v>
      </c>
      <c r="G14" s="613" t="s">
        <v>68</v>
      </c>
      <c r="H14" s="610"/>
      <c r="I14" s="610"/>
      <c r="J14" s="610"/>
      <c r="K14" s="610"/>
      <c r="L14" s="610"/>
      <c r="M14" s="610"/>
      <c r="N14" s="611"/>
      <c r="O14" s="611"/>
    </row>
    <row r="15" spans="1:30" s="21" customFormat="1" ht="20.100000000000001" customHeight="1">
      <c r="A15" s="21" t="s">
        <v>33</v>
      </c>
      <c r="B15" s="612" t="s">
        <v>68</v>
      </c>
      <c r="C15" s="612" t="s">
        <v>68</v>
      </c>
      <c r="D15" s="612" t="s">
        <v>68</v>
      </c>
      <c r="E15" s="612" t="s">
        <v>68</v>
      </c>
      <c r="F15" s="612">
        <v>100</v>
      </c>
      <c r="G15" s="613">
        <v>4958036.7699999996</v>
      </c>
      <c r="H15" s="610"/>
      <c r="I15" s="610"/>
      <c r="J15" s="610"/>
      <c r="K15" s="610"/>
      <c r="L15" s="610"/>
      <c r="M15" s="610"/>
      <c r="N15" s="611"/>
      <c r="O15" s="611"/>
    </row>
    <row r="16" spans="1:30" s="21" customFormat="1" ht="20.100000000000001" customHeight="1">
      <c r="A16" s="85" t="s">
        <v>34</v>
      </c>
      <c r="B16" s="612" t="s">
        <v>68</v>
      </c>
      <c r="C16" s="612" t="s">
        <v>68</v>
      </c>
      <c r="D16" s="612" t="s">
        <v>68</v>
      </c>
      <c r="E16" s="612" t="s">
        <v>68</v>
      </c>
      <c r="F16" s="612" t="s">
        <v>68</v>
      </c>
      <c r="G16" s="613" t="s">
        <v>68</v>
      </c>
      <c r="H16" s="610"/>
      <c r="I16" s="610"/>
      <c r="J16" s="610"/>
      <c r="K16" s="610"/>
      <c r="L16" s="610"/>
      <c r="M16" s="610"/>
      <c r="N16" s="611"/>
      <c r="O16" s="611"/>
    </row>
    <row r="17" spans="1:15" s="21" customFormat="1" ht="20.100000000000001" customHeight="1">
      <c r="A17" s="85" t="s">
        <v>35</v>
      </c>
      <c r="B17" s="612" t="s">
        <v>68</v>
      </c>
      <c r="C17" s="612" t="s">
        <v>68</v>
      </c>
      <c r="D17" s="612" t="s">
        <v>68</v>
      </c>
      <c r="E17" s="612" t="s">
        <v>68</v>
      </c>
      <c r="F17" s="612" t="s">
        <v>68</v>
      </c>
      <c r="G17" s="613" t="s">
        <v>68</v>
      </c>
      <c r="H17" s="610"/>
      <c r="I17" s="610"/>
      <c r="J17" s="610"/>
      <c r="K17" s="610"/>
      <c r="L17" s="610"/>
      <c r="M17" s="610"/>
      <c r="N17" s="611"/>
      <c r="O17" s="611"/>
    </row>
    <row r="18" spans="1:15" s="21" customFormat="1" ht="20.100000000000001" customHeight="1">
      <c r="A18" s="85" t="s">
        <v>36</v>
      </c>
      <c r="B18" s="612" t="s">
        <v>68</v>
      </c>
      <c r="C18" s="612">
        <v>100</v>
      </c>
      <c r="D18" s="612" t="s">
        <v>68</v>
      </c>
      <c r="E18" s="612" t="s">
        <v>68</v>
      </c>
      <c r="F18" s="612" t="s">
        <v>68</v>
      </c>
      <c r="G18" s="613">
        <v>1440.412</v>
      </c>
      <c r="H18" s="610"/>
      <c r="I18" s="610"/>
      <c r="J18" s="610"/>
      <c r="K18" s="610"/>
      <c r="L18" s="610"/>
      <c r="M18" s="610"/>
      <c r="N18" s="611"/>
      <c r="O18" s="611"/>
    </row>
    <row r="19" spans="1:15" s="21" customFormat="1" ht="20.100000000000001" customHeight="1">
      <c r="A19" s="85" t="s">
        <v>395</v>
      </c>
      <c r="B19" s="612" t="s">
        <v>68</v>
      </c>
      <c r="C19" s="612" t="s">
        <v>68</v>
      </c>
      <c r="D19" s="612" t="s">
        <v>68</v>
      </c>
      <c r="E19" s="612" t="s">
        <v>68</v>
      </c>
      <c r="F19" s="612" t="s">
        <v>68</v>
      </c>
      <c r="G19" s="613" t="s">
        <v>68</v>
      </c>
      <c r="H19" s="610"/>
      <c r="I19" s="610"/>
      <c r="J19" s="610"/>
      <c r="K19" s="610"/>
      <c r="L19" s="610"/>
      <c r="M19" s="610"/>
      <c r="N19" s="611"/>
      <c r="O19" s="611"/>
    </row>
    <row r="20" spans="1:15" s="413" customFormat="1" ht="30" customHeight="1" thickBot="1">
      <c r="A20" s="90" t="s">
        <v>38</v>
      </c>
      <c r="B20" s="614" t="s">
        <v>68</v>
      </c>
      <c r="C20" s="614">
        <v>0.18492338913251558</v>
      </c>
      <c r="D20" s="614" t="s">
        <v>68</v>
      </c>
      <c r="E20" s="614" t="s">
        <v>68</v>
      </c>
      <c r="F20" s="614">
        <v>99.815076610867479</v>
      </c>
      <c r="G20" s="615">
        <v>6075986.4139999999</v>
      </c>
      <c r="H20" s="610"/>
      <c r="I20" s="616"/>
      <c r="J20" s="616"/>
      <c r="K20" s="616"/>
      <c r="L20" s="616"/>
      <c r="M20" s="616"/>
    </row>
    <row r="21" spans="1:15" s="76" customFormat="1" ht="6" customHeight="1">
      <c r="A21" s="21"/>
      <c r="B21" s="212"/>
      <c r="C21" s="617"/>
      <c r="D21" s="212"/>
      <c r="E21" s="212"/>
      <c r="F21" s="212"/>
      <c r="G21" s="212"/>
    </row>
    <row r="22" spans="1:15" s="190" customFormat="1" ht="11.25" customHeight="1">
      <c r="A22" s="139" t="s">
        <v>663</v>
      </c>
      <c r="B22" s="21"/>
      <c r="C22" s="21"/>
      <c r="D22" s="21"/>
      <c r="E22" s="370"/>
      <c r="F22" s="370"/>
      <c r="G22" s="21"/>
    </row>
    <row r="23" spans="1:15" s="76" customFormat="1">
      <c r="A23" s="139" t="s">
        <v>664</v>
      </c>
      <c r="B23" s="21"/>
      <c r="C23" s="21"/>
      <c r="D23" s="21"/>
      <c r="E23" s="21"/>
      <c r="F23" s="21"/>
      <c r="G23" s="21"/>
    </row>
    <row r="24" spans="1:15" s="76" customFormat="1" ht="13.8">
      <c r="A24" s="95"/>
      <c r="B24" s="78"/>
      <c r="C24" s="78"/>
      <c r="D24" s="78"/>
      <c r="E24" s="78"/>
      <c r="F24" s="78"/>
      <c r="G24" s="78"/>
    </row>
    <row r="25" spans="1:15" s="76" customFormat="1" ht="13.8">
      <c r="A25" s="78"/>
      <c r="B25" s="78"/>
      <c r="C25" s="78"/>
      <c r="D25" s="78"/>
      <c r="E25" s="78"/>
      <c r="F25" s="78"/>
      <c r="G25" s="78"/>
    </row>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row r="278" s="76" customFormat="1"/>
  </sheetData>
  <mergeCells count="7">
    <mergeCell ref="G6:G7"/>
    <mergeCell ref="A6:A7"/>
    <mergeCell ref="B6:B7"/>
    <mergeCell ref="C6:C7"/>
    <mergeCell ref="D6:D7"/>
    <mergeCell ref="E6:E7"/>
    <mergeCell ref="F6:F7"/>
  </mergeCells>
  <hyperlinks>
    <hyperlink ref="A1" location="Índice!A1" display="Volver al Índice" xr:uid="{CD994E15-141E-4B5C-9141-476EEC447611}"/>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25B4-5601-44ED-A554-B6BCCDA65B7A}">
  <dimension ref="A1:J30"/>
  <sheetViews>
    <sheetView showGridLines="0" zoomScaleNormal="100" workbookViewId="0"/>
  </sheetViews>
  <sheetFormatPr baseColWidth="10" defaultRowHeight="13.2"/>
  <cols>
    <col min="1" max="1" width="30.5546875" style="7" customWidth="1"/>
    <col min="2" max="5" width="15.5546875" style="7" customWidth="1"/>
    <col min="6" max="6" width="14.5546875" style="7" customWidth="1"/>
    <col min="7" max="9" width="15.5546875" style="7" customWidth="1"/>
    <col min="10" max="16384" width="11.5546875" style="7"/>
  </cols>
  <sheetData>
    <row r="1" spans="1:10" s="2" customFormat="1" ht="18.75" customHeight="1">
      <c r="A1" s="1190" t="s">
        <v>1072</v>
      </c>
      <c r="B1" s="68"/>
      <c r="C1" s="68"/>
      <c r="D1" s="68"/>
      <c r="E1" s="68"/>
      <c r="F1" s="68"/>
      <c r="G1" s="68"/>
      <c r="H1" s="68"/>
      <c r="I1" s="68"/>
    </row>
    <row r="2" spans="1:10" s="501" customFormat="1" ht="33.75" customHeight="1">
      <c r="A2" s="3" t="s">
        <v>588</v>
      </c>
      <c r="B2" s="3"/>
      <c r="C2" s="3"/>
      <c r="D2" s="3"/>
      <c r="E2" s="3"/>
      <c r="F2" s="3"/>
      <c r="G2" s="3"/>
      <c r="H2" s="3"/>
      <c r="I2" s="3"/>
    </row>
    <row r="3" spans="1:10" s="502" customFormat="1" ht="24" customHeight="1">
      <c r="A3" s="124">
        <v>45504</v>
      </c>
      <c r="B3" s="124"/>
      <c r="C3" s="124"/>
      <c r="D3" s="124"/>
      <c r="E3" s="124"/>
      <c r="F3" s="124"/>
      <c r="G3" s="124"/>
      <c r="H3" s="124"/>
      <c r="I3" s="124"/>
    </row>
    <row r="4" spans="1:10" s="105" customFormat="1" ht="22.5" customHeight="1">
      <c r="A4" s="503" t="s">
        <v>65</v>
      </c>
      <c r="B4" s="503"/>
      <c r="C4" s="503"/>
      <c r="D4" s="503"/>
      <c r="E4" s="503"/>
      <c r="F4" s="503"/>
      <c r="G4" s="503"/>
      <c r="H4" s="503"/>
      <c r="I4" s="503"/>
    </row>
    <row r="5" spans="1:10" s="94" customFormat="1" ht="12" customHeight="1" thickBot="1"/>
    <row r="6" spans="1:10" s="94" customFormat="1" ht="30" customHeight="1">
      <c r="A6" s="106" t="s">
        <v>1</v>
      </c>
      <c r="B6" s="526" t="s">
        <v>589</v>
      </c>
      <c r="C6" s="526"/>
      <c r="D6" s="527" t="s">
        <v>590</v>
      </c>
      <c r="E6" s="527" t="s">
        <v>591</v>
      </c>
      <c r="F6" s="206" t="s">
        <v>592</v>
      </c>
      <c r="G6" s="527" t="s">
        <v>593</v>
      </c>
      <c r="H6" s="527" t="s">
        <v>594</v>
      </c>
      <c r="I6" s="205" t="s">
        <v>595</v>
      </c>
    </row>
    <row r="7" spans="1:10" s="94" customFormat="1" ht="50.1" customHeight="1">
      <c r="A7" s="225"/>
      <c r="B7" s="528" t="s">
        <v>596</v>
      </c>
      <c r="C7" s="528" t="s">
        <v>597</v>
      </c>
      <c r="D7" s="529"/>
      <c r="E7" s="529"/>
      <c r="F7" s="209"/>
      <c r="G7" s="529"/>
      <c r="H7" s="529"/>
      <c r="I7" s="208"/>
    </row>
    <row r="8" spans="1:10" s="94" customFormat="1" ht="8.25" customHeight="1">
      <c r="A8" s="85"/>
      <c r="B8" s="530"/>
      <c r="C8" s="530"/>
      <c r="D8" s="530"/>
      <c r="E8" s="530"/>
      <c r="F8" s="530"/>
      <c r="G8" s="530"/>
      <c r="H8" s="530"/>
      <c r="I8" s="531"/>
      <c r="J8" s="532"/>
    </row>
    <row r="9" spans="1:10" s="15" customFormat="1" ht="20.100000000000001" customHeight="1">
      <c r="A9" s="85" t="s">
        <v>28</v>
      </c>
      <c r="B9" s="533">
        <v>64.929949944248577</v>
      </c>
      <c r="C9" s="533">
        <v>6.6112661900362133E-6</v>
      </c>
      <c r="D9" s="533" t="s">
        <v>68</v>
      </c>
      <c r="E9" s="533">
        <v>16.118757389113728</v>
      </c>
      <c r="F9" s="533">
        <v>12.476309736384286</v>
      </c>
      <c r="G9" s="533">
        <v>4.4285400798924739</v>
      </c>
      <c r="H9" s="533">
        <v>2.0464362390947484</v>
      </c>
      <c r="I9" s="534">
        <v>2026843.2120000001</v>
      </c>
    </row>
    <row r="10" spans="1:10" s="15" customFormat="1" ht="20.100000000000001" customHeight="1">
      <c r="A10" s="21" t="s">
        <v>29</v>
      </c>
      <c r="B10" s="533">
        <v>67.588311345227353</v>
      </c>
      <c r="C10" s="533">
        <v>2.1348161240075796E-4</v>
      </c>
      <c r="D10" s="533" t="s">
        <v>68</v>
      </c>
      <c r="E10" s="533">
        <v>17.541426728459051</v>
      </c>
      <c r="F10" s="533">
        <v>7.9555459887613518</v>
      </c>
      <c r="G10" s="533">
        <v>5.170750578268092</v>
      </c>
      <c r="H10" s="533">
        <v>1.7437518776717627</v>
      </c>
      <c r="I10" s="534">
        <v>3889327.9410000001</v>
      </c>
    </row>
    <row r="11" spans="1:10" s="15" customFormat="1" ht="20.100000000000001" customHeight="1">
      <c r="A11" s="21" t="s">
        <v>30</v>
      </c>
      <c r="B11" s="533">
        <v>72.110684013056641</v>
      </c>
      <c r="C11" s="533">
        <v>1.3611964941448103</v>
      </c>
      <c r="D11" s="533" t="s">
        <v>68</v>
      </c>
      <c r="E11" s="533">
        <v>15.862012491879469</v>
      </c>
      <c r="F11" s="533">
        <v>6.8946983777959856</v>
      </c>
      <c r="G11" s="533">
        <v>3.034663102954025</v>
      </c>
      <c r="H11" s="533">
        <v>0.73674552016906214</v>
      </c>
      <c r="I11" s="534">
        <v>2095112.4340000001</v>
      </c>
    </row>
    <row r="12" spans="1:10" s="15" customFormat="1" ht="20.100000000000001" customHeight="1">
      <c r="A12" s="21" t="s">
        <v>31</v>
      </c>
      <c r="B12" s="533">
        <v>56.313442136742708</v>
      </c>
      <c r="C12" s="533">
        <v>0.38068791988240613</v>
      </c>
      <c r="D12" s="533" t="s">
        <v>68</v>
      </c>
      <c r="E12" s="533">
        <v>23.369418238750939</v>
      </c>
      <c r="F12" s="533">
        <v>13.8680834311747</v>
      </c>
      <c r="G12" s="533">
        <v>5.4119495398101298</v>
      </c>
      <c r="H12" s="533">
        <v>0.65641873363913728</v>
      </c>
      <c r="I12" s="534">
        <v>1313411.7839999998</v>
      </c>
    </row>
    <row r="13" spans="1:10" s="15" customFormat="1" ht="20.100000000000001" customHeight="1">
      <c r="A13" s="21" t="s">
        <v>32</v>
      </c>
      <c r="B13" s="533">
        <v>91.898484116618022</v>
      </c>
      <c r="C13" s="533" t="s">
        <v>68</v>
      </c>
      <c r="D13" s="533" t="s">
        <v>68</v>
      </c>
      <c r="E13" s="533">
        <v>1.2475081746422068E-3</v>
      </c>
      <c r="F13" s="533">
        <v>3.1730544342115037</v>
      </c>
      <c r="G13" s="533">
        <v>4.0891059951393052</v>
      </c>
      <c r="H13" s="533">
        <v>0.83810794585651804</v>
      </c>
      <c r="I13" s="534">
        <v>339236.25400000002</v>
      </c>
    </row>
    <row r="14" spans="1:10" s="15" customFormat="1" ht="20.100000000000001" customHeight="1">
      <c r="A14" s="21" t="s">
        <v>33</v>
      </c>
      <c r="B14" s="533">
        <v>69.766323441140301</v>
      </c>
      <c r="C14" s="533" t="s">
        <v>68</v>
      </c>
      <c r="D14" s="533" t="s">
        <v>68</v>
      </c>
      <c r="E14" s="533" t="s">
        <v>68</v>
      </c>
      <c r="F14" s="533">
        <v>21.923341736271404</v>
      </c>
      <c r="G14" s="533">
        <v>6.9210455255730681</v>
      </c>
      <c r="H14" s="533">
        <v>1.3892892970152357</v>
      </c>
      <c r="I14" s="534">
        <v>1712506.175</v>
      </c>
    </row>
    <row r="15" spans="1:10" s="15" customFormat="1" ht="20.100000000000001" customHeight="1">
      <c r="A15" s="85" t="s">
        <v>34</v>
      </c>
      <c r="B15" s="533" t="s">
        <v>68</v>
      </c>
      <c r="C15" s="533" t="s">
        <v>68</v>
      </c>
      <c r="D15" s="533" t="s">
        <v>68</v>
      </c>
      <c r="E15" s="533">
        <v>94.683332932532466</v>
      </c>
      <c r="F15" s="533" t="s">
        <v>68</v>
      </c>
      <c r="G15" s="533">
        <v>4.1656469755408772</v>
      </c>
      <c r="H15" s="533">
        <v>1.1510200919266647</v>
      </c>
      <c r="I15" s="534">
        <v>1198018.01</v>
      </c>
      <c r="J15" s="535"/>
    </row>
    <row r="16" spans="1:10" s="15" customFormat="1" ht="20.100000000000001" customHeight="1">
      <c r="A16" s="85" t="s">
        <v>35</v>
      </c>
      <c r="B16" s="533">
        <v>88.931315531218459</v>
      </c>
      <c r="C16" s="533" t="s">
        <v>68</v>
      </c>
      <c r="D16" s="533" t="s">
        <v>68</v>
      </c>
      <c r="E16" s="533">
        <v>4.8919109824989562</v>
      </c>
      <c r="F16" s="533" t="s">
        <v>68</v>
      </c>
      <c r="G16" s="533">
        <v>5.6964146799129685</v>
      </c>
      <c r="H16" s="533">
        <v>0.48035880636961742</v>
      </c>
      <c r="I16" s="534">
        <v>624542.31299999997</v>
      </c>
      <c r="J16" s="535"/>
    </row>
    <row r="17" spans="1:10" s="15" customFormat="1" ht="20.100000000000001" customHeight="1">
      <c r="A17" s="85" t="s">
        <v>36</v>
      </c>
      <c r="B17" s="533">
        <v>78.382445027254818</v>
      </c>
      <c r="C17" s="533" t="s">
        <v>68</v>
      </c>
      <c r="D17" s="533" t="s">
        <v>68</v>
      </c>
      <c r="E17" s="533">
        <v>2.2587886889342843</v>
      </c>
      <c r="F17" s="533">
        <v>16.887292202836047</v>
      </c>
      <c r="G17" s="533">
        <v>2.2316375069612522</v>
      </c>
      <c r="H17" s="533">
        <v>0.23983657401359743</v>
      </c>
      <c r="I17" s="534">
        <v>544156.78899999999</v>
      </c>
      <c r="J17" s="535"/>
    </row>
    <row r="18" spans="1:10" s="15" customFormat="1" ht="20.100000000000001" customHeight="1">
      <c r="A18" s="85" t="s">
        <v>59</v>
      </c>
      <c r="B18" s="533">
        <v>20.360582366191576</v>
      </c>
      <c r="C18" s="533" t="s">
        <v>68</v>
      </c>
      <c r="D18" s="533" t="s">
        <v>68</v>
      </c>
      <c r="E18" s="533">
        <v>75.113633652421711</v>
      </c>
      <c r="F18" s="533" t="s">
        <v>68</v>
      </c>
      <c r="G18" s="533">
        <v>4.5421840565438956</v>
      </c>
      <c r="H18" s="536">
        <v>-1.6400075157172934E-2</v>
      </c>
      <c r="I18" s="534">
        <v>238864.75899999999</v>
      </c>
      <c r="J18" s="535"/>
    </row>
    <row r="19" spans="1:10" s="15" customFormat="1" ht="36" customHeight="1" thickBot="1">
      <c r="A19" s="90" t="s">
        <v>38</v>
      </c>
      <c r="B19" s="537">
        <v>62.453520860877632</v>
      </c>
      <c r="C19" s="537">
        <v>0.23978677464986095</v>
      </c>
      <c r="D19" s="537" t="s">
        <v>68</v>
      </c>
      <c r="E19" s="537">
        <v>21.490459387868217</v>
      </c>
      <c r="F19" s="537">
        <v>9.776737167916119</v>
      </c>
      <c r="G19" s="537">
        <v>4.7661059037284197</v>
      </c>
      <c r="H19" s="537">
        <v>1.2733899049597466</v>
      </c>
      <c r="I19" s="538">
        <v>13982019.671</v>
      </c>
      <c r="J19" s="514"/>
    </row>
    <row r="20" spans="1:10" s="94" customFormat="1" ht="6.75" customHeight="1">
      <c r="A20" s="85"/>
      <c r="B20" s="539"/>
      <c r="C20" s="539"/>
      <c r="D20" s="539"/>
      <c r="E20" s="539"/>
      <c r="F20" s="539"/>
      <c r="G20" s="539"/>
      <c r="H20" s="539"/>
      <c r="I20" s="15"/>
    </row>
    <row r="21" spans="1:10" s="524" customFormat="1" ht="12" customHeight="1">
      <c r="A21" s="228" t="s">
        <v>585</v>
      </c>
      <c r="B21" s="15"/>
      <c r="C21" s="15"/>
      <c r="D21" s="15"/>
      <c r="E21" s="15"/>
      <c r="F21" s="15"/>
      <c r="G21" s="15"/>
      <c r="H21" s="140"/>
      <c r="I21" s="15"/>
    </row>
    <row r="22" spans="1:10" s="524" customFormat="1" ht="12" customHeight="1">
      <c r="A22" s="15" t="s">
        <v>598</v>
      </c>
      <c r="B22" s="15"/>
      <c r="C22" s="15"/>
      <c r="D22" s="15"/>
      <c r="E22" s="15"/>
      <c r="F22" s="15"/>
      <c r="G22" s="15"/>
      <c r="H22" s="140"/>
      <c r="I22" s="15"/>
    </row>
    <row r="23" spans="1:10" s="94" customFormat="1" ht="13.8">
      <c r="A23" s="95"/>
      <c r="B23" s="21"/>
      <c r="C23" s="21"/>
      <c r="D23" s="21"/>
      <c r="E23" s="21"/>
      <c r="F23" s="21"/>
      <c r="G23" s="21"/>
      <c r="H23" s="21"/>
      <c r="I23" s="15"/>
    </row>
    <row r="24" spans="1:10" s="94" customFormat="1" ht="12" customHeight="1">
      <c r="B24" s="519"/>
      <c r="C24" s="519"/>
      <c r="D24" s="519"/>
      <c r="E24" s="519"/>
      <c r="F24" s="519"/>
      <c r="G24" s="519"/>
      <c r="H24" s="519"/>
    </row>
    <row r="25" spans="1:10" s="94" customFormat="1" ht="13.8">
      <c r="B25" s="519"/>
      <c r="C25" s="519"/>
      <c r="D25" s="519"/>
      <c r="E25" s="519"/>
      <c r="F25" s="519"/>
      <c r="G25" s="519"/>
      <c r="H25" s="519"/>
    </row>
    <row r="26" spans="1:10" s="94" customFormat="1" ht="13.8">
      <c r="B26" s="519"/>
      <c r="C26" s="519"/>
      <c r="D26" s="519"/>
      <c r="E26" s="519"/>
      <c r="F26" s="519"/>
      <c r="G26" s="519"/>
      <c r="H26" s="519"/>
    </row>
    <row r="27" spans="1:10" s="94" customFormat="1" ht="13.8">
      <c r="B27" s="519"/>
      <c r="C27" s="519"/>
      <c r="D27" s="519"/>
      <c r="E27" s="519"/>
      <c r="F27" s="519"/>
      <c r="G27" s="519"/>
      <c r="H27" s="519"/>
    </row>
    <row r="28" spans="1:10" s="94" customFormat="1" ht="13.8">
      <c r="B28" s="519"/>
      <c r="C28" s="519"/>
      <c r="D28" s="519"/>
      <c r="E28" s="519"/>
      <c r="F28" s="519"/>
      <c r="G28" s="519"/>
      <c r="H28" s="519"/>
    </row>
    <row r="29" spans="1:10" s="94" customFormat="1" ht="13.8">
      <c r="B29" s="519"/>
      <c r="C29" s="519"/>
      <c r="D29" s="519"/>
      <c r="E29" s="519"/>
      <c r="F29" s="519"/>
      <c r="G29" s="519"/>
      <c r="H29" s="519"/>
    </row>
    <row r="30" spans="1:10">
      <c r="B30" s="525"/>
      <c r="C30" s="525"/>
      <c r="D30" s="525"/>
      <c r="E30" s="525"/>
      <c r="F30" s="525"/>
      <c r="G30" s="525"/>
      <c r="H30" s="525"/>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CFE05DFE-7CE3-45B9-B7F5-5A1B8510B7C9}"/>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5254-C4A9-46AD-A820-8D87CB1BBD17}">
  <dimension ref="A1:AI26"/>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618" customFormat="1" ht="20.100000000000001" customHeight="1">
      <c r="A1" s="1190" t="s">
        <v>1072</v>
      </c>
      <c r="B1" s="68"/>
      <c r="C1" s="68"/>
      <c r="D1" s="68"/>
      <c r="E1" s="68"/>
      <c r="F1" s="68"/>
      <c r="G1" s="68"/>
      <c r="H1" s="68"/>
    </row>
    <row r="2" spans="1:17" s="501" customFormat="1" ht="24.9" customHeight="1">
      <c r="A2" s="358" t="s">
        <v>665</v>
      </c>
      <c r="B2" s="358"/>
      <c r="C2" s="358"/>
      <c r="D2" s="358"/>
      <c r="E2" s="358"/>
      <c r="F2" s="358"/>
      <c r="G2" s="358"/>
      <c r="H2" s="358"/>
    </row>
    <row r="3" spans="1:17" s="604" customFormat="1" ht="20.100000000000001" customHeight="1">
      <c r="A3" s="100">
        <v>45504</v>
      </c>
      <c r="B3" s="100"/>
      <c r="C3" s="100"/>
      <c r="D3" s="100"/>
      <c r="E3" s="100"/>
      <c r="F3" s="100"/>
      <c r="G3" s="100"/>
      <c r="H3" s="100"/>
    </row>
    <row r="4" spans="1:17" s="98" customFormat="1" ht="20.100000000000001" customHeight="1">
      <c r="A4" s="200" t="s">
        <v>65</v>
      </c>
      <c r="B4" s="200"/>
      <c r="C4" s="200"/>
      <c r="D4" s="200"/>
      <c r="E4" s="200"/>
      <c r="F4" s="200"/>
      <c r="G4" s="200"/>
      <c r="H4" s="200"/>
    </row>
    <row r="5" spans="1:17" ht="20.100000000000001" customHeight="1" thickBot="1"/>
    <row r="6" spans="1:17" ht="24.9" customHeight="1">
      <c r="A6" s="106" t="s">
        <v>1</v>
      </c>
      <c r="B6" s="106" t="s">
        <v>666</v>
      </c>
      <c r="C6" s="106"/>
      <c r="D6" s="106"/>
      <c r="E6" s="106"/>
      <c r="F6" s="106"/>
      <c r="G6" s="206" t="s">
        <v>667</v>
      </c>
      <c r="H6" s="205" t="s">
        <v>668</v>
      </c>
      <c r="I6" s="619"/>
      <c r="J6" s="619"/>
      <c r="K6" s="619"/>
    </row>
    <row r="7" spans="1:17" ht="15.75" customHeight="1">
      <c r="A7" s="107"/>
      <c r="B7" s="620" t="s">
        <v>669</v>
      </c>
      <c r="C7" s="620" t="s">
        <v>670</v>
      </c>
      <c r="D7" s="620" t="s">
        <v>671</v>
      </c>
      <c r="E7" s="620" t="s">
        <v>672</v>
      </c>
      <c r="F7" s="620" t="s">
        <v>101</v>
      </c>
      <c r="G7" s="621"/>
      <c r="H7" s="622"/>
      <c r="I7" s="619"/>
      <c r="J7" s="619"/>
      <c r="K7" s="619"/>
    </row>
    <row r="8" spans="1:17" ht="24.9" customHeight="1">
      <c r="A8" s="225"/>
      <c r="B8" s="209"/>
      <c r="C8" s="209"/>
      <c r="D8" s="209"/>
      <c r="E8" s="209"/>
      <c r="F8" s="209"/>
      <c r="G8" s="209"/>
      <c r="H8" s="208"/>
      <c r="I8" s="619"/>
      <c r="J8" s="619"/>
      <c r="K8" s="619"/>
    </row>
    <row r="9" spans="1:17" ht="9.75" customHeight="1">
      <c r="A9" s="29"/>
      <c r="B9" s="623"/>
      <c r="C9" s="623"/>
      <c r="D9" s="623"/>
      <c r="E9" s="623"/>
      <c r="F9" s="623"/>
      <c r="G9" s="623"/>
      <c r="H9" s="624"/>
      <c r="I9" s="619"/>
      <c r="J9" s="619"/>
      <c r="K9" s="619"/>
    </row>
    <row r="10" spans="1:17" s="21" customFormat="1" ht="20.100000000000001" customHeight="1">
      <c r="A10" s="85" t="s">
        <v>28</v>
      </c>
      <c r="B10" s="625">
        <v>9.4118712331726181E-2</v>
      </c>
      <c r="C10" s="625">
        <v>9.8589365794826893</v>
      </c>
      <c r="D10" s="625">
        <v>89.683109327570079</v>
      </c>
      <c r="E10" s="625">
        <v>0.36382519846454037</v>
      </c>
      <c r="F10" s="625">
        <v>99.999989817849041</v>
      </c>
      <c r="G10" s="625">
        <v>1.0182150952748006E-5</v>
      </c>
      <c r="H10" s="626">
        <v>1316028.4170000001</v>
      </c>
      <c r="I10" s="627"/>
      <c r="J10" s="214"/>
      <c r="K10" s="214"/>
      <c r="L10" s="214"/>
      <c r="M10" s="214"/>
      <c r="N10" s="214"/>
      <c r="O10" s="214"/>
      <c r="P10" s="214"/>
      <c r="Q10" s="214"/>
    </row>
    <row r="11" spans="1:17" s="21" customFormat="1" ht="20.100000000000001" customHeight="1">
      <c r="A11" s="21" t="s">
        <v>29</v>
      </c>
      <c r="B11" s="625" t="s">
        <v>68</v>
      </c>
      <c r="C11" s="625">
        <v>18.512932682389792</v>
      </c>
      <c r="D11" s="625">
        <v>81.309763472516721</v>
      </c>
      <c r="E11" s="625">
        <v>0.17698799027502379</v>
      </c>
      <c r="F11" s="625">
        <v>99.999684145181533</v>
      </c>
      <c r="G11" s="625">
        <v>3.1585481847353972E-4</v>
      </c>
      <c r="H11" s="626">
        <v>2628739.3809999996</v>
      </c>
      <c r="I11" s="627"/>
      <c r="J11" s="214"/>
      <c r="K11" s="214"/>
      <c r="L11" s="214"/>
      <c r="M11" s="214"/>
      <c r="N11" s="214"/>
      <c r="O11" s="214"/>
      <c r="P11" s="214"/>
      <c r="Q11" s="214"/>
    </row>
    <row r="12" spans="1:17" s="21" customFormat="1" ht="20.100000000000001" customHeight="1">
      <c r="A12" s="21" t="s">
        <v>30</v>
      </c>
      <c r="B12" s="625" t="s">
        <v>68</v>
      </c>
      <c r="C12" s="625">
        <v>13.777504749595343</v>
      </c>
      <c r="D12" s="625">
        <v>82.552112619832457</v>
      </c>
      <c r="E12" s="625">
        <v>1.8177058176908658</v>
      </c>
      <c r="F12" s="625">
        <v>98.147323187118644</v>
      </c>
      <c r="G12" s="625">
        <v>1.8526768128813451</v>
      </c>
      <c r="H12" s="626">
        <v>1539318.504</v>
      </c>
      <c r="I12" s="627"/>
      <c r="J12" s="214"/>
      <c r="K12" s="214"/>
      <c r="L12" s="214"/>
      <c r="M12" s="214"/>
      <c r="N12" s="214"/>
      <c r="O12" s="214"/>
      <c r="P12" s="214"/>
      <c r="Q12" s="214"/>
    </row>
    <row r="13" spans="1:17" s="21" customFormat="1" ht="20.100000000000001" customHeight="1">
      <c r="A13" s="21" t="s">
        <v>31</v>
      </c>
      <c r="B13" s="625" t="s">
        <v>68</v>
      </c>
      <c r="C13" s="625">
        <v>20.632857466019733</v>
      </c>
      <c r="D13" s="625">
        <v>78.695665752341341</v>
      </c>
      <c r="E13" s="625" t="s">
        <v>68</v>
      </c>
      <c r="F13" s="625">
        <v>99.328523218361084</v>
      </c>
      <c r="G13" s="625">
        <v>0.67147678163891322</v>
      </c>
      <c r="H13" s="626">
        <v>744627.38500000001</v>
      </c>
      <c r="I13" s="627"/>
      <c r="J13" s="214"/>
      <c r="K13" s="214"/>
      <c r="L13" s="214"/>
      <c r="M13" s="214"/>
      <c r="N13" s="214"/>
      <c r="O13" s="214"/>
      <c r="P13" s="214"/>
      <c r="Q13" s="214"/>
    </row>
    <row r="14" spans="1:17" s="21" customFormat="1" ht="20.100000000000001" customHeight="1">
      <c r="A14" s="21" t="s">
        <v>32</v>
      </c>
      <c r="B14" s="625" t="s">
        <v>68</v>
      </c>
      <c r="C14" s="625">
        <v>56.012928826100215</v>
      </c>
      <c r="D14" s="625">
        <v>43.810424904525767</v>
      </c>
      <c r="E14" s="625">
        <v>0.17664626937401318</v>
      </c>
      <c r="F14" s="625">
        <v>100</v>
      </c>
      <c r="G14" s="625" t="s">
        <v>68</v>
      </c>
      <c r="H14" s="626">
        <v>311752.97500000003</v>
      </c>
      <c r="I14" s="627"/>
      <c r="J14" s="214"/>
      <c r="K14" s="214"/>
      <c r="L14" s="214"/>
      <c r="M14" s="214"/>
      <c r="N14" s="214"/>
      <c r="O14" s="214"/>
      <c r="P14" s="214"/>
      <c r="Q14" s="214"/>
    </row>
    <row r="15" spans="1:17" s="21" customFormat="1" ht="20.100000000000001" customHeight="1">
      <c r="A15" s="21" t="s">
        <v>33</v>
      </c>
      <c r="B15" s="625" t="s">
        <v>68</v>
      </c>
      <c r="C15" s="625">
        <v>55.197334549087394</v>
      </c>
      <c r="D15" s="625">
        <v>43.371324850110369</v>
      </c>
      <c r="E15" s="625">
        <v>1.431340600802226</v>
      </c>
      <c r="F15" s="625">
        <v>100</v>
      </c>
      <c r="G15" s="625" t="s">
        <v>68</v>
      </c>
      <c r="H15" s="626">
        <v>1194752.5970000001</v>
      </c>
      <c r="I15" s="627"/>
      <c r="J15" s="214"/>
      <c r="K15" s="214"/>
      <c r="L15" s="214"/>
      <c r="M15" s="214"/>
      <c r="N15" s="214"/>
      <c r="O15" s="214"/>
      <c r="P15" s="214"/>
      <c r="Q15" s="214"/>
    </row>
    <row r="16" spans="1:17" s="21" customFormat="1" ht="20.100000000000001" customHeight="1">
      <c r="A16" s="85" t="s">
        <v>34</v>
      </c>
      <c r="B16" s="625" t="s">
        <v>68</v>
      </c>
      <c r="C16" s="625" t="s">
        <v>68</v>
      </c>
      <c r="D16" s="625" t="s">
        <v>68</v>
      </c>
      <c r="E16" s="625" t="s">
        <v>68</v>
      </c>
      <c r="F16" s="625" t="s">
        <v>68</v>
      </c>
      <c r="G16" s="625" t="s">
        <v>68</v>
      </c>
      <c r="H16" s="628" t="s">
        <v>68</v>
      </c>
      <c r="I16" s="627"/>
      <c r="J16" s="214"/>
      <c r="K16" s="214"/>
      <c r="L16" s="214"/>
      <c r="M16" s="214"/>
      <c r="N16" s="214"/>
      <c r="O16" s="214"/>
      <c r="P16" s="214"/>
      <c r="Q16" s="214"/>
    </row>
    <row r="17" spans="1:35" s="21" customFormat="1" ht="20.100000000000001" customHeight="1">
      <c r="A17" s="85" t="s">
        <v>35</v>
      </c>
      <c r="B17" s="625" t="s">
        <v>68</v>
      </c>
      <c r="C17" s="625">
        <v>2.9487169919351732</v>
      </c>
      <c r="D17" s="625">
        <v>96.484637995827597</v>
      </c>
      <c r="E17" s="625">
        <v>0.56664501223722974</v>
      </c>
      <c r="F17" s="625">
        <v>100</v>
      </c>
      <c r="G17" s="625" t="s">
        <v>68</v>
      </c>
      <c r="H17" s="628">
        <v>555413.69500000007</v>
      </c>
      <c r="I17" s="627"/>
      <c r="J17" s="214"/>
      <c r="K17" s="214"/>
      <c r="L17" s="214"/>
      <c r="M17" s="214"/>
      <c r="N17" s="214"/>
      <c r="O17" s="214"/>
      <c r="P17" s="214"/>
      <c r="Q17" s="214"/>
    </row>
    <row r="18" spans="1:35" s="21" customFormat="1" ht="20.100000000000001" customHeight="1">
      <c r="A18" s="85" t="s">
        <v>36</v>
      </c>
      <c r="B18" s="625" t="s">
        <v>68</v>
      </c>
      <c r="C18" s="625">
        <v>26.671916960916253</v>
      </c>
      <c r="D18" s="625">
        <v>70.296487557742324</v>
      </c>
      <c r="E18" s="625">
        <v>3.031595481341427</v>
      </c>
      <c r="F18" s="625">
        <v>100</v>
      </c>
      <c r="G18" s="625" t="s">
        <v>68</v>
      </c>
      <c r="H18" s="628">
        <v>426523.39600000001</v>
      </c>
      <c r="I18" s="627"/>
      <c r="J18" s="214"/>
      <c r="K18" s="214"/>
      <c r="L18" s="214"/>
      <c r="M18" s="214"/>
      <c r="N18" s="214"/>
      <c r="O18" s="214"/>
      <c r="P18" s="214"/>
      <c r="Q18" s="214"/>
    </row>
    <row r="19" spans="1:35" s="21" customFormat="1" ht="20.100000000000001" customHeight="1">
      <c r="A19" s="85" t="s">
        <v>37</v>
      </c>
      <c r="B19" s="625" t="s">
        <v>68</v>
      </c>
      <c r="C19" s="625">
        <v>8.2246554774067066E-6</v>
      </c>
      <c r="D19" s="625">
        <v>99.999991775344526</v>
      </c>
      <c r="E19" s="625" t="s">
        <v>68</v>
      </c>
      <c r="F19" s="625">
        <v>100</v>
      </c>
      <c r="G19" s="625" t="s">
        <v>68</v>
      </c>
      <c r="H19" s="628">
        <v>48634.256000000001</v>
      </c>
      <c r="I19" s="627"/>
      <c r="J19" s="214"/>
      <c r="K19" s="214"/>
      <c r="L19" s="214"/>
      <c r="M19" s="214"/>
      <c r="N19" s="214"/>
      <c r="O19" s="214"/>
      <c r="P19" s="214"/>
      <c r="Q19" s="214"/>
    </row>
    <row r="20" spans="1:35" s="93" customFormat="1" ht="25.5" customHeight="1" thickBot="1">
      <c r="A20" s="90" t="s">
        <v>38</v>
      </c>
      <c r="B20" s="629">
        <v>1.4130259957980111E-2</v>
      </c>
      <c r="C20" s="629">
        <v>22.203973851118022</v>
      </c>
      <c r="D20" s="629">
        <v>76.587739152755233</v>
      </c>
      <c r="E20" s="629">
        <v>0.81168086483036861</v>
      </c>
      <c r="F20" s="629">
        <v>99.617524128661586</v>
      </c>
      <c r="G20" s="629">
        <v>0.38247587133842154</v>
      </c>
      <c r="H20" s="630">
        <v>8765790.6059999987</v>
      </c>
      <c r="J20" s="631"/>
      <c r="K20" s="631"/>
      <c r="L20" s="631"/>
      <c r="M20" s="631"/>
      <c r="N20" s="631"/>
      <c r="O20" s="631"/>
      <c r="P20" s="631"/>
      <c r="Q20" s="631"/>
    </row>
    <row r="21" spans="1:35" ht="6" customHeight="1">
      <c r="A21" s="15"/>
      <c r="B21" s="15"/>
      <c r="C21" s="15"/>
      <c r="D21" s="15"/>
      <c r="E21" s="15"/>
      <c r="F21" s="15"/>
      <c r="G21" s="15"/>
      <c r="H21" s="1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row>
    <row r="22" spans="1:35" s="123" customFormat="1" ht="11.1" customHeight="1">
      <c r="A22" s="228" t="s">
        <v>585</v>
      </c>
      <c r="B22" s="15"/>
      <c r="C22" s="15"/>
      <c r="D22" s="15"/>
      <c r="E22" s="15"/>
      <c r="F22" s="15"/>
      <c r="G22" s="15"/>
      <c r="H22" s="15"/>
    </row>
    <row r="23" spans="1:35" s="123" customFormat="1" ht="11.1" customHeight="1">
      <c r="A23" s="26" t="s">
        <v>673</v>
      </c>
      <c r="B23" s="15"/>
      <c r="C23" s="15"/>
      <c r="D23" s="15"/>
      <c r="E23" s="15"/>
      <c r="F23" s="15"/>
      <c r="G23" s="15"/>
      <c r="H23" s="15"/>
    </row>
    <row r="24" spans="1:35" s="123" customFormat="1" ht="10.199999999999999">
      <c r="A24" s="95"/>
      <c r="B24" s="15"/>
      <c r="C24" s="15"/>
      <c r="D24" s="15"/>
      <c r="E24" s="15"/>
      <c r="F24" s="15"/>
      <c r="G24" s="15"/>
      <c r="H24" s="15"/>
    </row>
    <row r="25" spans="1:35" s="123" customFormat="1" ht="10.199999999999999">
      <c r="A25" s="25"/>
      <c r="B25" s="25"/>
      <c r="C25" s="25"/>
      <c r="D25" s="25"/>
      <c r="E25" s="25"/>
      <c r="F25" s="25"/>
      <c r="G25" s="25"/>
      <c r="H25" s="25"/>
    </row>
    <row r="26" spans="1:35">
      <c r="A26" s="25"/>
      <c r="B26" s="25"/>
      <c r="C26" s="25"/>
      <c r="D26" s="25"/>
      <c r="E26" s="25"/>
      <c r="F26" s="25"/>
      <c r="G26" s="25"/>
      <c r="H26"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FA1FBE6F-5562-48D5-A76B-CA756A62FC68}"/>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5BCA-7148-4CBA-9E41-5F6728EE0423}">
  <dimension ref="A1:O37"/>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632" customFormat="1" ht="18" customHeight="1">
      <c r="A1" s="1190" t="s">
        <v>1072</v>
      </c>
      <c r="B1" s="68"/>
      <c r="C1" s="68"/>
      <c r="D1" s="68"/>
      <c r="E1" s="68"/>
      <c r="F1" s="68"/>
    </row>
    <row r="2" spans="1:15" s="501" customFormat="1" ht="24.9" customHeight="1">
      <c r="A2" s="358" t="s">
        <v>674</v>
      </c>
      <c r="B2" s="358"/>
      <c r="C2" s="358"/>
      <c r="D2" s="358"/>
      <c r="E2" s="358"/>
      <c r="F2" s="358"/>
      <c r="H2" s="633"/>
    </row>
    <row r="3" spans="1:15" s="502" customFormat="1" ht="18" customHeight="1">
      <c r="A3" s="100">
        <v>45504</v>
      </c>
      <c r="B3" s="100"/>
      <c r="C3" s="100"/>
      <c r="D3" s="100"/>
      <c r="E3" s="100"/>
      <c r="F3" s="100"/>
      <c r="H3" s="634"/>
    </row>
    <row r="4" spans="1:15" s="105" customFormat="1" ht="18" customHeight="1">
      <c r="A4" s="200" t="s">
        <v>65</v>
      </c>
      <c r="B4" s="200"/>
      <c r="C4" s="200"/>
      <c r="D4" s="200"/>
      <c r="E4" s="200"/>
      <c r="F4" s="200"/>
      <c r="H4" s="594"/>
    </row>
    <row r="5" spans="1:15" ht="7.5" customHeight="1" thickBot="1">
      <c r="A5" s="635"/>
      <c r="B5" s="635"/>
      <c r="C5" s="635"/>
      <c r="D5" s="635"/>
      <c r="E5" s="635"/>
      <c r="F5" s="635"/>
      <c r="G5" s="635"/>
      <c r="H5" s="635"/>
    </row>
    <row r="6" spans="1:15" s="25" customFormat="1" ht="35.1" customHeight="1">
      <c r="A6" s="205" t="s">
        <v>1</v>
      </c>
      <c r="B6" s="205" t="s">
        <v>675</v>
      </c>
      <c r="C6" s="205"/>
      <c r="D6" s="205" t="s">
        <v>676</v>
      </c>
      <c r="E6" s="205"/>
      <c r="F6" s="205" t="s">
        <v>677</v>
      </c>
    </row>
    <row r="7" spans="1:15" s="25" customFormat="1" ht="35.1" customHeight="1">
      <c r="A7" s="622"/>
      <c r="B7" s="620" t="s">
        <v>678</v>
      </c>
      <c r="C7" s="620" t="s">
        <v>679</v>
      </c>
      <c r="D7" s="620" t="s">
        <v>678</v>
      </c>
      <c r="E7" s="620" t="s">
        <v>679</v>
      </c>
      <c r="F7" s="622"/>
    </row>
    <row r="8" spans="1:15" s="25" customFormat="1" ht="7.5" customHeight="1">
      <c r="A8" s="376"/>
      <c r="B8" s="636"/>
      <c r="C8" s="636"/>
      <c r="D8" s="636"/>
      <c r="E8" s="636"/>
      <c r="F8" s="376"/>
    </row>
    <row r="9" spans="1:15" s="25" customFormat="1" ht="8.25" customHeight="1">
      <c r="A9" s="637"/>
      <c r="B9" s="638"/>
      <c r="C9" s="638"/>
      <c r="D9" s="638"/>
      <c r="E9" s="638"/>
      <c r="F9" s="639"/>
    </row>
    <row r="10" spans="1:15" s="21" customFormat="1" ht="20.100000000000001" customHeight="1">
      <c r="A10" s="85" t="s">
        <v>28</v>
      </c>
      <c r="B10" s="640">
        <v>94.887713247126726</v>
      </c>
      <c r="C10" s="640">
        <v>5.1122867528732758</v>
      </c>
      <c r="D10" s="640" t="s">
        <v>68</v>
      </c>
      <c r="E10" s="640" t="s">
        <v>68</v>
      </c>
      <c r="F10" s="641">
        <v>326701.94</v>
      </c>
      <c r="G10" s="642"/>
      <c r="H10" s="214"/>
      <c r="I10" s="214"/>
      <c r="J10" s="214"/>
      <c r="K10" s="214"/>
      <c r="L10" s="214"/>
      <c r="M10" s="214"/>
      <c r="N10" s="214"/>
      <c r="O10" s="214"/>
    </row>
    <row r="11" spans="1:15" s="21" customFormat="1" ht="20.100000000000001" customHeight="1">
      <c r="A11" s="21" t="s">
        <v>29</v>
      </c>
      <c r="B11" s="640">
        <v>64.458353132162927</v>
      </c>
      <c r="C11" s="640">
        <v>35.541646867837059</v>
      </c>
      <c r="D11" s="640" t="s">
        <v>68</v>
      </c>
      <c r="E11" s="640" t="s">
        <v>68</v>
      </c>
      <c r="F11" s="641">
        <v>682243.61100000003</v>
      </c>
      <c r="G11" s="642"/>
      <c r="H11" s="214"/>
      <c r="I11" s="214"/>
      <c r="J11" s="214"/>
      <c r="K11" s="214"/>
      <c r="L11" s="214"/>
      <c r="M11" s="214"/>
      <c r="N11" s="214"/>
      <c r="O11" s="214"/>
    </row>
    <row r="12" spans="1:15" s="21" customFormat="1" ht="20.100000000000001" customHeight="1">
      <c r="A12" s="21" t="s">
        <v>30</v>
      </c>
      <c r="B12" s="640">
        <v>85.608452946747676</v>
      </c>
      <c r="C12" s="640" t="s">
        <v>68</v>
      </c>
      <c r="D12" s="640">
        <v>14.391547053252335</v>
      </c>
      <c r="E12" s="640" t="s">
        <v>68</v>
      </c>
      <c r="F12" s="641">
        <v>332326.99599999998</v>
      </c>
      <c r="G12" s="642"/>
      <c r="H12" s="214"/>
      <c r="I12" s="214"/>
      <c r="J12" s="214"/>
      <c r="K12" s="214"/>
      <c r="L12" s="214"/>
      <c r="M12" s="214"/>
      <c r="N12" s="214"/>
      <c r="O12" s="214"/>
    </row>
    <row r="13" spans="1:15" s="21" customFormat="1" ht="20.100000000000001" customHeight="1">
      <c r="A13" s="21" t="s">
        <v>31</v>
      </c>
      <c r="B13" s="640">
        <v>2.8102557291838677</v>
      </c>
      <c r="C13" s="640">
        <v>97.189744270816121</v>
      </c>
      <c r="D13" s="640" t="s">
        <v>68</v>
      </c>
      <c r="E13" s="640" t="s">
        <v>68</v>
      </c>
      <c r="F13" s="641">
        <v>306936.69300000003</v>
      </c>
      <c r="G13" s="642"/>
      <c r="H13" s="214"/>
      <c r="I13" s="214"/>
      <c r="J13" s="214"/>
      <c r="K13" s="214"/>
      <c r="L13" s="214"/>
      <c r="M13" s="214"/>
      <c r="N13" s="214"/>
      <c r="O13" s="214"/>
    </row>
    <row r="14" spans="1:15" s="21" customFormat="1" ht="20.100000000000001" customHeight="1">
      <c r="A14" s="21" t="s">
        <v>32</v>
      </c>
      <c r="B14" s="640">
        <v>100</v>
      </c>
      <c r="C14" s="640" t="s">
        <v>68</v>
      </c>
      <c r="D14" s="640" t="s">
        <v>68</v>
      </c>
      <c r="E14" s="640" t="s">
        <v>68</v>
      </c>
      <c r="F14" s="641">
        <v>4.2320000000000002</v>
      </c>
      <c r="G14" s="642"/>
      <c r="H14" s="214"/>
      <c r="I14" s="214"/>
      <c r="J14" s="214"/>
      <c r="K14" s="214"/>
      <c r="L14" s="214"/>
      <c r="M14" s="214"/>
      <c r="N14" s="214"/>
      <c r="O14" s="214"/>
    </row>
    <row r="15" spans="1:15" s="21" customFormat="1" ht="20.100000000000001" customHeight="1">
      <c r="A15" s="21" t="s">
        <v>33</v>
      </c>
      <c r="B15" s="640" t="s">
        <v>68</v>
      </c>
      <c r="C15" s="640" t="s">
        <v>68</v>
      </c>
      <c r="D15" s="640" t="s">
        <v>68</v>
      </c>
      <c r="E15" s="640" t="s">
        <v>68</v>
      </c>
      <c r="F15" s="641" t="s">
        <v>68</v>
      </c>
      <c r="G15" s="642"/>
      <c r="H15" s="214"/>
      <c r="I15" s="214"/>
      <c r="J15" s="214"/>
      <c r="K15" s="214"/>
      <c r="L15" s="214"/>
      <c r="M15" s="214"/>
      <c r="N15" s="214"/>
      <c r="O15" s="214"/>
    </row>
    <row r="16" spans="1:15" s="21" customFormat="1" ht="20.100000000000001" customHeight="1">
      <c r="A16" s="85" t="s">
        <v>34</v>
      </c>
      <c r="B16" s="640">
        <v>19.395596413259508</v>
      </c>
      <c r="C16" s="640">
        <v>15.581225597605835</v>
      </c>
      <c r="D16" s="640">
        <v>21.923855151496696</v>
      </c>
      <c r="E16" s="640">
        <v>43.099322837637956</v>
      </c>
      <c r="F16" s="641">
        <v>1134323.3810000001</v>
      </c>
      <c r="G16" s="642"/>
      <c r="H16" s="214"/>
      <c r="I16" s="214"/>
      <c r="J16" s="214"/>
      <c r="K16" s="214"/>
      <c r="L16" s="214"/>
      <c r="M16" s="214"/>
      <c r="N16" s="214"/>
      <c r="O16" s="214"/>
    </row>
    <row r="17" spans="1:15" s="21" customFormat="1" ht="20.100000000000001" customHeight="1">
      <c r="A17" s="85" t="s">
        <v>35</v>
      </c>
      <c r="B17" s="640">
        <v>3.089356938161997</v>
      </c>
      <c r="C17" s="640">
        <v>2.8027346377431774</v>
      </c>
      <c r="D17" s="640">
        <v>53.704408875422907</v>
      </c>
      <c r="E17" s="640">
        <v>40.403502821774275</v>
      </c>
      <c r="F17" s="641">
        <v>30552.054</v>
      </c>
      <c r="G17" s="642"/>
      <c r="H17" s="643"/>
      <c r="I17" s="214"/>
      <c r="J17" s="214"/>
      <c r="K17" s="214"/>
      <c r="L17" s="214"/>
      <c r="M17" s="214"/>
      <c r="N17" s="214"/>
      <c r="O17" s="214"/>
    </row>
    <row r="18" spans="1:15" s="21" customFormat="1" ht="20.100000000000001" customHeight="1">
      <c r="A18" s="85" t="s">
        <v>36</v>
      </c>
      <c r="B18" s="640">
        <v>13.083833251215976</v>
      </c>
      <c r="C18" s="640">
        <v>86.916174884585516</v>
      </c>
      <c r="D18" s="640" t="s">
        <v>68</v>
      </c>
      <c r="E18" s="640" t="s">
        <v>68</v>
      </c>
      <c r="F18" s="641">
        <v>12291.352000000001</v>
      </c>
      <c r="G18" s="642"/>
      <c r="H18" s="214"/>
      <c r="I18" s="214"/>
      <c r="J18" s="214"/>
      <c r="K18" s="214"/>
      <c r="L18" s="214"/>
      <c r="M18" s="214"/>
      <c r="N18" s="214"/>
      <c r="O18" s="214"/>
    </row>
    <row r="19" spans="1:15" s="21" customFormat="1" ht="20.100000000000001" customHeight="1">
      <c r="A19" s="85" t="s">
        <v>37</v>
      </c>
      <c r="B19" s="640">
        <v>84.394158956638051</v>
      </c>
      <c r="C19" s="640">
        <v>15.605841043361943</v>
      </c>
      <c r="D19" s="640" t="s">
        <v>68</v>
      </c>
      <c r="E19" s="640" t="s">
        <v>68</v>
      </c>
      <c r="F19" s="641">
        <v>179420</v>
      </c>
      <c r="G19" s="642"/>
      <c r="H19" s="214"/>
      <c r="I19" s="214"/>
      <c r="J19" s="214"/>
      <c r="K19" s="214"/>
      <c r="L19" s="214"/>
      <c r="M19" s="214"/>
      <c r="N19" s="214"/>
      <c r="O19" s="214"/>
    </row>
    <row r="20" spans="1:15" s="413" customFormat="1" ht="30" customHeight="1" thickBot="1">
      <c r="A20" s="90" t="s">
        <v>38</v>
      </c>
      <c r="B20" s="644">
        <v>47.153675415068577</v>
      </c>
      <c r="C20" s="644">
        <v>25.751278830677172</v>
      </c>
      <c r="D20" s="644">
        <v>10.414076944473532</v>
      </c>
      <c r="E20" s="644">
        <v>16.680968876340874</v>
      </c>
      <c r="F20" s="645">
        <v>3004800.2590000001</v>
      </c>
      <c r="G20" s="642"/>
      <c r="H20" s="646"/>
      <c r="I20" s="646"/>
      <c r="J20" s="646"/>
      <c r="K20" s="646"/>
      <c r="L20" s="646"/>
      <c r="M20" s="646"/>
      <c r="N20" s="646"/>
      <c r="O20" s="646"/>
    </row>
    <row r="21" spans="1:15" ht="5.25" customHeight="1">
      <c r="A21" s="15"/>
      <c r="B21" s="647"/>
      <c r="C21" s="647"/>
      <c r="D21" s="647"/>
      <c r="E21" s="647"/>
      <c r="F21" s="31"/>
      <c r="G21" s="648"/>
      <c r="H21" s="649"/>
    </row>
    <row r="22" spans="1:15">
      <c r="A22" s="89" t="s">
        <v>585</v>
      </c>
      <c r="B22" s="15"/>
      <c r="C22" s="15"/>
      <c r="D22" s="15"/>
      <c r="E22" s="15"/>
      <c r="F22" s="650"/>
      <c r="G22" s="25"/>
      <c r="H22" s="372"/>
    </row>
    <row r="23" spans="1:15">
      <c r="A23" s="95"/>
      <c r="B23" s="647"/>
      <c r="C23" s="647"/>
      <c r="D23" s="647"/>
      <c r="E23" s="647"/>
      <c r="F23" s="31"/>
      <c r="G23" s="648"/>
      <c r="H23" s="649"/>
    </row>
    <row r="24" spans="1:15">
      <c r="A24" s="15"/>
      <c r="B24" s="15"/>
      <c r="C24" s="15"/>
      <c r="D24" s="15"/>
      <c r="E24" s="15"/>
      <c r="F24" s="16"/>
      <c r="G24" s="25"/>
      <c r="H24" s="372"/>
    </row>
    <row r="25" spans="1:15">
      <c r="A25" s="15"/>
      <c r="B25" s="15"/>
      <c r="C25" s="15"/>
      <c r="D25" s="15"/>
      <c r="E25" s="15"/>
      <c r="F25" s="16"/>
      <c r="G25" s="25"/>
      <c r="H25" s="372"/>
    </row>
    <row r="26" spans="1:15">
      <c r="A26" s="15"/>
      <c r="B26" s="15"/>
      <c r="C26" s="15"/>
      <c r="D26" s="15"/>
      <c r="E26" s="15"/>
      <c r="F26" s="15"/>
      <c r="G26" s="25"/>
      <c r="H26" s="372"/>
    </row>
    <row r="27" spans="1:15">
      <c r="H27" s="372"/>
    </row>
    <row r="28" spans="1:15">
      <c r="H28" s="372"/>
    </row>
    <row r="29" spans="1:15">
      <c r="H29" s="372"/>
    </row>
    <row r="30" spans="1:15">
      <c r="D30" s="576"/>
    </row>
    <row r="33" s="7" customFormat="1"/>
    <row r="34" s="7" customFormat="1"/>
    <row r="35" s="7" customFormat="1"/>
    <row r="36" s="7" customFormat="1"/>
    <row r="37" s="7" customFormat="1"/>
  </sheetData>
  <mergeCells count="8">
    <mergeCell ref="A6:A8"/>
    <mergeCell ref="B6:C6"/>
    <mergeCell ref="D6:E6"/>
    <mergeCell ref="F6:F8"/>
    <mergeCell ref="B7:B8"/>
    <mergeCell ref="C7:C8"/>
    <mergeCell ref="D7:D8"/>
    <mergeCell ref="E7:E8"/>
  </mergeCells>
  <hyperlinks>
    <hyperlink ref="A1" location="Índice!A1" display="Volver al Índice" xr:uid="{77BC126E-787C-4DB2-BEEB-596C3C58AEBF}"/>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22219-35DB-453F-A3A3-E0FA0794B32C}">
  <dimension ref="A1:F199"/>
  <sheetViews>
    <sheetView showGridLines="0" workbookViewId="0">
      <selection activeCell="A5" sqref="A5"/>
    </sheetView>
  </sheetViews>
  <sheetFormatPr baseColWidth="10" defaultRowHeight="13.2"/>
  <cols>
    <col min="1" max="1" width="37.109375" style="656" customWidth="1"/>
    <col min="2" max="3" width="15.6640625" style="656" customWidth="1"/>
    <col min="4" max="4" width="16.44140625" style="656" customWidth="1"/>
    <col min="5" max="5" width="15.6640625" style="656" customWidth="1"/>
    <col min="6" max="256" width="11.5546875" style="656"/>
    <col min="257" max="257" width="37.109375" style="656" customWidth="1"/>
    <col min="258" max="259" width="15.6640625" style="656" customWidth="1"/>
    <col min="260" max="260" width="16.44140625" style="656" customWidth="1"/>
    <col min="261" max="261" width="15.6640625" style="656" customWidth="1"/>
    <col min="262" max="512" width="11.5546875" style="656"/>
    <col min="513" max="513" width="37.109375" style="656" customWidth="1"/>
    <col min="514" max="515" width="15.6640625" style="656" customWidth="1"/>
    <col min="516" max="516" width="16.44140625" style="656" customWidth="1"/>
    <col min="517" max="517" width="15.6640625" style="656" customWidth="1"/>
    <col min="518" max="768" width="11.5546875" style="656"/>
    <col min="769" max="769" width="37.109375" style="656" customWidth="1"/>
    <col min="770" max="771" width="15.6640625" style="656" customWidth="1"/>
    <col min="772" max="772" width="16.44140625" style="656" customWidth="1"/>
    <col min="773" max="773" width="15.6640625" style="656" customWidth="1"/>
    <col min="774" max="1024" width="11.5546875" style="656"/>
    <col min="1025" max="1025" width="37.109375" style="656" customWidth="1"/>
    <col min="1026" max="1027" width="15.6640625" style="656" customWidth="1"/>
    <col min="1028" max="1028" width="16.44140625" style="656" customWidth="1"/>
    <col min="1029" max="1029" width="15.6640625" style="656" customWidth="1"/>
    <col min="1030" max="1280" width="11.5546875" style="656"/>
    <col min="1281" max="1281" width="37.109375" style="656" customWidth="1"/>
    <col min="1282" max="1283" width="15.6640625" style="656" customWidth="1"/>
    <col min="1284" max="1284" width="16.44140625" style="656" customWidth="1"/>
    <col min="1285" max="1285" width="15.6640625" style="656" customWidth="1"/>
    <col min="1286" max="1536" width="11.5546875" style="656"/>
    <col min="1537" max="1537" width="37.109375" style="656" customWidth="1"/>
    <col min="1538" max="1539" width="15.6640625" style="656" customWidth="1"/>
    <col min="1540" max="1540" width="16.44140625" style="656" customWidth="1"/>
    <col min="1541" max="1541" width="15.6640625" style="656" customWidth="1"/>
    <col min="1542" max="1792" width="11.5546875" style="656"/>
    <col min="1793" max="1793" width="37.109375" style="656" customWidth="1"/>
    <col min="1794" max="1795" width="15.6640625" style="656" customWidth="1"/>
    <col min="1796" max="1796" width="16.44140625" style="656" customWidth="1"/>
    <col min="1797" max="1797" width="15.6640625" style="656" customWidth="1"/>
    <col min="1798" max="2048" width="11.5546875" style="656"/>
    <col min="2049" max="2049" width="37.109375" style="656" customWidth="1"/>
    <col min="2050" max="2051" width="15.6640625" style="656" customWidth="1"/>
    <col min="2052" max="2052" width="16.44140625" style="656" customWidth="1"/>
    <col min="2053" max="2053" width="15.6640625" style="656" customWidth="1"/>
    <col min="2054" max="2304" width="11.5546875" style="656"/>
    <col min="2305" max="2305" width="37.109375" style="656" customWidth="1"/>
    <col min="2306" max="2307" width="15.6640625" style="656" customWidth="1"/>
    <col min="2308" max="2308" width="16.44140625" style="656" customWidth="1"/>
    <col min="2309" max="2309" width="15.6640625" style="656" customWidth="1"/>
    <col min="2310" max="2560" width="11.5546875" style="656"/>
    <col min="2561" max="2561" width="37.109375" style="656" customWidth="1"/>
    <col min="2562" max="2563" width="15.6640625" style="656" customWidth="1"/>
    <col min="2564" max="2564" width="16.44140625" style="656" customWidth="1"/>
    <col min="2565" max="2565" width="15.6640625" style="656" customWidth="1"/>
    <col min="2566" max="2816" width="11.5546875" style="656"/>
    <col min="2817" max="2817" width="37.109375" style="656" customWidth="1"/>
    <col min="2818" max="2819" width="15.6640625" style="656" customWidth="1"/>
    <col min="2820" max="2820" width="16.44140625" style="656" customWidth="1"/>
    <col min="2821" max="2821" width="15.6640625" style="656" customWidth="1"/>
    <col min="2822" max="3072" width="11.5546875" style="656"/>
    <col min="3073" max="3073" width="37.109375" style="656" customWidth="1"/>
    <col min="3074" max="3075" width="15.6640625" style="656" customWidth="1"/>
    <col min="3076" max="3076" width="16.44140625" style="656" customWidth="1"/>
    <col min="3077" max="3077" width="15.6640625" style="656" customWidth="1"/>
    <col min="3078" max="3328" width="11.5546875" style="656"/>
    <col min="3329" max="3329" width="37.109375" style="656" customWidth="1"/>
    <col min="3330" max="3331" width="15.6640625" style="656" customWidth="1"/>
    <col min="3332" max="3332" width="16.44140625" style="656" customWidth="1"/>
    <col min="3333" max="3333" width="15.6640625" style="656" customWidth="1"/>
    <col min="3334" max="3584" width="11.5546875" style="656"/>
    <col min="3585" max="3585" width="37.109375" style="656" customWidth="1"/>
    <col min="3586" max="3587" width="15.6640625" style="656" customWidth="1"/>
    <col min="3588" max="3588" width="16.44140625" style="656" customWidth="1"/>
    <col min="3589" max="3589" width="15.6640625" style="656" customWidth="1"/>
    <col min="3590" max="3840" width="11.5546875" style="656"/>
    <col min="3841" max="3841" width="37.109375" style="656" customWidth="1"/>
    <col min="3842" max="3843" width="15.6640625" style="656" customWidth="1"/>
    <col min="3844" max="3844" width="16.44140625" style="656" customWidth="1"/>
    <col min="3845" max="3845" width="15.6640625" style="656" customWidth="1"/>
    <col min="3846" max="4096" width="11.5546875" style="656"/>
    <col min="4097" max="4097" width="37.109375" style="656" customWidth="1"/>
    <col min="4098" max="4099" width="15.6640625" style="656" customWidth="1"/>
    <col min="4100" max="4100" width="16.44140625" style="656" customWidth="1"/>
    <col min="4101" max="4101" width="15.6640625" style="656" customWidth="1"/>
    <col min="4102" max="4352" width="11.5546875" style="656"/>
    <col min="4353" max="4353" width="37.109375" style="656" customWidth="1"/>
    <col min="4354" max="4355" width="15.6640625" style="656" customWidth="1"/>
    <col min="4356" max="4356" width="16.44140625" style="656" customWidth="1"/>
    <col min="4357" max="4357" width="15.6640625" style="656" customWidth="1"/>
    <col min="4358" max="4608" width="11.5546875" style="656"/>
    <col min="4609" max="4609" width="37.109375" style="656" customWidth="1"/>
    <col min="4610" max="4611" width="15.6640625" style="656" customWidth="1"/>
    <col min="4612" max="4612" width="16.44140625" style="656" customWidth="1"/>
    <col min="4613" max="4613" width="15.6640625" style="656" customWidth="1"/>
    <col min="4614" max="4864" width="11.5546875" style="656"/>
    <col min="4865" max="4865" width="37.109375" style="656" customWidth="1"/>
    <col min="4866" max="4867" width="15.6640625" style="656" customWidth="1"/>
    <col min="4868" max="4868" width="16.44140625" style="656" customWidth="1"/>
    <col min="4869" max="4869" width="15.6640625" style="656" customWidth="1"/>
    <col min="4870" max="5120" width="11.5546875" style="656"/>
    <col min="5121" max="5121" width="37.109375" style="656" customWidth="1"/>
    <col min="5122" max="5123" width="15.6640625" style="656" customWidth="1"/>
    <col min="5124" max="5124" width="16.44140625" style="656" customWidth="1"/>
    <col min="5125" max="5125" width="15.6640625" style="656" customWidth="1"/>
    <col min="5126" max="5376" width="11.5546875" style="656"/>
    <col min="5377" max="5377" width="37.109375" style="656" customWidth="1"/>
    <col min="5378" max="5379" width="15.6640625" style="656" customWidth="1"/>
    <col min="5380" max="5380" width="16.44140625" style="656" customWidth="1"/>
    <col min="5381" max="5381" width="15.6640625" style="656" customWidth="1"/>
    <col min="5382" max="5632" width="11.5546875" style="656"/>
    <col min="5633" max="5633" width="37.109375" style="656" customWidth="1"/>
    <col min="5634" max="5635" width="15.6640625" style="656" customWidth="1"/>
    <col min="5636" max="5636" width="16.44140625" style="656" customWidth="1"/>
    <col min="5637" max="5637" width="15.6640625" style="656" customWidth="1"/>
    <col min="5638" max="5888" width="11.5546875" style="656"/>
    <col min="5889" max="5889" width="37.109375" style="656" customWidth="1"/>
    <col min="5890" max="5891" width="15.6640625" style="656" customWidth="1"/>
    <col min="5892" max="5892" width="16.44140625" style="656" customWidth="1"/>
    <col min="5893" max="5893" width="15.6640625" style="656" customWidth="1"/>
    <col min="5894" max="6144" width="11.5546875" style="656"/>
    <col min="6145" max="6145" width="37.109375" style="656" customWidth="1"/>
    <col min="6146" max="6147" width="15.6640625" style="656" customWidth="1"/>
    <col min="6148" max="6148" width="16.44140625" style="656" customWidth="1"/>
    <col min="6149" max="6149" width="15.6640625" style="656" customWidth="1"/>
    <col min="6150" max="6400" width="11.5546875" style="656"/>
    <col min="6401" max="6401" width="37.109375" style="656" customWidth="1"/>
    <col min="6402" max="6403" width="15.6640625" style="656" customWidth="1"/>
    <col min="6404" max="6404" width="16.44140625" style="656" customWidth="1"/>
    <col min="6405" max="6405" width="15.6640625" style="656" customWidth="1"/>
    <col min="6406" max="6656" width="11.5546875" style="656"/>
    <col min="6657" max="6657" width="37.109375" style="656" customWidth="1"/>
    <col min="6658" max="6659" width="15.6640625" style="656" customWidth="1"/>
    <col min="6660" max="6660" width="16.44140625" style="656" customWidth="1"/>
    <col min="6661" max="6661" width="15.6640625" style="656" customWidth="1"/>
    <col min="6662" max="6912" width="11.5546875" style="656"/>
    <col min="6913" max="6913" width="37.109375" style="656" customWidth="1"/>
    <col min="6914" max="6915" width="15.6640625" style="656" customWidth="1"/>
    <col min="6916" max="6916" width="16.44140625" style="656" customWidth="1"/>
    <col min="6917" max="6917" width="15.6640625" style="656" customWidth="1"/>
    <col min="6918" max="7168" width="11.5546875" style="656"/>
    <col min="7169" max="7169" width="37.109375" style="656" customWidth="1"/>
    <col min="7170" max="7171" width="15.6640625" style="656" customWidth="1"/>
    <col min="7172" max="7172" width="16.44140625" style="656" customWidth="1"/>
    <col min="7173" max="7173" width="15.6640625" style="656" customWidth="1"/>
    <col min="7174" max="7424" width="11.5546875" style="656"/>
    <col min="7425" max="7425" width="37.109375" style="656" customWidth="1"/>
    <col min="7426" max="7427" width="15.6640625" style="656" customWidth="1"/>
    <col min="7428" max="7428" width="16.44140625" style="656" customWidth="1"/>
    <col min="7429" max="7429" width="15.6640625" style="656" customWidth="1"/>
    <col min="7430" max="7680" width="11.5546875" style="656"/>
    <col min="7681" max="7681" width="37.109375" style="656" customWidth="1"/>
    <col min="7682" max="7683" width="15.6640625" style="656" customWidth="1"/>
    <col min="7684" max="7684" width="16.44140625" style="656" customWidth="1"/>
    <col min="7685" max="7685" width="15.6640625" style="656" customWidth="1"/>
    <col min="7686" max="7936" width="11.5546875" style="656"/>
    <col min="7937" max="7937" width="37.109375" style="656" customWidth="1"/>
    <col min="7938" max="7939" width="15.6640625" style="656" customWidth="1"/>
    <col min="7940" max="7940" width="16.44140625" style="656" customWidth="1"/>
    <col min="7941" max="7941" width="15.6640625" style="656" customWidth="1"/>
    <col min="7942" max="8192" width="11.5546875" style="656"/>
    <col min="8193" max="8193" width="37.109375" style="656" customWidth="1"/>
    <col min="8194" max="8195" width="15.6640625" style="656" customWidth="1"/>
    <col min="8196" max="8196" width="16.44140625" style="656" customWidth="1"/>
    <col min="8197" max="8197" width="15.6640625" style="656" customWidth="1"/>
    <col min="8198" max="8448" width="11.5546875" style="656"/>
    <col min="8449" max="8449" width="37.109375" style="656" customWidth="1"/>
    <col min="8450" max="8451" width="15.6640625" style="656" customWidth="1"/>
    <col min="8452" max="8452" width="16.44140625" style="656" customWidth="1"/>
    <col min="8453" max="8453" width="15.6640625" style="656" customWidth="1"/>
    <col min="8454" max="8704" width="11.5546875" style="656"/>
    <col min="8705" max="8705" width="37.109375" style="656" customWidth="1"/>
    <col min="8706" max="8707" width="15.6640625" style="656" customWidth="1"/>
    <col min="8708" max="8708" width="16.44140625" style="656" customWidth="1"/>
    <col min="8709" max="8709" width="15.6640625" style="656" customWidth="1"/>
    <col min="8710" max="8960" width="11.5546875" style="656"/>
    <col min="8961" max="8961" width="37.109375" style="656" customWidth="1"/>
    <col min="8962" max="8963" width="15.6640625" style="656" customWidth="1"/>
    <col min="8964" max="8964" width="16.44140625" style="656" customWidth="1"/>
    <col min="8965" max="8965" width="15.6640625" style="656" customWidth="1"/>
    <col min="8966" max="9216" width="11.5546875" style="656"/>
    <col min="9217" max="9217" width="37.109375" style="656" customWidth="1"/>
    <col min="9218" max="9219" width="15.6640625" style="656" customWidth="1"/>
    <col min="9220" max="9220" width="16.44140625" style="656" customWidth="1"/>
    <col min="9221" max="9221" width="15.6640625" style="656" customWidth="1"/>
    <col min="9222" max="9472" width="11.5546875" style="656"/>
    <col min="9473" max="9473" width="37.109375" style="656" customWidth="1"/>
    <col min="9474" max="9475" width="15.6640625" style="656" customWidth="1"/>
    <col min="9476" max="9476" width="16.44140625" style="656" customWidth="1"/>
    <col min="9477" max="9477" width="15.6640625" style="656" customWidth="1"/>
    <col min="9478" max="9728" width="11.5546875" style="656"/>
    <col min="9729" max="9729" width="37.109375" style="656" customWidth="1"/>
    <col min="9730" max="9731" width="15.6640625" style="656" customWidth="1"/>
    <col min="9732" max="9732" width="16.44140625" style="656" customWidth="1"/>
    <col min="9733" max="9733" width="15.6640625" style="656" customWidth="1"/>
    <col min="9734" max="9984" width="11.5546875" style="656"/>
    <col min="9985" max="9985" width="37.109375" style="656" customWidth="1"/>
    <col min="9986" max="9987" width="15.6640625" style="656" customWidth="1"/>
    <col min="9988" max="9988" width="16.44140625" style="656" customWidth="1"/>
    <col min="9989" max="9989" width="15.6640625" style="656" customWidth="1"/>
    <col min="9990" max="10240" width="11.5546875" style="656"/>
    <col min="10241" max="10241" width="37.109375" style="656" customWidth="1"/>
    <col min="10242" max="10243" width="15.6640625" style="656" customWidth="1"/>
    <col min="10244" max="10244" width="16.44140625" style="656" customWidth="1"/>
    <col min="10245" max="10245" width="15.6640625" style="656" customWidth="1"/>
    <col min="10246" max="10496" width="11.5546875" style="656"/>
    <col min="10497" max="10497" width="37.109375" style="656" customWidth="1"/>
    <col min="10498" max="10499" width="15.6640625" style="656" customWidth="1"/>
    <col min="10500" max="10500" width="16.44140625" style="656" customWidth="1"/>
    <col min="10501" max="10501" width="15.6640625" style="656" customWidth="1"/>
    <col min="10502" max="10752" width="11.5546875" style="656"/>
    <col min="10753" max="10753" width="37.109375" style="656" customWidth="1"/>
    <col min="10754" max="10755" width="15.6640625" style="656" customWidth="1"/>
    <col min="10756" max="10756" width="16.44140625" style="656" customWidth="1"/>
    <col min="10757" max="10757" width="15.6640625" style="656" customWidth="1"/>
    <col min="10758" max="11008" width="11.5546875" style="656"/>
    <col min="11009" max="11009" width="37.109375" style="656" customWidth="1"/>
    <col min="11010" max="11011" width="15.6640625" style="656" customWidth="1"/>
    <col min="11012" max="11012" width="16.44140625" style="656" customWidth="1"/>
    <col min="11013" max="11013" width="15.6640625" style="656" customWidth="1"/>
    <col min="11014" max="11264" width="11.5546875" style="656"/>
    <col min="11265" max="11265" width="37.109375" style="656" customWidth="1"/>
    <col min="11266" max="11267" width="15.6640625" style="656" customWidth="1"/>
    <col min="11268" max="11268" width="16.44140625" style="656" customWidth="1"/>
    <col min="11269" max="11269" width="15.6640625" style="656" customWidth="1"/>
    <col min="11270" max="11520" width="11.5546875" style="656"/>
    <col min="11521" max="11521" width="37.109375" style="656" customWidth="1"/>
    <col min="11522" max="11523" width="15.6640625" style="656" customWidth="1"/>
    <col min="11524" max="11524" width="16.44140625" style="656" customWidth="1"/>
    <col min="11525" max="11525" width="15.6640625" style="656" customWidth="1"/>
    <col min="11526" max="11776" width="11.5546875" style="656"/>
    <col min="11777" max="11777" width="37.109375" style="656" customWidth="1"/>
    <col min="11778" max="11779" width="15.6640625" style="656" customWidth="1"/>
    <col min="11780" max="11780" width="16.44140625" style="656" customWidth="1"/>
    <col min="11781" max="11781" width="15.6640625" style="656" customWidth="1"/>
    <col min="11782" max="12032" width="11.5546875" style="656"/>
    <col min="12033" max="12033" width="37.109375" style="656" customWidth="1"/>
    <col min="12034" max="12035" width="15.6640625" style="656" customWidth="1"/>
    <col min="12036" max="12036" width="16.44140625" style="656" customWidth="1"/>
    <col min="12037" max="12037" width="15.6640625" style="656" customWidth="1"/>
    <col min="12038" max="12288" width="11.5546875" style="656"/>
    <col min="12289" max="12289" width="37.109375" style="656" customWidth="1"/>
    <col min="12290" max="12291" width="15.6640625" style="656" customWidth="1"/>
    <col min="12292" max="12292" width="16.44140625" style="656" customWidth="1"/>
    <col min="12293" max="12293" width="15.6640625" style="656" customWidth="1"/>
    <col min="12294" max="12544" width="11.5546875" style="656"/>
    <col min="12545" max="12545" width="37.109375" style="656" customWidth="1"/>
    <col min="12546" max="12547" width="15.6640625" style="656" customWidth="1"/>
    <col min="12548" max="12548" width="16.44140625" style="656" customWidth="1"/>
    <col min="12549" max="12549" width="15.6640625" style="656" customWidth="1"/>
    <col min="12550" max="12800" width="11.5546875" style="656"/>
    <col min="12801" max="12801" width="37.109375" style="656" customWidth="1"/>
    <col min="12802" max="12803" width="15.6640625" style="656" customWidth="1"/>
    <col min="12804" max="12804" width="16.44140625" style="656" customWidth="1"/>
    <col min="12805" max="12805" width="15.6640625" style="656" customWidth="1"/>
    <col min="12806" max="13056" width="11.5546875" style="656"/>
    <col min="13057" max="13057" width="37.109375" style="656" customWidth="1"/>
    <col min="13058" max="13059" width="15.6640625" style="656" customWidth="1"/>
    <col min="13060" max="13060" width="16.44140625" style="656" customWidth="1"/>
    <col min="13061" max="13061" width="15.6640625" style="656" customWidth="1"/>
    <col min="13062" max="13312" width="11.5546875" style="656"/>
    <col min="13313" max="13313" width="37.109375" style="656" customWidth="1"/>
    <col min="13314" max="13315" width="15.6640625" style="656" customWidth="1"/>
    <col min="13316" max="13316" width="16.44140625" style="656" customWidth="1"/>
    <col min="13317" max="13317" width="15.6640625" style="656" customWidth="1"/>
    <col min="13318" max="13568" width="11.5546875" style="656"/>
    <col min="13569" max="13569" width="37.109375" style="656" customWidth="1"/>
    <col min="13570" max="13571" width="15.6640625" style="656" customWidth="1"/>
    <col min="13572" max="13572" width="16.44140625" style="656" customWidth="1"/>
    <col min="13573" max="13573" width="15.6640625" style="656" customWidth="1"/>
    <col min="13574" max="13824" width="11.5546875" style="656"/>
    <col min="13825" max="13825" width="37.109375" style="656" customWidth="1"/>
    <col min="13826" max="13827" width="15.6640625" style="656" customWidth="1"/>
    <col min="13828" max="13828" width="16.44140625" style="656" customWidth="1"/>
    <col min="13829" max="13829" width="15.6640625" style="656" customWidth="1"/>
    <col min="13830" max="14080" width="11.5546875" style="656"/>
    <col min="14081" max="14081" width="37.109375" style="656" customWidth="1"/>
    <col min="14082" max="14083" width="15.6640625" style="656" customWidth="1"/>
    <col min="14084" max="14084" width="16.44140625" style="656" customWidth="1"/>
    <col min="14085" max="14085" width="15.6640625" style="656" customWidth="1"/>
    <col min="14086" max="14336" width="11.5546875" style="656"/>
    <col min="14337" max="14337" width="37.109375" style="656" customWidth="1"/>
    <col min="14338" max="14339" width="15.6640625" style="656" customWidth="1"/>
    <col min="14340" max="14340" width="16.44140625" style="656" customWidth="1"/>
    <col min="14341" max="14341" width="15.6640625" style="656" customWidth="1"/>
    <col min="14342" max="14592" width="11.5546875" style="656"/>
    <col min="14593" max="14593" width="37.109375" style="656" customWidth="1"/>
    <col min="14594" max="14595" width="15.6640625" style="656" customWidth="1"/>
    <col min="14596" max="14596" width="16.44140625" style="656" customWidth="1"/>
    <col min="14597" max="14597" width="15.6640625" style="656" customWidth="1"/>
    <col min="14598" max="14848" width="11.5546875" style="656"/>
    <col min="14849" max="14849" width="37.109375" style="656" customWidth="1"/>
    <col min="14850" max="14851" width="15.6640625" style="656" customWidth="1"/>
    <col min="14852" max="14852" width="16.44140625" style="656" customWidth="1"/>
    <col min="14853" max="14853" width="15.6640625" style="656" customWidth="1"/>
    <col min="14854" max="15104" width="11.5546875" style="656"/>
    <col min="15105" max="15105" width="37.109375" style="656" customWidth="1"/>
    <col min="15106" max="15107" width="15.6640625" style="656" customWidth="1"/>
    <col min="15108" max="15108" width="16.44140625" style="656" customWidth="1"/>
    <col min="15109" max="15109" width="15.6640625" style="656" customWidth="1"/>
    <col min="15110" max="15360" width="11.5546875" style="656"/>
    <col min="15361" max="15361" width="37.109375" style="656" customWidth="1"/>
    <col min="15362" max="15363" width="15.6640625" style="656" customWidth="1"/>
    <col min="15364" max="15364" width="16.44140625" style="656" customWidth="1"/>
    <col min="15365" max="15365" width="15.6640625" style="656" customWidth="1"/>
    <col min="15366" max="15616" width="11.5546875" style="656"/>
    <col min="15617" max="15617" width="37.109375" style="656" customWidth="1"/>
    <col min="15618" max="15619" width="15.6640625" style="656" customWidth="1"/>
    <col min="15620" max="15620" width="16.44140625" style="656" customWidth="1"/>
    <col min="15621" max="15621" width="15.6640625" style="656" customWidth="1"/>
    <col min="15622" max="15872" width="11.5546875" style="656"/>
    <col min="15873" max="15873" width="37.109375" style="656" customWidth="1"/>
    <col min="15874" max="15875" width="15.6640625" style="656" customWidth="1"/>
    <col min="15876" max="15876" width="16.44140625" style="656" customWidth="1"/>
    <col min="15877" max="15877" width="15.6640625" style="656" customWidth="1"/>
    <col min="15878" max="16128" width="11.5546875" style="656"/>
    <col min="16129" max="16129" width="37.109375" style="656" customWidth="1"/>
    <col min="16130" max="16131" width="15.6640625" style="656" customWidth="1"/>
    <col min="16132" max="16132" width="16.44140625" style="656" customWidth="1"/>
    <col min="16133" max="16133" width="15.6640625" style="656" customWidth="1"/>
    <col min="16134" max="16384" width="11.5546875" style="656"/>
  </cols>
  <sheetData>
    <row r="1" spans="1:6" ht="18" customHeight="1">
      <c r="A1" s="1190" t="s">
        <v>1072</v>
      </c>
    </row>
    <row r="2" spans="1:6" ht="24.75" customHeight="1">
      <c r="A2" s="657" t="s">
        <v>690</v>
      </c>
      <c r="B2" s="657"/>
      <c r="C2" s="657"/>
      <c r="D2" s="657"/>
      <c r="E2" s="657"/>
    </row>
    <row r="3" spans="1:6" ht="20.25" customHeight="1">
      <c r="A3" s="658">
        <v>45504</v>
      </c>
      <c r="B3" s="658"/>
      <c r="C3" s="658"/>
      <c r="D3" s="658"/>
      <c r="E3" s="658"/>
    </row>
    <row r="4" spans="1:6" ht="18" customHeight="1">
      <c r="A4" s="659" t="s">
        <v>71</v>
      </c>
      <c r="B4" s="659"/>
      <c r="C4" s="659"/>
      <c r="D4" s="659"/>
      <c r="E4" s="659"/>
    </row>
    <row r="5" spans="1:6" ht="18" customHeight="1" thickBot="1">
      <c r="A5" s="660"/>
      <c r="B5" s="661"/>
      <c r="C5" s="661"/>
      <c r="D5" s="661"/>
      <c r="E5" s="661"/>
    </row>
    <row r="6" spans="1:6" ht="13.2" customHeight="1">
      <c r="A6" s="662" t="s">
        <v>691</v>
      </c>
      <c r="B6" s="663" t="s">
        <v>692</v>
      </c>
      <c r="C6" s="663"/>
      <c r="D6" s="664" t="s">
        <v>693</v>
      </c>
      <c r="E6" s="664" t="s">
        <v>694</v>
      </c>
    </row>
    <row r="7" spans="1:6" ht="13.95" customHeight="1">
      <c r="A7" s="665"/>
      <c r="B7" s="666" t="s">
        <v>695</v>
      </c>
      <c r="C7" s="666" t="s">
        <v>696</v>
      </c>
      <c r="D7" s="667"/>
      <c r="E7" s="667"/>
    </row>
    <row r="8" spans="1:6" ht="13.2" customHeight="1">
      <c r="A8" s="665"/>
      <c r="B8" s="668"/>
      <c r="C8" s="668"/>
      <c r="D8" s="667"/>
      <c r="E8" s="667"/>
    </row>
    <row r="9" spans="1:6" ht="6.6" customHeight="1">
      <c r="A9" s="669"/>
      <c r="B9" s="670"/>
      <c r="C9" s="670"/>
      <c r="D9" s="670"/>
      <c r="E9" s="670"/>
    </row>
    <row r="10" spans="1:6" ht="10.5" customHeight="1">
      <c r="A10" s="671"/>
      <c r="B10" s="672"/>
      <c r="C10" s="673"/>
      <c r="D10" s="673"/>
      <c r="E10" s="674"/>
    </row>
    <row r="11" spans="1:6" ht="24.9" customHeight="1">
      <c r="A11" s="675" t="s">
        <v>28</v>
      </c>
      <c r="B11" s="675">
        <v>665763.63100000005</v>
      </c>
      <c r="C11" s="675">
        <v>0</v>
      </c>
      <c r="D11" s="675">
        <v>35460.589</v>
      </c>
      <c r="E11" s="675">
        <v>701224.22100000002</v>
      </c>
      <c r="F11" s="676"/>
    </row>
    <row r="12" spans="1:6" ht="24.9" customHeight="1">
      <c r="A12" s="675" t="s">
        <v>29</v>
      </c>
      <c r="B12" s="675">
        <v>838152.04399999999</v>
      </c>
      <c r="C12" s="675">
        <v>0</v>
      </c>
      <c r="D12" s="675">
        <v>47972.648000000001</v>
      </c>
      <c r="E12" s="677">
        <v>886124.69200000004</v>
      </c>
      <c r="F12" s="676"/>
    </row>
    <row r="13" spans="1:6" ht="24.9" customHeight="1">
      <c r="A13" s="675" t="s">
        <v>30</v>
      </c>
      <c r="B13" s="675">
        <v>376937.35600000003</v>
      </c>
      <c r="C13" s="675">
        <v>0</v>
      </c>
      <c r="D13" s="675">
        <v>24975.472000000002</v>
      </c>
      <c r="E13" s="677">
        <v>401912.82900000003</v>
      </c>
      <c r="F13" s="676"/>
    </row>
    <row r="14" spans="1:6" ht="24.9" customHeight="1">
      <c r="A14" s="675" t="s">
        <v>31</v>
      </c>
      <c r="B14" s="675">
        <v>295254.48499999999</v>
      </c>
      <c r="C14" s="675">
        <v>0</v>
      </c>
      <c r="D14" s="675">
        <v>13490.11</v>
      </c>
      <c r="E14" s="677">
        <v>308744.59499999997</v>
      </c>
      <c r="F14" s="676"/>
    </row>
    <row r="15" spans="1:6" ht="24.9" customHeight="1">
      <c r="A15" s="675" t="s">
        <v>32</v>
      </c>
      <c r="B15" s="675">
        <v>35990.300000000003</v>
      </c>
      <c r="C15" s="675">
        <v>0</v>
      </c>
      <c r="D15" s="675">
        <v>1892.8869999999999</v>
      </c>
      <c r="E15" s="677">
        <v>37883.188000000002</v>
      </c>
      <c r="F15" s="676"/>
    </row>
    <row r="16" spans="1:6" ht="24.9" customHeight="1">
      <c r="A16" s="95" t="s">
        <v>33</v>
      </c>
      <c r="B16" s="675">
        <v>257457.10200000001</v>
      </c>
      <c r="C16" s="675">
        <v>0</v>
      </c>
      <c r="D16" s="675">
        <v>69818.384999999995</v>
      </c>
      <c r="E16" s="677">
        <v>327275.48800000001</v>
      </c>
      <c r="F16" s="676"/>
    </row>
    <row r="17" spans="1:6" ht="24.9" customHeight="1">
      <c r="A17" s="675" t="s">
        <v>34</v>
      </c>
      <c r="B17" s="675">
        <v>311658.06599999999</v>
      </c>
      <c r="C17" s="675">
        <v>0</v>
      </c>
      <c r="D17" s="675">
        <v>21651</v>
      </c>
      <c r="E17" s="677">
        <v>333309.06599999999</v>
      </c>
      <c r="F17" s="676"/>
    </row>
    <row r="18" spans="1:6" ht="24.9" customHeight="1">
      <c r="A18" s="675" t="s">
        <v>35</v>
      </c>
      <c r="B18" s="675">
        <v>68284.218999999997</v>
      </c>
      <c r="C18" s="675">
        <v>0</v>
      </c>
      <c r="D18" s="675">
        <v>7258.5659999999998</v>
      </c>
      <c r="E18" s="677">
        <v>75542.785000000003</v>
      </c>
      <c r="F18" s="676"/>
    </row>
    <row r="19" spans="1:6" ht="24.9" customHeight="1">
      <c r="A19" s="675" t="s">
        <v>36</v>
      </c>
      <c r="B19" s="675">
        <v>29692.894</v>
      </c>
      <c r="C19" s="675">
        <v>0</v>
      </c>
      <c r="D19" s="675">
        <v>1543.357</v>
      </c>
      <c r="E19" s="677">
        <v>31236.252</v>
      </c>
      <c r="F19" s="676"/>
    </row>
    <row r="20" spans="1:6" ht="24.9" customHeight="1">
      <c r="A20" s="675" t="s">
        <v>59</v>
      </c>
      <c r="B20" s="675">
        <v>95629.902000000002</v>
      </c>
      <c r="C20" s="675">
        <v>0</v>
      </c>
      <c r="D20" s="675">
        <v>2355.3710000000001</v>
      </c>
      <c r="E20" s="677">
        <v>97985.273000000001</v>
      </c>
      <c r="F20" s="676"/>
    </row>
    <row r="21" spans="1:6" ht="31.5" customHeight="1" thickBot="1">
      <c r="A21" s="678" t="s">
        <v>697</v>
      </c>
      <c r="B21" s="679">
        <v>2974820.003</v>
      </c>
      <c r="C21" s="679">
        <v>0</v>
      </c>
      <c r="D21" s="679">
        <v>226418.389</v>
      </c>
      <c r="E21" s="679">
        <v>3201238.392</v>
      </c>
      <c r="F21" s="676"/>
    </row>
    <row r="22" spans="1:6">
      <c r="A22" s="680" t="s">
        <v>698</v>
      </c>
      <c r="B22" s="681"/>
      <c r="C22" s="681"/>
      <c r="D22" s="681"/>
      <c r="E22" s="681"/>
    </row>
    <row r="23" spans="1:6">
      <c r="A23" s="682" t="s">
        <v>699</v>
      </c>
      <c r="B23" s="682"/>
      <c r="C23" s="682"/>
      <c r="D23" s="682"/>
      <c r="E23" s="682"/>
    </row>
    <row r="24" spans="1:6">
      <c r="A24" s="682"/>
      <c r="B24" s="682"/>
      <c r="C24" s="682"/>
      <c r="D24" s="682"/>
      <c r="E24" s="682"/>
    </row>
    <row r="25" spans="1:6" ht="13.2" customHeight="1">
      <c r="A25" s="681"/>
      <c r="B25" s="683"/>
      <c r="C25" s="683"/>
      <c r="D25" s="683"/>
      <c r="E25" s="683"/>
      <c r="F25" s="683"/>
    </row>
    <row r="199" spans="3:3">
      <c r="C199" s="656" t="s">
        <v>523</v>
      </c>
    </row>
  </sheetData>
  <mergeCells count="10">
    <mergeCell ref="A23:E24"/>
    <mergeCell ref="A2:E2"/>
    <mergeCell ref="A3:E3"/>
    <mergeCell ref="A4:E4"/>
    <mergeCell ref="A6:A8"/>
    <mergeCell ref="B6:C6"/>
    <mergeCell ref="D6:D8"/>
    <mergeCell ref="E6:E8"/>
    <mergeCell ref="B7:B8"/>
    <mergeCell ref="C7:C8"/>
  </mergeCells>
  <hyperlinks>
    <hyperlink ref="A1" location="Índice!A1" display="Volver al Índice" xr:uid="{8A3D64B7-2624-47B7-B083-18A5D497960A}"/>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65F5-9BB4-4E1B-BF94-5D31B7BF3380}">
  <dimension ref="A1:M29"/>
  <sheetViews>
    <sheetView showGridLines="0" topLeftCell="B1" workbookViewId="0">
      <selection activeCell="B1" sqref="B1"/>
    </sheetView>
  </sheetViews>
  <sheetFormatPr baseColWidth="10" defaultRowHeight="13.2"/>
  <cols>
    <col min="1" max="1" width="0.5546875" style="7" hidden="1" customWidth="1"/>
    <col min="2" max="2" width="21.5546875" style="8" customWidth="1"/>
    <col min="3" max="7" width="12.5546875" style="7" customWidth="1"/>
    <col min="8" max="8" width="14.5546875" style="7" customWidth="1"/>
    <col min="9" max="11" width="12.5546875" style="7" customWidth="1"/>
    <col min="12" max="12" width="15.5546875" style="7" customWidth="1"/>
    <col min="13" max="13" width="16.44140625" style="7" bestFit="1" customWidth="1"/>
    <col min="14" max="16384" width="11.5546875" style="7"/>
  </cols>
  <sheetData>
    <row r="1" spans="1:13" s="2" customFormat="1" ht="22.5" customHeight="1">
      <c r="A1" s="1190" t="s">
        <v>1072</v>
      </c>
      <c r="B1" s="1190" t="s">
        <v>1072</v>
      </c>
      <c r="C1" s="68"/>
      <c r="D1" s="68"/>
      <c r="E1" s="68"/>
      <c r="F1" s="68"/>
      <c r="G1" s="68"/>
      <c r="H1" s="68"/>
      <c r="I1" s="68"/>
      <c r="J1" s="68"/>
      <c r="K1" s="68"/>
      <c r="L1" s="68"/>
    </row>
    <row r="2" spans="1:13" s="501" customFormat="1" ht="26.25" customHeight="1">
      <c r="B2" s="3" t="s">
        <v>599</v>
      </c>
      <c r="C2" s="3"/>
      <c r="D2" s="3"/>
      <c r="E2" s="3"/>
      <c r="F2" s="3"/>
      <c r="G2" s="3"/>
      <c r="H2" s="3"/>
      <c r="I2" s="3"/>
      <c r="J2" s="3"/>
      <c r="K2" s="3"/>
      <c r="L2" s="3"/>
    </row>
    <row r="3" spans="1:13" s="502" customFormat="1" ht="24.75" customHeight="1">
      <c r="B3" s="124">
        <v>45504</v>
      </c>
      <c r="C3" s="124"/>
      <c r="D3" s="124"/>
      <c r="E3" s="124"/>
      <c r="F3" s="124"/>
      <c r="G3" s="124"/>
      <c r="H3" s="124"/>
      <c r="I3" s="124"/>
      <c r="J3" s="124"/>
      <c r="K3" s="124"/>
      <c r="L3" s="124"/>
    </row>
    <row r="4" spans="1:13" s="105" customFormat="1" ht="22.5" customHeight="1">
      <c r="B4" s="503" t="s">
        <v>65</v>
      </c>
      <c r="C4" s="503"/>
      <c r="D4" s="503"/>
      <c r="E4" s="503"/>
      <c r="F4" s="503"/>
      <c r="G4" s="503"/>
      <c r="H4" s="503"/>
      <c r="I4" s="503"/>
      <c r="J4" s="503"/>
      <c r="K4" s="503"/>
      <c r="L4" s="503"/>
    </row>
    <row r="5" spans="1:13" s="94" customFormat="1" ht="10.5" customHeight="1" thickBot="1">
      <c r="B5" s="540"/>
      <c r="C5" s="540"/>
      <c r="D5" s="540"/>
      <c r="E5" s="540"/>
      <c r="F5" s="540"/>
      <c r="G5" s="540"/>
      <c r="H5" s="540"/>
      <c r="I5" s="540"/>
      <c r="J5" s="540"/>
      <c r="K5" s="540"/>
    </row>
    <row r="6" spans="1:13" s="94" customFormat="1" ht="30.75" customHeight="1">
      <c r="B6" s="106" t="s">
        <v>1</v>
      </c>
      <c r="C6" s="541" t="s">
        <v>600</v>
      </c>
      <c r="D6" s="541"/>
      <c r="E6" s="541"/>
      <c r="F6" s="541"/>
      <c r="G6" s="206" t="s">
        <v>601</v>
      </c>
      <c r="H6" s="206" t="s">
        <v>602</v>
      </c>
      <c r="I6" s="206" t="s">
        <v>603</v>
      </c>
      <c r="J6" s="206" t="s">
        <v>604</v>
      </c>
      <c r="K6" s="206" t="s">
        <v>605</v>
      </c>
      <c r="L6" s="205" t="s">
        <v>606</v>
      </c>
    </row>
    <row r="7" spans="1:13" s="94" customFormat="1" ht="50.25" customHeight="1">
      <c r="B7" s="225"/>
      <c r="C7" s="528" t="s">
        <v>461</v>
      </c>
      <c r="D7" s="528" t="s">
        <v>607</v>
      </c>
      <c r="E7" s="528" t="s">
        <v>608</v>
      </c>
      <c r="F7" s="528" t="s">
        <v>609</v>
      </c>
      <c r="G7" s="209"/>
      <c r="H7" s="209"/>
      <c r="I7" s="209"/>
      <c r="J7" s="209"/>
      <c r="K7" s="209"/>
      <c r="L7" s="542"/>
    </row>
    <row r="8" spans="1:13" s="94" customFormat="1" ht="4.5" customHeight="1">
      <c r="B8" s="15"/>
      <c r="C8" s="15"/>
      <c r="D8" s="15"/>
      <c r="E8" s="15"/>
      <c r="F8" s="15"/>
      <c r="G8" s="15"/>
      <c r="H8" s="15"/>
      <c r="I8" s="15"/>
      <c r="J8" s="15"/>
      <c r="K8" s="15"/>
      <c r="L8" s="16"/>
    </row>
    <row r="9" spans="1:13" s="15" customFormat="1" ht="20.100000000000001" customHeight="1">
      <c r="A9" s="543"/>
      <c r="B9" s="85" t="s">
        <v>28</v>
      </c>
      <c r="C9" s="214">
        <v>0.63309380010386551</v>
      </c>
      <c r="D9" s="214">
        <v>0.48536891610765676</v>
      </c>
      <c r="E9" s="214">
        <v>1.5303071706460201</v>
      </c>
      <c r="F9" s="214">
        <v>97.280955758987787</v>
      </c>
      <c r="G9" s="214" t="s">
        <v>68</v>
      </c>
      <c r="H9" s="214" t="s">
        <v>68</v>
      </c>
      <c r="I9" s="214">
        <v>7.0274354154674729E-2</v>
      </c>
      <c r="J9" s="214" t="s">
        <v>68</v>
      </c>
      <c r="K9" s="214" t="s">
        <v>68</v>
      </c>
      <c r="L9" s="544">
        <v>414817.04600000003</v>
      </c>
      <c r="M9" s="545"/>
    </row>
    <row r="10" spans="1:13" s="15" customFormat="1" ht="20.100000000000001" customHeight="1">
      <c r="A10" s="543"/>
      <c r="B10" s="21" t="s">
        <v>385</v>
      </c>
      <c r="C10" s="214">
        <v>2.0779921482924788</v>
      </c>
      <c r="D10" s="214" t="s">
        <v>68</v>
      </c>
      <c r="E10" s="214">
        <v>1.3632973668424557</v>
      </c>
      <c r="F10" s="214">
        <v>96.398126060006518</v>
      </c>
      <c r="G10" s="214" t="s">
        <v>68</v>
      </c>
      <c r="H10" s="214">
        <v>0.1558728309817328</v>
      </c>
      <c r="I10" s="214">
        <v>4.7115938768236476E-3</v>
      </c>
      <c r="J10" s="214" t="s">
        <v>68</v>
      </c>
      <c r="K10" s="214" t="s">
        <v>68</v>
      </c>
      <c r="L10" s="544">
        <v>850773.6669999999</v>
      </c>
      <c r="M10" s="545"/>
    </row>
    <row r="11" spans="1:13" s="15" customFormat="1" ht="20.100000000000001" customHeight="1">
      <c r="A11" s="543"/>
      <c r="B11" s="21" t="s">
        <v>30</v>
      </c>
      <c r="C11" s="214">
        <v>0.78710948506913614</v>
      </c>
      <c r="D11" s="214">
        <v>0.10211852147845529</v>
      </c>
      <c r="E11" s="214">
        <v>0.92346154844161354</v>
      </c>
      <c r="F11" s="214">
        <v>98.148943394439655</v>
      </c>
      <c r="G11" s="214" t="s">
        <v>68</v>
      </c>
      <c r="H11" s="214" t="s">
        <v>68</v>
      </c>
      <c r="I11" s="214">
        <v>3.8367050571130649E-2</v>
      </c>
      <c r="J11" s="214" t="s">
        <v>68</v>
      </c>
      <c r="K11" s="214" t="s">
        <v>68</v>
      </c>
      <c r="L11" s="544">
        <v>316438.18900000001</v>
      </c>
      <c r="M11" s="545"/>
    </row>
    <row r="12" spans="1:13" s="15" customFormat="1" ht="20.100000000000001" customHeight="1">
      <c r="A12" s="543"/>
      <c r="B12" s="21" t="s">
        <v>31</v>
      </c>
      <c r="C12" s="214">
        <v>1.4074402844635432</v>
      </c>
      <c r="D12" s="214" t="s">
        <v>68</v>
      </c>
      <c r="E12" s="214">
        <v>1.0024867438485499</v>
      </c>
      <c r="F12" s="214">
        <v>97.588371914937156</v>
      </c>
      <c r="G12" s="214" t="s">
        <v>68</v>
      </c>
      <c r="H12" s="214" t="s">
        <v>68</v>
      </c>
      <c r="I12" s="214">
        <v>1.7010567507488802E-3</v>
      </c>
      <c r="J12" s="214" t="s">
        <v>68</v>
      </c>
      <c r="K12" s="214" t="s">
        <v>68</v>
      </c>
      <c r="L12" s="544">
        <v>271478.30300000001</v>
      </c>
      <c r="M12" s="545"/>
    </row>
    <row r="13" spans="1:13" s="15" customFormat="1" ht="20.100000000000001" customHeight="1">
      <c r="A13" s="543"/>
      <c r="B13" s="21" t="s">
        <v>32</v>
      </c>
      <c r="C13" s="214">
        <v>2.8916386222562518</v>
      </c>
      <c r="D13" s="214" t="s">
        <v>68</v>
      </c>
      <c r="E13" s="214">
        <v>0.34896037872092039</v>
      </c>
      <c r="F13" s="214">
        <v>81.381483162720485</v>
      </c>
      <c r="G13" s="214" t="s">
        <v>68</v>
      </c>
      <c r="H13" s="214" t="s">
        <v>68</v>
      </c>
      <c r="I13" s="214">
        <v>7.5274815541448064</v>
      </c>
      <c r="J13" s="214" t="s">
        <v>68</v>
      </c>
      <c r="K13" s="214">
        <v>7.8504362821575411</v>
      </c>
      <c r="L13" s="544">
        <v>69780.987999999998</v>
      </c>
      <c r="M13" s="545"/>
    </row>
    <row r="14" spans="1:13" s="15" customFormat="1" ht="20.100000000000001" customHeight="1">
      <c r="A14" s="543"/>
      <c r="B14" s="21" t="s">
        <v>33</v>
      </c>
      <c r="C14" s="214">
        <v>2.8381221329289987</v>
      </c>
      <c r="D14" s="214" t="s">
        <v>68</v>
      </c>
      <c r="E14" s="214" t="s">
        <v>68</v>
      </c>
      <c r="F14" s="214">
        <v>96.928927817592708</v>
      </c>
      <c r="G14" s="214" t="s">
        <v>68</v>
      </c>
      <c r="H14" s="214" t="s">
        <v>68</v>
      </c>
      <c r="I14" s="214">
        <v>0.23295004947829334</v>
      </c>
      <c r="J14" s="214" t="s">
        <v>68</v>
      </c>
      <c r="K14" s="214" t="s">
        <v>68</v>
      </c>
      <c r="L14" s="544">
        <v>291515.71399999998</v>
      </c>
      <c r="M14" s="545"/>
    </row>
    <row r="15" spans="1:13" s="15" customFormat="1" ht="20.100000000000001" customHeight="1">
      <c r="A15" s="543"/>
      <c r="B15" s="21" t="s">
        <v>34</v>
      </c>
      <c r="C15" s="214">
        <v>0.64912170831255278</v>
      </c>
      <c r="D15" s="214" t="s">
        <v>68</v>
      </c>
      <c r="E15" s="214" t="s">
        <v>68</v>
      </c>
      <c r="F15" s="214">
        <v>91.194479623031796</v>
      </c>
      <c r="G15" s="214" t="s">
        <v>68</v>
      </c>
      <c r="H15" s="214" t="s">
        <v>68</v>
      </c>
      <c r="I15" s="214">
        <v>8.156229786326735</v>
      </c>
      <c r="J15" s="214" t="s">
        <v>68</v>
      </c>
      <c r="K15" s="214">
        <v>1.6888232891064332E-4</v>
      </c>
      <c r="L15" s="544">
        <v>164611.65700000001</v>
      </c>
      <c r="M15" s="545"/>
    </row>
    <row r="16" spans="1:13" s="15" customFormat="1" ht="20.100000000000001" customHeight="1">
      <c r="A16" s="543"/>
      <c r="B16" s="21" t="s">
        <v>35</v>
      </c>
      <c r="C16" s="214">
        <v>3.947818431725608</v>
      </c>
      <c r="D16" s="214" t="s">
        <v>68</v>
      </c>
      <c r="E16" s="214">
        <v>0.36449888827031779</v>
      </c>
      <c r="F16" s="214">
        <v>95.318151024447999</v>
      </c>
      <c r="G16" s="214" t="s">
        <v>68</v>
      </c>
      <c r="H16" s="214" t="s">
        <v>68</v>
      </c>
      <c r="I16" s="214">
        <v>0.36953165555606748</v>
      </c>
      <c r="J16" s="214" t="s">
        <v>68</v>
      </c>
      <c r="K16" s="214" t="s">
        <v>68</v>
      </c>
      <c r="L16" s="544">
        <v>83612.051999999996</v>
      </c>
      <c r="M16" s="545"/>
    </row>
    <row r="17" spans="1:13" s="15" customFormat="1" ht="20.100000000000001" customHeight="1">
      <c r="A17" s="543"/>
      <c r="B17" s="21" t="s">
        <v>36</v>
      </c>
      <c r="C17" s="214">
        <v>2.6203306547529062</v>
      </c>
      <c r="D17" s="214" t="s">
        <v>68</v>
      </c>
      <c r="E17" s="214">
        <v>0.78278010795357589</v>
      </c>
      <c r="F17" s="214">
        <v>95.762999712451204</v>
      </c>
      <c r="G17" s="214" t="s">
        <v>68</v>
      </c>
      <c r="H17" s="214" t="s">
        <v>68</v>
      </c>
      <c r="I17" s="214">
        <v>0.83388952484233014</v>
      </c>
      <c r="J17" s="214" t="s">
        <v>68</v>
      </c>
      <c r="K17" s="214" t="s">
        <v>68</v>
      </c>
      <c r="L17" s="544">
        <v>49278.59</v>
      </c>
      <c r="M17" s="545"/>
    </row>
    <row r="18" spans="1:13" s="15" customFormat="1" ht="20.100000000000001" customHeight="1">
      <c r="A18" s="543"/>
      <c r="B18" s="21" t="s">
        <v>37</v>
      </c>
      <c r="C18" s="214">
        <v>1.4492287005069269</v>
      </c>
      <c r="D18" s="214" t="s">
        <v>68</v>
      </c>
      <c r="E18" s="214">
        <v>0.11172293426543287</v>
      </c>
      <c r="F18" s="214">
        <v>98.439048365227634</v>
      </c>
      <c r="G18" s="214" t="s">
        <v>68</v>
      </c>
      <c r="H18" s="214" t="s">
        <v>68</v>
      </c>
      <c r="I18" s="214" t="s">
        <v>68</v>
      </c>
      <c r="J18" s="214" t="s">
        <v>68</v>
      </c>
      <c r="K18" s="214" t="s">
        <v>68</v>
      </c>
      <c r="L18" s="544">
        <v>53763.357000000004</v>
      </c>
      <c r="M18" s="545"/>
    </row>
    <row r="19" spans="1:13" s="15" customFormat="1" ht="31.5" customHeight="1" thickBot="1">
      <c r="A19" s="543">
        <v>10012</v>
      </c>
      <c r="B19" s="90" t="s">
        <v>38</v>
      </c>
      <c r="C19" s="546">
        <v>1.6892755217953537</v>
      </c>
      <c r="D19" s="546">
        <v>9.1055014006259025E-2</v>
      </c>
      <c r="E19" s="546">
        <v>0.95805473688165954</v>
      </c>
      <c r="F19" s="546">
        <v>96.196172839294135</v>
      </c>
      <c r="G19" s="546" t="s">
        <v>68</v>
      </c>
      <c r="H19" s="546">
        <v>5.1679230334255755E-2</v>
      </c>
      <c r="I19" s="546">
        <v>0.80026922481368445</v>
      </c>
      <c r="J19" s="546" t="s">
        <v>68</v>
      </c>
      <c r="K19" s="546">
        <v>0.21349343287464106</v>
      </c>
      <c r="L19" s="547">
        <v>2566069.5630000001</v>
      </c>
      <c r="M19" s="545"/>
    </row>
    <row r="20" spans="1:13" s="94" customFormat="1" ht="8.25" customHeight="1">
      <c r="B20" s="15"/>
      <c r="C20" s="15"/>
      <c r="D20" s="15"/>
      <c r="E20" s="15"/>
      <c r="F20" s="15"/>
      <c r="G20" s="15"/>
      <c r="H20" s="15"/>
      <c r="I20" s="15"/>
      <c r="J20" s="15"/>
      <c r="K20" s="15"/>
      <c r="L20" s="15"/>
    </row>
    <row r="21" spans="1:13" s="524" customFormat="1" ht="10.8">
      <c r="B21" s="15" t="s">
        <v>585</v>
      </c>
      <c r="C21" s="514"/>
      <c r="D21" s="514"/>
      <c r="E21" s="514"/>
      <c r="F21" s="514"/>
      <c r="G21" s="514"/>
      <c r="H21" s="514"/>
      <c r="I21" s="514"/>
      <c r="J21" s="514"/>
      <c r="K21" s="514"/>
      <c r="L21" s="15"/>
    </row>
    <row r="22" spans="1:13" s="524" customFormat="1" ht="10.8">
      <c r="B22" s="95"/>
      <c r="C22" s="514"/>
      <c r="D22" s="514"/>
      <c r="E22" s="514"/>
      <c r="F22" s="514"/>
      <c r="G22" s="514"/>
      <c r="H22" s="514"/>
      <c r="I22" s="514"/>
      <c r="J22" s="514"/>
      <c r="K22" s="514"/>
      <c r="L22" s="15"/>
    </row>
    <row r="23" spans="1:13" s="94" customFormat="1" ht="6" customHeight="1">
      <c r="C23" s="519"/>
      <c r="D23" s="519"/>
      <c r="E23" s="519"/>
      <c r="F23" s="519"/>
      <c r="G23" s="519"/>
      <c r="H23" s="519"/>
      <c r="I23" s="519"/>
      <c r="J23" s="519"/>
      <c r="K23" s="519"/>
    </row>
    <row r="24" spans="1:13" s="94" customFormat="1" ht="13.8">
      <c r="C24" s="519"/>
      <c r="D24" s="519"/>
      <c r="E24" s="519"/>
      <c r="F24" s="519"/>
      <c r="G24" s="519"/>
      <c r="H24" s="519"/>
      <c r="I24" s="519"/>
      <c r="J24" s="519"/>
      <c r="K24" s="519"/>
    </row>
    <row r="25" spans="1:13" s="94" customFormat="1" ht="13.8">
      <c r="C25" s="519"/>
      <c r="D25" s="519"/>
      <c r="E25" s="519"/>
      <c r="F25" s="519"/>
      <c r="G25" s="519"/>
      <c r="H25" s="519"/>
      <c r="I25" s="519"/>
      <c r="J25" s="519"/>
      <c r="K25" s="519"/>
    </row>
    <row r="26" spans="1:13" s="94" customFormat="1" ht="13.8">
      <c r="C26" s="519"/>
      <c r="D26" s="519"/>
      <c r="E26" s="519"/>
      <c r="F26" s="519"/>
      <c r="G26" s="519"/>
      <c r="H26" s="519"/>
      <c r="I26" s="519"/>
      <c r="J26" s="519"/>
      <c r="K26" s="519"/>
    </row>
    <row r="27" spans="1:13" s="94" customFormat="1" ht="13.8"/>
    <row r="28" spans="1:13" s="94" customFormat="1" ht="13.8"/>
    <row r="29"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CC0F185A-36D4-4A37-9CDD-A438A704C006}"/>
    <hyperlink ref="B1" location="Índice!A1" display="Volver al Índice" xr:uid="{7F92BD68-AEDE-43C3-8357-7B6392EAC86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A8CC7-917C-4FE4-93F6-27E47F346780}">
  <dimension ref="A1:O25"/>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190" t="s">
        <v>1072</v>
      </c>
      <c r="B1" s="191"/>
      <c r="C1" s="191"/>
      <c r="D1" s="191"/>
      <c r="E1" s="191"/>
      <c r="F1" s="191"/>
      <c r="G1" s="191"/>
      <c r="H1" s="191"/>
      <c r="I1" s="191"/>
      <c r="J1" s="191"/>
      <c r="K1" s="191"/>
      <c r="L1" s="191"/>
      <c r="M1" s="191"/>
      <c r="N1" s="191"/>
    </row>
    <row r="2" spans="1:15" s="501" customFormat="1" ht="24.9" customHeight="1">
      <c r="A2" s="358" t="s">
        <v>700</v>
      </c>
      <c r="B2" s="358"/>
      <c r="C2" s="358"/>
      <c r="D2" s="358"/>
      <c r="E2" s="358"/>
      <c r="F2" s="358"/>
      <c r="G2" s="358"/>
      <c r="H2" s="358"/>
      <c r="I2" s="358"/>
      <c r="J2" s="358"/>
      <c r="K2" s="358"/>
      <c r="L2" s="358"/>
      <c r="M2" s="358"/>
      <c r="N2" s="358"/>
      <c r="O2" s="633"/>
    </row>
    <row r="3" spans="1:15" s="502" customFormat="1" ht="18" customHeight="1">
      <c r="A3" s="100">
        <v>45504</v>
      </c>
      <c r="B3" s="100"/>
      <c r="C3" s="100"/>
      <c r="D3" s="100"/>
      <c r="E3" s="100"/>
      <c r="F3" s="100"/>
      <c r="G3" s="100"/>
      <c r="H3" s="100"/>
      <c r="I3" s="100"/>
      <c r="J3" s="100"/>
      <c r="K3" s="100"/>
      <c r="L3" s="100"/>
      <c r="M3" s="100"/>
      <c r="N3" s="100"/>
      <c r="O3" s="634"/>
    </row>
    <row r="4" spans="1:15" s="105" customFormat="1" ht="18" customHeight="1">
      <c r="A4" s="200" t="s">
        <v>65</v>
      </c>
      <c r="B4" s="200"/>
      <c r="C4" s="200"/>
      <c r="D4" s="200"/>
      <c r="E4" s="200"/>
      <c r="F4" s="200"/>
      <c r="G4" s="200"/>
      <c r="H4" s="200"/>
      <c r="I4" s="200"/>
      <c r="J4" s="200"/>
      <c r="K4" s="200"/>
      <c r="L4" s="200"/>
      <c r="M4" s="200"/>
      <c r="N4" s="200"/>
      <c r="O4" s="594"/>
    </row>
    <row r="5" spans="1:15" ht="11.25" customHeight="1" thickBot="1">
      <c r="A5" s="684"/>
      <c r="B5" s="684"/>
      <c r="C5" s="684"/>
      <c r="D5" s="684"/>
      <c r="E5" s="684"/>
      <c r="F5" s="684"/>
      <c r="G5" s="684"/>
      <c r="H5" s="684"/>
      <c r="I5" s="684"/>
      <c r="J5" s="684"/>
      <c r="K5" s="684"/>
      <c r="L5" s="684"/>
      <c r="M5" s="684"/>
      <c r="N5" s="684"/>
    </row>
    <row r="6" spans="1:15" ht="35.1" customHeight="1">
      <c r="A6" s="106" t="s">
        <v>1</v>
      </c>
      <c r="B6" s="526" t="s">
        <v>600</v>
      </c>
      <c r="C6" s="526"/>
      <c r="D6" s="526"/>
      <c r="E6" s="526"/>
      <c r="F6" s="526"/>
      <c r="G6" s="685"/>
      <c r="H6" s="206" t="s">
        <v>601</v>
      </c>
      <c r="I6" s="206" t="s">
        <v>602</v>
      </c>
      <c r="J6" s="206" t="s">
        <v>701</v>
      </c>
      <c r="K6" s="206" t="s">
        <v>603</v>
      </c>
      <c r="L6" s="206" t="s">
        <v>604</v>
      </c>
      <c r="M6" s="206" t="s">
        <v>605</v>
      </c>
      <c r="N6" s="205" t="s">
        <v>702</v>
      </c>
      <c r="O6" s="94"/>
    </row>
    <row r="7" spans="1:15" ht="81.75" customHeight="1">
      <c r="A7" s="686"/>
      <c r="B7" s="687" t="s">
        <v>703</v>
      </c>
      <c r="C7" s="687" t="s">
        <v>704</v>
      </c>
      <c r="D7" s="687" t="s">
        <v>607</v>
      </c>
      <c r="E7" s="687" t="s">
        <v>705</v>
      </c>
      <c r="F7" s="687" t="s">
        <v>706</v>
      </c>
      <c r="G7" s="687" t="s">
        <v>707</v>
      </c>
      <c r="H7" s="209"/>
      <c r="I7" s="209"/>
      <c r="J7" s="209"/>
      <c r="K7" s="209"/>
      <c r="L7" s="209"/>
      <c r="M7" s="209"/>
      <c r="N7" s="542"/>
      <c r="O7" s="94"/>
    </row>
    <row r="8" spans="1:15" ht="9.75" customHeight="1">
      <c r="A8" s="94"/>
      <c r="B8" s="607"/>
      <c r="C8" s="607"/>
      <c r="D8" s="607"/>
      <c r="E8" s="607"/>
      <c r="F8" s="607"/>
      <c r="G8" s="607"/>
      <c r="H8" s="607"/>
      <c r="I8" s="607"/>
      <c r="J8" s="607"/>
      <c r="K8" s="607"/>
      <c r="L8" s="607"/>
      <c r="M8" s="607"/>
      <c r="N8" s="607"/>
      <c r="O8" s="94"/>
    </row>
    <row r="9" spans="1:15" s="21" customFormat="1" ht="20.100000000000001" customHeight="1">
      <c r="A9" s="85" t="s">
        <v>28</v>
      </c>
      <c r="B9" s="688">
        <v>66.867992437688059</v>
      </c>
      <c r="C9" s="688" t="s">
        <v>68</v>
      </c>
      <c r="D9" s="688" t="s">
        <v>68</v>
      </c>
      <c r="E9" s="688">
        <v>19.507843988158108</v>
      </c>
      <c r="F9" s="688">
        <v>10.043006975163758</v>
      </c>
      <c r="G9" s="688">
        <v>1.3711236946842655</v>
      </c>
      <c r="H9" s="688" t="s">
        <v>68</v>
      </c>
      <c r="I9" s="688" t="s">
        <v>68</v>
      </c>
      <c r="J9" s="688">
        <v>2.2100328235731292</v>
      </c>
      <c r="K9" s="688" t="s">
        <v>68</v>
      </c>
      <c r="L9" s="688" t="s">
        <v>68</v>
      </c>
      <c r="M9" s="688">
        <v>8.0732656739417499E-8</v>
      </c>
      <c r="N9" s="689">
        <v>74319.36768000001</v>
      </c>
      <c r="O9" s="642"/>
    </row>
    <row r="10" spans="1:15" s="21" customFormat="1" ht="20.100000000000001" customHeight="1">
      <c r="A10" s="21" t="s">
        <v>385</v>
      </c>
      <c r="B10" s="688">
        <v>65.962772540722995</v>
      </c>
      <c r="C10" s="688" t="s">
        <v>68</v>
      </c>
      <c r="D10" s="688" t="s">
        <v>68</v>
      </c>
      <c r="E10" s="688">
        <v>24.531606629425244</v>
      </c>
      <c r="F10" s="688">
        <v>7.2715062638083046</v>
      </c>
      <c r="G10" s="688" t="s">
        <v>68</v>
      </c>
      <c r="H10" s="688" t="s">
        <v>68</v>
      </c>
      <c r="I10" s="688" t="s">
        <v>68</v>
      </c>
      <c r="J10" s="688">
        <v>2.2341145660434596</v>
      </c>
      <c r="K10" s="688" t="s">
        <v>68</v>
      </c>
      <c r="L10" s="688" t="s">
        <v>68</v>
      </c>
      <c r="M10" s="688" t="s">
        <v>68</v>
      </c>
      <c r="N10" s="689">
        <v>170595.70122000002</v>
      </c>
      <c r="O10" s="642"/>
    </row>
    <row r="11" spans="1:15" s="21" customFormat="1" ht="20.100000000000001" customHeight="1">
      <c r="A11" s="21" t="s">
        <v>30</v>
      </c>
      <c r="B11" s="688">
        <v>68.351237456464219</v>
      </c>
      <c r="C11" s="688">
        <v>2.1210771082246538</v>
      </c>
      <c r="D11" s="688">
        <v>7.2936119081126377E-2</v>
      </c>
      <c r="E11" s="688">
        <v>18.004255925068055</v>
      </c>
      <c r="F11" s="688">
        <v>8.4568913650453972</v>
      </c>
      <c r="G11" s="688" t="s">
        <v>68</v>
      </c>
      <c r="H11" s="688" t="s">
        <v>68</v>
      </c>
      <c r="I11" s="688" t="s">
        <v>68</v>
      </c>
      <c r="J11" s="688">
        <v>2.9936020261165459</v>
      </c>
      <c r="K11" s="688" t="s">
        <v>68</v>
      </c>
      <c r="L11" s="688" t="s">
        <v>68</v>
      </c>
      <c r="M11" s="688" t="s">
        <v>68</v>
      </c>
      <c r="N11" s="689">
        <v>80049.515570000003</v>
      </c>
      <c r="O11" s="642"/>
    </row>
    <row r="12" spans="1:15" s="21" customFormat="1" ht="20.100000000000001" customHeight="1">
      <c r="A12" s="21" t="s">
        <v>31</v>
      </c>
      <c r="B12" s="688">
        <v>47.087665457461611</v>
      </c>
      <c r="C12" s="688">
        <v>0.38269520943888879</v>
      </c>
      <c r="D12" s="688" t="s">
        <v>68</v>
      </c>
      <c r="E12" s="688">
        <v>16.837536065059929</v>
      </c>
      <c r="F12" s="688">
        <v>12.455660590041731</v>
      </c>
      <c r="G12" s="688" t="s">
        <v>68</v>
      </c>
      <c r="H12" s="688" t="s">
        <v>68</v>
      </c>
      <c r="I12" s="688">
        <v>21.2120944508973</v>
      </c>
      <c r="J12" s="688">
        <v>2.0243482271005355</v>
      </c>
      <c r="K12" s="688" t="s">
        <v>68</v>
      </c>
      <c r="L12" s="688" t="s">
        <v>68</v>
      </c>
      <c r="M12" s="688" t="s">
        <v>68</v>
      </c>
      <c r="N12" s="689">
        <v>61842.078020000001</v>
      </c>
      <c r="O12" s="642"/>
    </row>
    <row r="13" spans="1:15" s="21" customFormat="1" ht="20.100000000000001" customHeight="1">
      <c r="A13" s="21" t="s">
        <v>32</v>
      </c>
      <c r="B13" s="688">
        <v>66.854915635164403</v>
      </c>
      <c r="C13" s="688" t="s">
        <v>68</v>
      </c>
      <c r="D13" s="688" t="s">
        <v>68</v>
      </c>
      <c r="E13" s="688">
        <v>1.0286186756064975E-2</v>
      </c>
      <c r="F13" s="688" t="s">
        <v>68</v>
      </c>
      <c r="G13" s="688">
        <v>2.0043129861664259</v>
      </c>
      <c r="H13" s="688">
        <v>4.5287612017791593E-2</v>
      </c>
      <c r="I13" s="688" t="s">
        <v>68</v>
      </c>
      <c r="J13" s="688">
        <v>8.1642265994906573</v>
      </c>
      <c r="K13" s="688" t="s">
        <v>68</v>
      </c>
      <c r="L13" s="688" t="s">
        <v>68</v>
      </c>
      <c r="M13" s="688">
        <v>22.920970980404665</v>
      </c>
      <c r="N13" s="689">
        <v>20401.340649999998</v>
      </c>
      <c r="O13" s="642"/>
    </row>
    <row r="14" spans="1:15" s="21" customFormat="1" ht="20.100000000000001" customHeight="1">
      <c r="A14" s="21" t="s">
        <v>33</v>
      </c>
      <c r="B14" s="688">
        <v>60.367410498962258</v>
      </c>
      <c r="C14" s="688" t="s">
        <v>68</v>
      </c>
      <c r="D14" s="688" t="s">
        <v>68</v>
      </c>
      <c r="E14" s="688">
        <v>1.6869057606900526</v>
      </c>
      <c r="F14" s="688">
        <v>29.599344640157977</v>
      </c>
      <c r="G14" s="688">
        <v>4.4408225998016473</v>
      </c>
      <c r="H14" s="688" t="s">
        <v>68</v>
      </c>
      <c r="I14" s="688" t="s">
        <v>68</v>
      </c>
      <c r="J14" s="688">
        <v>3.5440558541394203</v>
      </c>
      <c r="K14" s="688" t="s">
        <v>68</v>
      </c>
      <c r="L14" s="688" t="s">
        <v>68</v>
      </c>
      <c r="M14" s="688">
        <v>0.3614606462486542</v>
      </c>
      <c r="N14" s="689">
        <v>68615.311949999988</v>
      </c>
      <c r="O14" s="642"/>
    </row>
    <row r="15" spans="1:15" s="21" customFormat="1" ht="20.100000000000001" customHeight="1">
      <c r="A15" s="21" t="s">
        <v>34</v>
      </c>
      <c r="B15" s="688" t="s">
        <v>68</v>
      </c>
      <c r="C15" s="688" t="s">
        <v>68</v>
      </c>
      <c r="D15" s="688" t="s">
        <v>68</v>
      </c>
      <c r="E15" s="688">
        <v>99.885892417000349</v>
      </c>
      <c r="F15" s="688" t="s">
        <v>68</v>
      </c>
      <c r="G15" s="688" t="s">
        <v>68</v>
      </c>
      <c r="H15" s="688" t="s">
        <v>68</v>
      </c>
      <c r="I15" s="688">
        <v>0.11410758299965221</v>
      </c>
      <c r="J15" s="688" t="s">
        <v>68</v>
      </c>
      <c r="K15" s="688" t="s">
        <v>68</v>
      </c>
      <c r="L15" s="688" t="s">
        <v>68</v>
      </c>
      <c r="M15" s="688" t="s">
        <v>68</v>
      </c>
      <c r="N15" s="689">
        <v>47277.418890000001</v>
      </c>
      <c r="O15" s="642"/>
    </row>
    <row r="16" spans="1:15" s="21" customFormat="1" ht="20.100000000000001" customHeight="1">
      <c r="A16" s="21" t="s">
        <v>35</v>
      </c>
      <c r="B16" s="688">
        <v>84.318835279482016</v>
      </c>
      <c r="C16" s="688" t="s">
        <v>68</v>
      </c>
      <c r="D16" s="688" t="s">
        <v>68</v>
      </c>
      <c r="E16" s="688">
        <v>6.9792717389520309</v>
      </c>
      <c r="F16" s="688" t="s">
        <v>68</v>
      </c>
      <c r="G16" s="688" t="s">
        <v>68</v>
      </c>
      <c r="H16" s="688" t="s">
        <v>68</v>
      </c>
      <c r="I16" s="688" t="s">
        <v>68</v>
      </c>
      <c r="J16" s="688">
        <v>8.6795253725631483</v>
      </c>
      <c r="K16" s="688" t="s">
        <v>68</v>
      </c>
      <c r="L16" s="688" t="s">
        <v>68</v>
      </c>
      <c r="M16" s="688">
        <v>2.2367609002806356E-2</v>
      </c>
      <c r="N16" s="689">
        <v>31263.734979999997</v>
      </c>
      <c r="O16" s="642"/>
    </row>
    <row r="17" spans="1:15" s="21" customFormat="1" ht="20.100000000000001" customHeight="1">
      <c r="A17" s="21" t="s">
        <v>36</v>
      </c>
      <c r="B17" s="688">
        <v>67.373258937524881</v>
      </c>
      <c r="C17" s="688" t="s">
        <v>68</v>
      </c>
      <c r="D17" s="688" t="s">
        <v>68</v>
      </c>
      <c r="E17" s="688">
        <v>2.4532115410100004</v>
      </c>
      <c r="F17" s="688" t="s">
        <v>68</v>
      </c>
      <c r="G17" s="688">
        <v>20.551171113383891</v>
      </c>
      <c r="H17" s="688">
        <v>2.2116230404257404E-7</v>
      </c>
      <c r="I17" s="688" t="s">
        <v>68</v>
      </c>
      <c r="J17" s="688">
        <v>9.6223581869189161</v>
      </c>
      <c r="K17" s="688" t="s">
        <v>68</v>
      </c>
      <c r="L17" s="688" t="s">
        <v>68</v>
      </c>
      <c r="M17" s="688" t="s">
        <v>68</v>
      </c>
      <c r="N17" s="689">
        <v>22607.831030000001</v>
      </c>
      <c r="O17" s="642"/>
    </row>
    <row r="18" spans="1:15" s="21" customFormat="1" ht="20.100000000000001" customHeight="1">
      <c r="A18" s="21" t="s">
        <v>37</v>
      </c>
      <c r="B18" s="688">
        <v>5.9263598633074857</v>
      </c>
      <c r="C18" s="688" t="s">
        <v>68</v>
      </c>
      <c r="D18" s="688" t="s">
        <v>68</v>
      </c>
      <c r="E18" s="688">
        <v>93.899176782820433</v>
      </c>
      <c r="F18" s="688" t="s">
        <v>68</v>
      </c>
      <c r="G18" s="688" t="s">
        <v>68</v>
      </c>
      <c r="H18" s="688" t="s">
        <v>68</v>
      </c>
      <c r="I18" s="688" t="s">
        <v>68</v>
      </c>
      <c r="J18" s="688">
        <v>0.11155054887443483</v>
      </c>
      <c r="K18" s="688">
        <v>6.2912804997651756E-2</v>
      </c>
      <c r="L18" s="688" t="s">
        <v>68</v>
      </c>
      <c r="M18" s="688" t="s">
        <v>68</v>
      </c>
      <c r="N18" s="689">
        <v>10839.11296</v>
      </c>
      <c r="O18" s="642"/>
    </row>
    <row r="19" spans="1:15" s="21" customFormat="1" ht="20.100000000000001" customHeight="1" thickBot="1">
      <c r="A19" s="90" t="s">
        <v>38</v>
      </c>
      <c r="B19" s="690">
        <v>58.412637442139335</v>
      </c>
      <c r="C19" s="690">
        <v>0.32911552538442423</v>
      </c>
      <c r="D19" s="690">
        <v>9.9326091181163069E-3</v>
      </c>
      <c r="E19" s="690">
        <v>24.237443178415909</v>
      </c>
      <c r="F19" s="690">
        <v>9.2973694872182886</v>
      </c>
      <c r="G19" s="690">
        <v>1.5517179998639901</v>
      </c>
      <c r="H19" s="690">
        <v>1.5718187494236199E-3</v>
      </c>
      <c r="I19" s="690">
        <v>2.2408457593388755</v>
      </c>
      <c r="J19" s="690">
        <v>3.0792982921445331</v>
      </c>
      <c r="K19" s="690">
        <v>1.1600982644717804E-3</v>
      </c>
      <c r="L19" s="690" t="s">
        <v>68</v>
      </c>
      <c r="M19" s="690">
        <v>0.83890778936261556</v>
      </c>
      <c r="N19" s="691">
        <v>587811.41295000003</v>
      </c>
      <c r="O19" s="642"/>
    </row>
    <row r="20" spans="1:15" ht="9.75" customHeight="1">
      <c r="A20" s="16"/>
      <c r="B20" s="692"/>
      <c r="C20" s="692"/>
      <c r="D20" s="692"/>
      <c r="E20" s="692"/>
      <c r="F20" s="692"/>
      <c r="G20" s="692"/>
      <c r="H20" s="692"/>
      <c r="I20" s="692"/>
      <c r="J20" s="692"/>
      <c r="K20" s="692"/>
      <c r="L20" s="692"/>
      <c r="M20" s="692"/>
      <c r="N20" s="692"/>
      <c r="O20" s="693"/>
    </row>
    <row r="21" spans="1:15" ht="13.8">
      <c r="A21" s="26" t="s">
        <v>585</v>
      </c>
      <c r="B21" s="694"/>
      <c r="C21" s="15"/>
      <c r="D21" s="15"/>
      <c r="E21" s="15"/>
      <c r="F21" s="15"/>
      <c r="G21" s="15"/>
      <c r="H21" s="15"/>
      <c r="I21" s="15"/>
      <c r="J21" s="15"/>
      <c r="K21" s="15"/>
      <c r="L21" s="15"/>
      <c r="M21" s="15"/>
      <c r="N21" s="15"/>
      <c r="O21" s="94"/>
    </row>
    <row r="22" spans="1:15" ht="13.8">
      <c r="A22" s="95"/>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row r="24" spans="1:15" ht="13.8">
      <c r="A24" s="94"/>
      <c r="B24" s="94"/>
      <c r="C24" s="94"/>
      <c r="D24" s="94"/>
      <c r="E24" s="94"/>
      <c r="F24" s="94"/>
      <c r="G24" s="94"/>
      <c r="H24" s="94"/>
      <c r="I24" s="94"/>
      <c r="J24" s="94"/>
      <c r="K24" s="94"/>
      <c r="L24" s="94"/>
      <c r="M24" s="94"/>
      <c r="N24" s="94"/>
      <c r="O24" s="94"/>
    </row>
    <row r="25" spans="1:15" ht="13.8">
      <c r="A25" s="94"/>
      <c r="B25" s="94"/>
      <c r="C25" s="94"/>
      <c r="D25" s="94"/>
      <c r="E25" s="94"/>
      <c r="F25" s="94"/>
      <c r="G25" s="94"/>
      <c r="H25" s="94"/>
      <c r="I25" s="94"/>
      <c r="J25" s="94"/>
      <c r="K25" s="94"/>
      <c r="L25" s="94"/>
      <c r="M25" s="94"/>
      <c r="N25" s="94"/>
      <c r="O25"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CA0D7DB8-D99B-410E-AAF1-EB282F21297D}"/>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020E-46A0-4454-9310-ACBBFE028F3A}">
  <dimension ref="A1:I29"/>
  <sheetViews>
    <sheetView showGridLines="0" workbookViewId="0"/>
  </sheetViews>
  <sheetFormatPr baseColWidth="10" defaultRowHeight="13.2"/>
  <cols>
    <col min="1" max="1" width="33.5546875" style="8" customWidth="1"/>
    <col min="2" max="7" width="16.44140625" style="7" customWidth="1"/>
    <col min="8" max="8" width="17" style="7" customWidth="1"/>
    <col min="9" max="9" width="16.88671875" style="7" bestFit="1" customWidth="1"/>
    <col min="10" max="16384" width="11.5546875" style="7"/>
  </cols>
  <sheetData>
    <row r="1" spans="1:9" s="2" customFormat="1" ht="26.25" customHeight="1">
      <c r="A1" s="1190" t="s">
        <v>1072</v>
      </c>
      <c r="B1" s="68"/>
      <c r="C1" s="68"/>
      <c r="D1" s="68"/>
      <c r="E1" s="68"/>
      <c r="F1" s="68"/>
      <c r="G1" s="68"/>
      <c r="H1" s="68"/>
    </row>
    <row r="2" spans="1:9" s="501" customFormat="1" ht="26.25" customHeight="1">
      <c r="A2" s="3" t="s">
        <v>610</v>
      </c>
      <c r="B2" s="3"/>
      <c r="C2" s="3"/>
      <c r="D2" s="3"/>
      <c r="E2" s="3"/>
      <c r="F2" s="3"/>
      <c r="G2" s="3"/>
      <c r="H2" s="3"/>
    </row>
    <row r="3" spans="1:9" s="502" customFormat="1" ht="21.75" customHeight="1">
      <c r="A3" s="124">
        <v>45504</v>
      </c>
      <c r="B3" s="124"/>
      <c r="C3" s="124"/>
      <c r="D3" s="124"/>
      <c r="E3" s="124"/>
      <c r="F3" s="124"/>
      <c r="G3" s="124"/>
      <c r="H3" s="124"/>
    </row>
    <row r="4" spans="1:9" s="105" customFormat="1" ht="21.75" customHeight="1">
      <c r="A4" s="503" t="s">
        <v>611</v>
      </c>
      <c r="B4" s="503"/>
      <c r="C4" s="503"/>
      <c r="D4" s="503"/>
      <c r="E4" s="503"/>
      <c r="F4" s="503"/>
      <c r="G4" s="503"/>
      <c r="H4" s="503"/>
    </row>
    <row r="5" spans="1:9" s="94" customFormat="1" ht="9.75" customHeight="1" thickBot="1"/>
    <row r="6" spans="1:9" s="94" customFormat="1" ht="77.25" customHeight="1">
      <c r="A6" s="548" t="s">
        <v>1</v>
      </c>
      <c r="B6" s="549" t="s">
        <v>612</v>
      </c>
      <c r="C6" s="549" t="s">
        <v>613</v>
      </c>
      <c r="D6" s="549" t="s">
        <v>614</v>
      </c>
      <c r="E6" s="549" t="s">
        <v>615</v>
      </c>
      <c r="F6" s="549" t="s">
        <v>616</v>
      </c>
      <c r="G6" s="549" t="s">
        <v>617</v>
      </c>
      <c r="H6" s="181" t="s">
        <v>618</v>
      </c>
    </row>
    <row r="7" spans="1:9" s="94" customFormat="1" ht="12" customHeight="1">
      <c r="A7" s="550"/>
      <c r="B7" s="15"/>
      <c r="C7" s="15"/>
      <c r="D7" s="15"/>
      <c r="E7" s="15"/>
      <c r="F7" s="15"/>
      <c r="G7" s="15"/>
      <c r="H7" s="16"/>
    </row>
    <row r="8" spans="1:9" s="15" customFormat="1" ht="21.9" customHeight="1">
      <c r="A8" s="85" t="s">
        <v>28</v>
      </c>
      <c r="B8" s="551">
        <v>27.042601872709245</v>
      </c>
      <c r="C8" s="551">
        <v>6.8009814529957371</v>
      </c>
      <c r="D8" s="551">
        <v>5.2204803657798782E-2</v>
      </c>
      <c r="E8" s="551">
        <v>1.1710072350983458</v>
      </c>
      <c r="F8" s="551">
        <v>63.081482473037312</v>
      </c>
      <c r="G8" s="551">
        <v>1.8517221625015658</v>
      </c>
      <c r="H8" s="552">
        <v>163753.13</v>
      </c>
      <c r="I8" s="553"/>
    </row>
    <row r="9" spans="1:9" s="15" customFormat="1" ht="21.9" customHeight="1">
      <c r="A9" s="21" t="s">
        <v>385</v>
      </c>
      <c r="B9" s="551">
        <v>55.822114539171899</v>
      </c>
      <c r="C9" s="551">
        <v>17.520128696964427</v>
      </c>
      <c r="D9" s="551">
        <v>0.16245379208342584</v>
      </c>
      <c r="E9" s="551">
        <v>3.5932273548691316</v>
      </c>
      <c r="F9" s="551">
        <v>22.479509672528657</v>
      </c>
      <c r="G9" s="551">
        <v>0.42256594438245487</v>
      </c>
      <c r="H9" s="552">
        <v>358653.37</v>
      </c>
      <c r="I9" s="553"/>
    </row>
    <row r="10" spans="1:9" s="15" customFormat="1" ht="21.9" customHeight="1">
      <c r="A10" s="21" t="s">
        <v>30</v>
      </c>
      <c r="B10" s="551">
        <v>53.935648108677889</v>
      </c>
      <c r="C10" s="551">
        <v>20.737460033000453</v>
      </c>
      <c r="D10" s="551">
        <v>0.2315198423747819</v>
      </c>
      <c r="E10" s="551">
        <v>0.34211683938080378</v>
      </c>
      <c r="F10" s="551">
        <v>24.270608602726476</v>
      </c>
      <c r="G10" s="551">
        <v>0.48264657383959408</v>
      </c>
      <c r="H10" s="552">
        <v>144811.34599999999</v>
      </c>
      <c r="I10" s="553"/>
    </row>
    <row r="11" spans="1:9" s="15" customFormat="1" ht="21.9" customHeight="1">
      <c r="A11" s="21" t="s">
        <v>31</v>
      </c>
      <c r="B11" s="551">
        <v>48.52075117546724</v>
      </c>
      <c r="C11" s="551">
        <v>17.34379081429752</v>
      </c>
      <c r="D11" s="551">
        <v>2.1657240117095089</v>
      </c>
      <c r="E11" s="551">
        <v>5.5399188852874826</v>
      </c>
      <c r="F11" s="551">
        <v>25.47510493821839</v>
      </c>
      <c r="G11" s="551">
        <v>0.9547101750198711</v>
      </c>
      <c r="H11" s="552">
        <v>80850.190999999992</v>
      </c>
      <c r="I11" s="553"/>
    </row>
    <row r="12" spans="1:9" s="15" customFormat="1" ht="21.9" customHeight="1">
      <c r="A12" s="21" t="s">
        <v>32</v>
      </c>
      <c r="B12" s="551">
        <v>44.628408299452701</v>
      </c>
      <c r="C12" s="551">
        <v>16.205170358663239</v>
      </c>
      <c r="D12" s="551">
        <v>0.74521590567832829</v>
      </c>
      <c r="E12" s="551">
        <v>2.525703844270526</v>
      </c>
      <c r="F12" s="551">
        <v>35.082824634303641</v>
      </c>
      <c r="G12" s="551">
        <v>0.81267695763157632</v>
      </c>
      <c r="H12" s="552">
        <v>34474.706999999995</v>
      </c>
      <c r="I12" s="553"/>
    </row>
    <row r="13" spans="1:9" s="15" customFormat="1" ht="21.9" customHeight="1">
      <c r="A13" s="21" t="s">
        <v>33</v>
      </c>
      <c r="B13" s="551">
        <v>18.276710170965654</v>
      </c>
      <c r="C13" s="551">
        <v>4.4565019531306787</v>
      </c>
      <c r="D13" s="551">
        <v>5.9040318767139881E-2</v>
      </c>
      <c r="E13" s="551">
        <v>1.7133914416207547</v>
      </c>
      <c r="F13" s="551">
        <v>73.872822544590662</v>
      </c>
      <c r="G13" s="551">
        <v>1.6215335709251155</v>
      </c>
      <c r="H13" s="552">
        <v>177139.965</v>
      </c>
      <c r="I13" s="553"/>
    </row>
    <row r="14" spans="1:9" s="15" customFormat="1" ht="21.9" customHeight="1">
      <c r="A14" s="21" t="s">
        <v>34</v>
      </c>
      <c r="B14" s="551">
        <v>24.747126554116232</v>
      </c>
      <c r="C14" s="551">
        <v>10.044758317196761</v>
      </c>
      <c r="D14" s="551">
        <v>0.29550232091931855</v>
      </c>
      <c r="E14" s="551">
        <v>5.5326315056259459</v>
      </c>
      <c r="F14" s="551">
        <v>49.873216751691736</v>
      </c>
      <c r="G14" s="551">
        <v>9.5067645504500149</v>
      </c>
      <c r="H14" s="552">
        <v>79936.428</v>
      </c>
      <c r="I14" s="553"/>
    </row>
    <row r="15" spans="1:9" s="15" customFormat="1" ht="21.9" customHeight="1">
      <c r="A15" s="21" t="s">
        <v>35</v>
      </c>
      <c r="B15" s="551">
        <v>49.370322366331656</v>
      </c>
      <c r="C15" s="551">
        <v>14.738048178696378</v>
      </c>
      <c r="D15" s="551">
        <v>1.5283674850556075</v>
      </c>
      <c r="E15" s="551">
        <v>4.2848632564344475</v>
      </c>
      <c r="F15" s="551">
        <v>29.04936230388579</v>
      </c>
      <c r="G15" s="551">
        <v>1.0290364095961266</v>
      </c>
      <c r="H15" s="552">
        <v>34595.082999999999</v>
      </c>
      <c r="I15" s="553"/>
    </row>
    <row r="16" spans="1:9" s="15" customFormat="1" ht="21.9" customHeight="1">
      <c r="A16" s="21" t="s">
        <v>36</v>
      </c>
      <c r="B16" s="551">
        <v>49.958058372495124</v>
      </c>
      <c r="C16" s="551">
        <v>14.320418614217342</v>
      </c>
      <c r="D16" s="551">
        <v>0.41033904521187081</v>
      </c>
      <c r="E16" s="551">
        <v>0.67356761701445056</v>
      </c>
      <c r="F16" s="551">
        <v>33.586330030216381</v>
      </c>
      <c r="G16" s="551">
        <v>1.0512863208448253</v>
      </c>
      <c r="H16" s="552">
        <v>36057.256000000001</v>
      </c>
      <c r="I16" s="553"/>
    </row>
    <row r="17" spans="1:9" s="15" customFormat="1" ht="21.9" customHeight="1">
      <c r="A17" s="21" t="s">
        <v>37</v>
      </c>
      <c r="B17" s="551">
        <v>59.694484195692496</v>
      </c>
      <c r="C17" s="551">
        <v>16.601022527823414</v>
      </c>
      <c r="D17" s="551">
        <v>0.32740563942233747</v>
      </c>
      <c r="E17" s="551">
        <v>6.7952521644383035</v>
      </c>
      <c r="F17" s="551">
        <v>15.851143008308197</v>
      </c>
      <c r="G17" s="551">
        <v>0.73069246431525858</v>
      </c>
      <c r="H17" s="552">
        <v>32063.283999999996</v>
      </c>
      <c r="I17" s="553"/>
    </row>
    <row r="18" spans="1:9" s="15" customFormat="1" ht="28.5" customHeight="1" thickBot="1">
      <c r="A18" s="90" t="s">
        <v>38</v>
      </c>
      <c r="B18" s="554">
        <v>42.334448528905824</v>
      </c>
      <c r="C18" s="554">
        <v>13.57933028318249</v>
      </c>
      <c r="D18" s="554">
        <v>0.361870718177218</v>
      </c>
      <c r="E18" s="554">
        <v>2.8023021902966514</v>
      </c>
      <c r="F18" s="554">
        <v>39.369099212213413</v>
      </c>
      <c r="G18" s="554">
        <v>1.552949067224392</v>
      </c>
      <c r="H18" s="555">
        <v>1142334.76</v>
      </c>
      <c r="I18" s="553"/>
    </row>
    <row r="19" spans="1:9" s="94" customFormat="1" ht="6" customHeight="1">
      <c r="A19" s="15"/>
      <c r="B19" s="15"/>
      <c r="C19" s="15"/>
      <c r="D19" s="15"/>
      <c r="E19" s="15"/>
      <c r="F19" s="15"/>
      <c r="G19" s="15"/>
      <c r="H19" s="15"/>
    </row>
    <row r="20" spans="1:9" s="524" customFormat="1" ht="11.1" customHeight="1">
      <c r="A20" s="26" t="s">
        <v>585</v>
      </c>
      <c r="B20" s="15"/>
      <c r="C20" s="15"/>
      <c r="D20" s="15"/>
      <c r="E20" s="15"/>
      <c r="F20" s="15"/>
      <c r="G20" s="15"/>
      <c r="H20" s="556"/>
    </row>
    <row r="21" spans="1:9" s="524" customFormat="1" ht="11.1" customHeight="1">
      <c r="A21" s="26" t="s">
        <v>619</v>
      </c>
      <c r="B21" s="15"/>
      <c r="C21" s="15"/>
      <c r="D21" s="15"/>
      <c r="E21" s="15"/>
      <c r="F21" s="15"/>
      <c r="G21" s="15"/>
      <c r="H21" s="15"/>
    </row>
    <row r="22" spans="1:9" s="524" customFormat="1" ht="11.1" customHeight="1">
      <c r="A22" s="26" t="s">
        <v>620</v>
      </c>
      <c r="B22" s="15"/>
      <c r="C22" s="15"/>
      <c r="D22" s="15"/>
      <c r="E22" s="15"/>
      <c r="F22" s="15"/>
      <c r="G22" s="15"/>
      <c r="H22" s="15"/>
    </row>
    <row r="23" spans="1:9" s="524" customFormat="1" ht="11.1" customHeight="1">
      <c r="A23" s="26" t="s">
        <v>621</v>
      </c>
      <c r="B23" s="15"/>
      <c r="C23" s="15"/>
      <c r="D23" s="15"/>
      <c r="E23" s="15"/>
      <c r="F23" s="15"/>
      <c r="G23" s="15"/>
      <c r="H23" s="15"/>
    </row>
    <row r="24" spans="1:9" s="94" customFormat="1" ht="13.8">
      <c r="A24" s="95"/>
      <c r="B24" s="15"/>
      <c r="C24" s="15"/>
      <c r="D24" s="15"/>
      <c r="E24" s="15"/>
      <c r="F24" s="15"/>
      <c r="G24" s="15"/>
      <c r="H24" s="15"/>
    </row>
    <row r="25" spans="1:9" s="94" customFormat="1" ht="13.8">
      <c r="A25" s="15"/>
      <c r="B25" s="15"/>
      <c r="C25" s="15"/>
      <c r="D25" s="15"/>
      <c r="E25" s="15"/>
      <c r="F25" s="15"/>
      <c r="G25" s="15"/>
      <c r="H25" s="15"/>
    </row>
    <row r="26" spans="1:9" s="94" customFormat="1" ht="13.8">
      <c r="A26" s="15"/>
      <c r="B26" s="15"/>
      <c r="C26" s="15"/>
      <c r="D26" s="15"/>
      <c r="E26" s="15"/>
      <c r="F26" s="15"/>
      <c r="G26" s="15"/>
      <c r="H26" s="15"/>
    </row>
    <row r="27" spans="1:9" s="94" customFormat="1" ht="13.8"/>
    <row r="28" spans="1:9" s="94" customFormat="1" ht="13.8"/>
    <row r="29" spans="1:9" s="94" customFormat="1" ht="13.8"/>
  </sheetData>
  <mergeCells count="3">
    <mergeCell ref="A2:H2"/>
    <mergeCell ref="A3:H3"/>
    <mergeCell ref="A4:H4"/>
  </mergeCells>
  <hyperlinks>
    <hyperlink ref="A1" location="Índice!A1" display="Volver al Índice" xr:uid="{8F442ED6-1B7C-4224-B915-0644A6C5E087}"/>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B3C6-489F-4CD3-82A3-51D34CBE46C9}">
  <dimension ref="A1:AF277"/>
  <sheetViews>
    <sheetView showGridLines="0" zoomScaleNormal="100" workbookViewId="0"/>
  </sheetViews>
  <sheetFormatPr baseColWidth="10" defaultRowHeight="13.2"/>
  <cols>
    <col min="1" max="1" width="51.44140625" style="7" customWidth="1"/>
    <col min="2" max="9" width="15.5546875" style="7" customWidth="1"/>
    <col min="10" max="16384" width="11.5546875" style="7"/>
  </cols>
  <sheetData>
    <row r="1" spans="1:32" s="603" customFormat="1" ht="18.75" customHeight="1">
      <c r="A1" s="1190" t="s">
        <v>1072</v>
      </c>
      <c r="B1" s="651"/>
      <c r="C1" s="651"/>
      <c r="D1" s="651"/>
      <c r="E1" s="651"/>
      <c r="F1" s="651"/>
      <c r="G1" s="651"/>
      <c r="H1" s="651"/>
      <c r="I1" s="651"/>
    </row>
    <row r="2" spans="1:32" s="501" customFormat="1" ht="24.9" customHeight="1">
      <c r="A2" s="70" t="s">
        <v>680</v>
      </c>
      <c r="B2" s="70"/>
      <c r="C2" s="70"/>
      <c r="D2" s="70"/>
      <c r="E2" s="70"/>
      <c r="F2" s="70"/>
      <c r="G2" s="70"/>
      <c r="H2" s="70"/>
      <c r="I2" s="70"/>
    </row>
    <row r="3" spans="1:32" s="604" customFormat="1" ht="18" customHeight="1">
      <c r="A3" s="72">
        <v>45504</v>
      </c>
      <c r="B3" s="72"/>
      <c r="C3" s="72"/>
      <c r="D3" s="72"/>
      <c r="E3" s="72"/>
      <c r="F3" s="72"/>
      <c r="G3" s="72"/>
      <c r="H3" s="72"/>
      <c r="I3" s="72"/>
    </row>
    <row r="4" spans="1:32" s="105" customFormat="1" ht="18" customHeight="1">
      <c r="A4" s="74" t="s">
        <v>71</v>
      </c>
      <c r="B4" s="74"/>
      <c r="C4" s="74"/>
      <c r="D4" s="74"/>
      <c r="E4" s="74"/>
      <c r="F4" s="74"/>
      <c r="G4" s="74"/>
      <c r="H4" s="74"/>
      <c r="I4" s="74"/>
    </row>
    <row r="5" spans="1:32" ht="6.75" customHeight="1" thickBot="1">
      <c r="A5" s="605"/>
      <c r="B5" s="605"/>
      <c r="C5" s="605"/>
      <c r="D5" s="605"/>
      <c r="E5" s="605"/>
      <c r="F5" s="605"/>
    </row>
    <row r="6" spans="1:32" ht="27" customHeight="1">
      <c r="A6" s="205" t="s">
        <v>1</v>
      </c>
      <c r="B6" s="206" t="s">
        <v>681</v>
      </c>
      <c r="C6" s="206" t="s">
        <v>682</v>
      </c>
      <c r="D6" s="206" t="s">
        <v>683</v>
      </c>
      <c r="E6" s="206" t="s">
        <v>684</v>
      </c>
      <c r="F6" s="206" t="s">
        <v>685</v>
      </c>
      <c r="G6" s="206" t="s">
        <v>686</v>
      </c>
      <c r="H6" s="652" t="s">
        <v>687</v>
      </c>
      <c r="I6" s="652"/>
      <c r="J6" s="605"/>
      <c r="K6" s="605"/>
      <c r="L6" s="605"/>
      <c r="M6" s="605"/>
      <c r="N6" s="605"/>
      <c r="O6" s="605"/>
      <c r="P6" s="605"/>
      <c r="Q6" s="605"/>
      <c r="R6" s="605"/>
      <c r="S6" s="605"/>
      <c r="T6" s="605"/>
      <c r="U6" s="605"/>
      <c r="V6" s="605"/>
      <c r="W6" s="605"/>
      <c r="X6" s="605"/>
      <c r="Y6" s="605"/>
      <c r="Z6" s="605"/>
      <c r="AA6" s="605"/>
      <c r="AB6" s="605"/>
      <c r="AC6" s="605"/>
      <c r="AD6" s="605"/>
      <c r="AE6" s="605"/>
      <c r="AF6" s="605"/>
    </row>
    <row r="7" spans="1:32" ht="26.25" customHeight="1">
      <c r="A7" s="208"/>
      <c r="B7" s="209"/>
      <c r="C7" s="209"/>
      <c r="D7" s="209"/>
      <c r="E7" s="209"/>
      <c r="F7" s="209"/>
      <c r="G7" s="209"/>
      <c r="H7" s="653" t="s">
        <v>688</v>
      </c>
      <c r="I7" s="653" t="s">
        <v>689</v>
      </c>
      <c r="J7" s="605"/>
      <c r="K7" s="605"/>
      <c r="L7" s="605"/>
      <c r="M7" s="605"/>
      <c r="N7" s="605"/>
      <c r="O7" s="605"/>
      <c r="P7" s="605"/>
      <c r="Q7" s="605"/>
      <c r="R7" s="605"/>
      <c r="S7" s="605"/>
      <c r="T7" s="605"/>
      <c r="U7" s="605"/>
      <c r="V7" s="605"/>
      <c r="W7" s="605"/>
      <c r="X7" s="605"/>
      <c r="Y7" s="605"/>
      <c r="Z7" s="605"/>
      <c r="AA7" s="605"/>
      <c r="AB7" s="605"/>
      <c r="AC7" s="605"/>
      <c r="AD7" s="605"/>
      <c r="AE7" s="605"/>
      <c r="AF7" s="605"/>
    </row>
    <row r="8" spans="1:32" s="21" customFormat="1" ht="9" customHeight="1">
      <c r="A8" s="85"/>
      <c r="B8" s="608"/>
      <c r="C8" s="608"/>
      <c r="D8" s="608"/>
      <c r="E8" s="608"/>
      <c r="F8" s="608"/>
      <c r="G8" s="608"/>
      <c r="H8" s="608"/>
      <c r="I8" s="608"/>
      <c r="J8" s="610"/>
      <c r="K8" s="610"/>
      <c r="L8" s="610"/>
      <c r="M8" s="610"/>
      <c r="N8" s="610"/>
      <c r="O8" s="610"/>
      <c r="P8" s="611"/>
      <c r="Q8" s="611"/>
    </row>
    <row r="9" spans="1:32" s="21" customFormat="1" ht="18" customHeight="1">
      <c r="A9" s="85" t="s">
        <v>28</v>
      </c>
      <c r="B9" s="654" t="s">
        <v>68</v>
      </c>
      <c r="C9" s="654" t="s">
        <v>68</v>
      </c>
      <c r="D9" s="654" t="s">
        <v>68</v>
      </c>
      <c r="E9" s="654" t="s">
        <v>68</v>
      </c>
      <c r="F9" s="654" t="s">
        <v>68</v>
      </c>
      <c r="G9" s="654" t="s">
        <v>68</v>
      </c>
      <c r="H9" s="654" t="s">
        <v>68</v>
      </c>
      <c r="I9" s="654" t="s">
        <v>68</v>
      </c>
      <c r="J9" s="610"/>
      <c r="K9" s="610"/>
      <c r="L9" s="610"/>
      <c r="M9" s="610"/>
      <c r="N9" s="610"/>
      <c r="O9" s="610"/>
      <c r="P9" s="611"/>
      <c r="Q9" s="611"/>
    </row>
    <row r="10" spans="1:32" s="21" customFormat="1" ht="18" customHeight="1">
      <c r="A10" s="21" t="s">
        <v>385</v>
      </c>
      <c r="B10" s="654" t="s">
        <v>68</v>
      </c>
      <c r="C10" s="654" t="s">
        <v>68</v>
      </c>
      <c r="D10" s="654" t="s">
        <v>68</v>
      </c>
      <c r="E10" s="654" t="s">
        <v>68</v>
      </c>
      <c r="F10" s="654" t="s">
        <v>68</v>
      </c>
      <c r="G10" s="654" t="s">
        <v>68</v>
      </c>
      <c r="H10" s="654" t="s">
        <v>68</v>
      </c>
      <c r="I10" s="654" t="s">
        <v>68</v>
      </c>
      <c r="J10" s="610"/>
      <c r="K10" s="610"/>
      <c r="L10" s="610"/>
      <c r="M10" s="610"/>
      <c r="N10" s="610"/>
      <c r="O10" s="610"/>
      <c r="P10" s="611"/>
      <c r="Q10" s="611"/>
    </row>
    <row r="11" spans="1:32" s="21" customFormat="1" ht="18" customHeight="1">
      <c r="A11" s="21" t="s">
        <v>30</v>
      </c>
      <c r="B11" s="654" t="s">
        <v>68</v>
      </c>
      <c r="C11" s="654" t="s">
        <v>68</v>
      </c>
      <c r="D11" s="654" t="s">
        <v>68</v>
      </c>
      <c r="E11" s="654" t="s">
        <v>68</v>
      </c>
      <c r="F11" s="654" t="s">
        <v>68</v>
      </c>
      <c r="G11" s="654" t="s">
        <v>68</v>
      </c>
      <c r="H11" s="654" t="s">
        <v>68</v>
      </c>
      <c r="I11" s="654" t="s">
        <v>68</v>
      </c>
      <c r="J11" s="610"/>
      <c r="K11" s="610"/>
      <c r="L11" s="610"/>
      <c r="M11" s="610"/>
      <c r="N11" s="610"/>
      <c r="O11" s="610"/>
      <c r="P11" s="611"/>
      <c r="Q11" s="611"/>
    </row>
    <row r="12" spans="1:32" s="21" customFormat="1" ht="18" customHeight="1">
      <c r="A12" s="21" t="s">
        <v>31</v>
      </c>
      <c r="B12" s="654" t="s">
        <v>68</v>
      </c>
      <c r="C12" s="654" t="s">
        <v>68</v>
      </c>
      <c r="D12" s="654" t="s">
        <v>68</v>
      </c>
      <c r="E12" s="654" t="s">
        <v>68</v>
      </c>
      <c r="F12" s="654" t="s">
        <v>68</v>
      </c>
      <c r="G12" s="654" t="s">
        <v>68</v>
      </c>
      <c r="H12" s="654" t="s">
        <v>68</v>
      </c>
      <c r="I12" s="654" t="s">
        <v>68</v>
      </c>
      <c r="J12" s="610"/>
      <c r="K12" s="610"/>
      <c r="L12" s="610"/>
      <c r="M12" s="610"/>
      <c r="N12" s="610"/>
      <c r="O12" s="610"/>
      <c r="P12" s="611"/>
      <c r="Q12" s="611"/>
    </row>
    <row r="13" spans="1:32" s="21" customFormat="1" ht="18" customHeight="1">
      <c r="A13" s="21" t="s">
        <v>32</v>
      </c>
      <c r="B13" s="654" t="s">
        <v>68</v>
      </c>
      <c r="C13" s="654" t="s">
        <v>68</v>
      </c>
      <c r="D13" s="654" t="s">
        <v>68</v>
      </c>
      <c r="E13" s="654" t="s">
        <v>68</v>
      </c>
      <c r="F13" s="654" t="s">
        <v>68</v>
      </c>
      <c r="G13" s="654">
        <v>1715.24108</v>
      </c>
      <c r="H13" s="654" t="s">
        <v>68</v>
      </c>
      <c r="I13" s="654" t="s">
        <v>68</v>
      </c>
      <c r="J13" s="610"/>
      <c r="K13" s="610"/>
      <c r="L13" s="610"/>
      <c r="M13" s="610"/>
      <c r="N13" s="610"/>
      <c r="O13" s="610"/>
      <c r="P13" s="611"/>
      <c r="Q13" s="611"/>
    </row>
    <row r="14" spans="1:32" s="21" customFormat="1" ht="18" customHeight="1">
      <c r="A14" s="21" t="s">
        <v>33</v>
      </c>
      <c r="B14" s="654" t="s">
        <v>68</v>
      </c>
      <c r="C14" s="654" t="s">
        <v>68</v>
      </c>
      <c r="D14" s="654" t="s">
        <v>68</v>
      </c>
      <c r="E14" s="654" t="s">
        <v>68</v>
      </c>
      <c r="F14" s="654" t="s">
        <v>68</v>
      </c>
      <c r="G14" s="654" t="s">
        <v>68</v>
      </c>
      <c r="H14" s="654" t="s">
        <v>68</v>
      </c>
      <c r="I14" s="654" t="s">
        <v>68</v>
      </c>
      <c r="J14" s="610"/>
      <c r="K14" s="610"/>
      <c r="L14" s="610"/>
      <c r="M14" s="610"/>
      <c r="N14" s="610"/>
      <c r="O14" s="610"/>
      <c r="P14" s="611"/>
      <c r="Q14" s="611"/>
    </row>
    <row r="15" spans="1:32" s="21" customFormat="1" ht="18" customHeight="1">
      <c r="A15" s="21" t="s">
        <v>34</v>
      </c>
      <c r="B15" s="654" t="s">
        <v>68</v>
      </c>
      <c r="C15" s="654" t="s">
        <v>68</v>
      </c>
      <c r="D15" s="654" t="s">
        <v>68</v>
      </c>
      <c r="E15" s="654" t="s">
        <v>68</v>
      </c>
      <c r="F15" s="654" t="s">
        <v>68</v>
      </c>
      <c r="G15" s="654" t="s">
        <v>68</v>
      </c>
      <c r="H15" s="654" t="s">
        <v>68</v>
      </c>
      <c r="I15" s="654" t="s">
        <v>68</v>
      </c>
      <c r="J15" s="610"/>
      <c r="K15" s="610"/>
      <c r="L15" s="610"/>
      <c r="M15" s="610"/>
      <c r="N15" s="610"/>
      <c r="O15" s="610"/>
      <c r="P15" s="611"/>
      <c r="Q15" s="611"/>
    </row>
    <row r="16" spans="1:32" s="21" customFormat="1" ht="18" customHeight="1">
      <c r="A16" s="21" t="s">
        <v>35</v>
      </c>
      <c r="B16" s="654">
        <v>75554.232999999993</v>
      </c>
      <c r="C16" s="654" t="s">
        <v>68</v>
      </c>
      <c r="D16" s="654">
        <v>260.608</v>
      </c>
      <c r="E16" s="654">
        <v>1.7999999999999999E-2</v>
      </c>
      <c r="F16" s="654">
        <v>75293.607999999993</v>
      </c>
      <c r="G16" s="654" t="s">
        <v>68</v>
      </c>
      <c r="H16" s="654" t="s">
        <v>68</v>
      </c>
      <c r="I16" s="654">
        <v>650.93316000000004</v>
      </c>
      <c r="J16" s="610"/>
      <c r="K16" s="610"/>
      <c r="L16" s="610"/>
      <c r="M16" s="610"/>
      <c r="N16" s="610"/>
      <c r="O16" s="610"/>
      <c r="P16" s="611"/>
      <c r="Q16" s="611"/>
    </row>
    <row r="17" spans="1:17" s="21" customFormat="1" ht="18" customHeight="1">
      <c r="A17" s="21" t="s">
        <v>36</v>
      </c>
      <c r="B17" s="654" t="s">
        <v>68</v>
      </c>
      <c r="C17" s="654" t="s">
        <v>68</v>
      </c>
      <c r="D17" s="654" t="s">
        <v>68</v>
      </c>
      <c r="E17" s="654" t="s">
        <v>68</v>
      </c>
      <c r="F17" s="654" t="s">
        <v>68</v>
      </c>
      <c r="G17" s="654" t="s">
        <v>68</v>
      </c>
      <c r="H17" s="654" t="s">
        <v>68</v>
      </c>
      <c r="I17" s="654" t="s">
        <v>68</v>
      </c>
      <c r="J17" s="610"/>
      <c r="K17" s="610"/>
      <c r="L17" s="610"/>
      <c r="M17" s="610"/>
      <c r="N17" s="610"/>
      <c r="O17" s="610"/>
      <c r="P17" s="611"/>
      <c r="Q17" s="611"/>
    </row>
    <row r="18" spans="1:17" s="21" customFormat="1" ht="18" customHeight="1">
      <c r="A18" s="21" t="s">
        <v>37</v>
      </c>
      <c r="B18" s="654" t="s">
        <v>68</v>
      </c>
      <c r="C18" s="654" t="s">
        <v>68</v>
      </c>
      <c r="D18" s="654" t="s">
        <v>68</v>
      </c>
      <c r="E18" s="654" t="s">
        <v>68</v>
      </c>
      <c r="F18" s="654" t="s">
        <v>68</v>
      </c>
      <c r="G18" s="654" t="s">
        <v>68</v>
      </c>
      <c r="H18" s="654" t="s">
        <v>68</v>
      </c>
      <c r="I18" s="654" t="s">
        <v>68</v>
      </c>
      <c r="J18" s="610"/>
      <c r="K18" s="610"/>
      <c r="L18" s="610"/>
      <c r="M18" s="610"/>
      <c r="N18" s="610"/>
      <c r="O18" s="610"/>
      <c r="P18" s="611"/>
      <c r="Q18" s="611"/>
    </row>
    <row r="19" spans="1:17" s="413" customFormat="1" ht="24.75" customHeight="1" thickBot="1">
      <c r="A19" s="90" t="s">
        <v>38</v>
      </c>
      <c r="B19" s="615">
        <v>75554.232999999993</v>
      </c>
      <c r="C19" s="615" t="s">
        <v>68</v>
      </c>
      <c r="D19" s="615">
        <v>260.608</v>
      </c>
      <c r="E19" s="615">
        <v>1.7999999999999999E-2</v>
      </c>
      <c r="F19" s="615">
        <v>75293.607999999993</v>
      </c>
      <c r="G19" s="615">
        <v>1715.24108</v>
      </c>
      <c r="H19" s="615" t="s">
        <v>68</v>
      </c>
      <c r="I19" s="615">
        <v>650.93316000000004</v>
      </c>
      <c r="J19" s="616"/>
      <c r="K19" s="616"/>
      <c r="L19" s="616"/>
      <c r="M19" s="616"/>
      <c r="N19" s="616"/>
      <c r="O19" s="616"/>
    </row>
    <row r="20" spans="1:17" s="76" customFormat="1" ht="6" customHeight="1">
      <c r="A20" s="21"/>
      <c r="B20" s="212"/>
      <c r="C20" s="212"/>
      <c r="D20" s="617"/>
      <c r="E20" s="617"/>
      <c r="F20" s="617"/>
      <c r="G20" s="212"/>
      <c r="H20" s="212"/>
      <c r="I20" s="212"/>
      <c r="J20" s="413"/>
    </row>
    <row r="21" spans="1:17" s="190" customFormat="1" ht="11.25" customHeight="1">
      <c r="A21" s="139" t="s">
        <v>663</v>
      </c>
      <c r="B21" s="21"/>
      <c r="C21" s="21"/>
      <c r="D21" s="21"/>
      <c r="E21" s="21"/>
      <c r="F21" s="21"/>
      <c r="G21" s="21"/>
      <c r="H21" s="370"/>
      <c r="I21" s="370"/>
      <c r="J21" s="413"/>
    </row>
    <row r="22" spans="1:17" s="76" customFormat="1" ht="13.8">
      <c r="A22" s="95"/>
      <c r="B22" s="78"/>
      <c r="C22" s="78"/>
      <c r="D22" s="78"/>
      <c r="E22" s="78"/>
      <c r="F22" s="78"/>
      <c r="G22" s="78"/>
      <c r="H22" s="78"/>
      <c r="I22" s="655"/>
    </row>
    <row r="23" spans="1:17" s="76" customFormat="1" ht="13.8">
      <c r="A23" s="78"/>
      <c r="B23" s="78"/>
      <c r="C23" s="78"/>
      <c r="D23" s="78"/>
      <c r="E23" s="78"/>
      <c r="F23" s="78"/>
      <c r="G23" s="78"/>
      <c r="H23" s="78"/>
      <c r="I23" s="78"/>
    </row>
    <row r="24" spans="1:17" s="76" customFormat="1" ht="13.8">
      <c r="A24" s="78"/>
      <c r="B24" s="78"/>
      <c r="C24" s="78"/>
      <c r="D24" s="78"/>
      <c r="E24" s="78"/>
      <c r="F24" s="78"/>
      <c r="G24" s="78"/>
      <c r="H24" s="78"/>
      <c r="I24" s="78"/>
    </row>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row r="200" spans="3:3" s="76" customFormat="1">
      <c r="C200" s="76" t="s">
        <v>523</v>
      </c>
    </row>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37CBA562-0200-494E-BC2B-2780EB7D0C77}"/>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A2E60-42CC-44FF-BF77-EB627C8A1473}">
  <dimension ref="A1:H57"/>
  <sheetViews>
    <sheetView showGridLines="0" workbookViewId="0"/>
  </sheetViews>
  <sheetFormatPr baseColWidth="10" defaultColWidth="11.44140625" defaultRowHeight="13.2"/>
  <cols>
    <col min="1" max="1" width="5" style="7" customWidth="1"/>
    <col min="2" max="2" width="1.109375" style="7" customWidth="1"/>
    <col min="3" max="3" width="30.109375" style="7" customWidth="1"/>
    <col min="4" max="6" width="20.5546875" style="7" customWidth="1"/>
    <col min="7" max="7" width="14.44140625" style="7" bestFit="1" customWidth="1"/>
    <col min="8" max="16384" width="11.44140625" style="7"/>
  </cols>
  <sheetData>
    <row r="1" spans="1:8" s="193" customFormat="1" ht="18" customHeight="1">
      <c r="A1" s="1190" t="s">
        <v>1072</v>
      </c>
      <c r="B1" s="191"/>
      <c r="C1" s="192"/>
      <c r="D1" s="192"/>
      <c r="E1" s="192"/>
      <c r="F1" s="192"/>
    </row>
    <row r="2" spans="1:8" s="196" customFormat="1" ht="24" customHeight="1">
      <c r="A2" s="194" t="s">
        <v>367</v>
      </c>
      <c r="B2" s="194"/>
      <c r="C2" s="195"/>
      <c r="D2" s="195"/>
      <c r="E2" s="195"/>
      <c r="F2" s="195"/>
    </row>
    <row r="3" spans="1:8" s="199" customFormat="1" ht="18" customHeight="1">
      <c r="A3" s="100">
        <v>45504</v>
      </c>
      <c r="B3" s="197"/>
      <c r="C3" s="198"/>
      <c r="D3" s="198"/>
      <c r="E3" s="198"/>
      <c r="F3" s="198"/>
    </row>
    <row r="4" spans="1:8" s="202" customFormat="1" ht="18" customHeight="1">
      <c r="A4" s="200" t="s">
        <v>71</v>
      </c>
      <c r="B4" s="200"/>
      <c r="C4" s="201"/>
      <c r="D4" s="201"/>
      <c r="E4" s="201"/>
      <c r="F4" s="201"/>
    </row>
    <row r="5" spans="1:8" s="76" customFormat="1" ht="6" customHeight="1">
      <c r="A5" s="99"/>
      <c r="B5" s="99"/>
    </row>
    <row r="6" spans="1:8" s="76" customFormat="1" ht="12.75" customHeight="1">
      <c r="A6" s="203" t="s">
        <v>94</v>
      </c>
      <c r="B6" s="203"/>
      <c r="C6" s="204"/>
      <c r="D6" s="204"/>
      <c r="E6" s="204"/>
      <c r="F6" s="204"/>
    </row>
    <row r="7" spans="1:8" s="76" customFormat="1" ht="6.9" customHeight="1" thickBot="1"/>
    <row r="8" spans="1:8" s="76" customFormat="1" ht="12.15" customHeight="1">
      <c r="A8" s="205" t="s">
        <v>1</v>
      </c>
      <c r="B8" s="205"/>
      <c r="C8" s="205"/>
      <c r="D8" s="206" t="s">
        <v>368</v>
      </c>
      <c r="E8" s="207" t="s">
        <v>369</v>
      </c>
      <c r="F8" s="207" t="s">
        <v>370</v>
      </c>
    </row>
    <row r="9" spans="1:8" s="76" customFormat="1" ht="12.15" customHeight="1">
      <c r="A9" s="208"/>
      <c r="B9" s="208"/>
      <c r="C9" s="208"/>
      <c r="D9" s="209"/>
      <c r="E9" s="210" t="s">
        <v>371</v>
      </c>
      <c r="F9" s="210" t="s">
        <v>372</v>
      </c>
    </row>
    <row r="10" spans="1:8" s="76" customFormat="1" ht="6" customHeight="1">
      <c r="A10" s="21"/>
      <c r="B10" s="21"/>
      <c r="C10" s="21"/>
      <c r="D10" s="211"/>
      <c r="E10" s="21"/>
      <c r="F10" s="21"/>
    </row>
    <row r="11" spans="1:8" s="21" customFormat="1" ht="14.1" customHeight="1">
      <c r="A11" s="212">
        <v>1</v>
      </c>
      <c r="B11" s="212"/>
      <c r="C11" s="89" t="s">
        <v>29</v>
      </c>
      <c r="D11" s="213">
        <v>3943161.4419999998</v>
      </c>
      <c r="E11" s="214">
        <v>27.385964874000575</v>
      </c>
      <c r="F11" s="215">
        <v>27.385964874000575</v>
      </c>
      <c r="G11" s="216"/>
      <c r="H11" s="76"/>
    </row>
    <row r="12" spans="1:8" s="21" customFormat="1" ht="14.1" customHeight="1">
      <c r="A12" s="212">
        <v>2</v>
      </c>
      <c r="B12" s="212"/>
      <c r="C12" s="89" t="s">
        <v>28</v>
      </c>
      <c r="D12" s="213">
        <v>2447829.5819999999</v>
      </c>
      <c r="E12" s="214">
        <v>17.000616367406522</v>
      </c>
      <c r="F12" s="215">
        <v>44.3865812414071</v>
      </c>
      <c r="G12" s="216"/>
      <c r="H12" s="76"/>
    </row>
    <row r="13" spans="1:8" s="21" customFormat="1" ht="14.1" customHeight="1">
      <c r="A13" s="212">
        <v>3</v>
      </c>
      <c r="B13" s="212"/>
      <c r="C13" s="89" t="s">
        <v>30</v>
      </c>
      <c r="D13" s="213">
        <v>2244847.787</v>
      </c>
      <c r="E13" s="214">
        <v>15.59087132153488</v>
      </c>
      <c r="F13" s="215">
        <v>59.977452562941977</v>
      </c>
      <c r="G13" s="216"/>
      <c r="H13" s="76"/>
    </row>
    <row r="14" spans="1:8" s="21" customFormat="1" ht="14.1" customHeight="1">
      <c r="A14" s="212">
        <v>4</v>
      </c>
      <c r="B14" s="212"/>
      <c r="C14" s="89" t="s">
        <v>33</v>
      </c>
      <c r="D14" s="213">
        <v>1541814.8459999999</v>
      </c>
      <c r="E14" s="214">
        <v>10.708181198219528</v>
      </c>
      <c r="F14" s="215">
        <v>70.685633761161512</v>
      </c>
      <c r="G14" s="216"/>
      <c r="H14" s="76"/>
    </row>
    <row r="15" spans="1:8" s="21" customFormat="1" ht="14.1" customHeight="1">
      <c r="A15" s="212">
        <v>5</v>
      </c>
      <c r="B15" s="212"/>
      <c r="C15" s="89" t="s">
        <v>34</v>
      </c>
      <c r="D15" s="213">
        <v>1505277.763</v>
      </c>
      <c r="E15" s="214">
        <v>10.454424590392453</v>
      </c>
      <c r="F15" s="215">
        <v>81.140058351553961</v>
      </c>
      <c r="G15" s="216"/>
      <c r="H15" s="76"/>
    </row>
    <row r="16" spans="1:8" s="21" customFormat="1" ht="14.1" customHeight="1">
      <c r="A16" s="212">
        <v>6</v>
      </c>
      <c r="B16" s="212"/>
      <c r="C16" s="89" t="s">
        <v>31</v>
      </c>
      <c r="D16" s="213">
        <v>1240222.243</v>
      </c>
      <c r="E16" s="214">
        <v>8.6135663685951123</v>
      </c>
      <c r="F16" s="215">
        <v>89.753624720149077</v>
      </c>
      <c r="G16" s="216"/>
      <c r="H16" s="76"/>
    </row>
    <row r="17" spans="1:8" s="21" customFormat="1" ht="14.1" customHeight="1">
      <c r="A17" s="212">
        <v>7</v>
      </c>
      <c r="B17" s="212"/>
      <c r="C17" s="89" t="s">
        <v>35</v>
      </c>
      <c r="D17" s="213">
        <v>574578.40599999996</v>
      </c>
      <c r="E17" s="214">
        <v>3.9905502920758269</v>
      </c>
      <c r="F17" s="215">
        <v>93.7441750122249</v>
      </c>
      <c r="G17" s="216"/>
      <c r="H17" s="76"/>
    </row>
    <row r="18" spans="1:8" s="21" customFormat="1" ht="14.1" customHeight="1">
      <c r="A18" s="212">
        <v>8</v>
      </c>
      <c r="B18" s="212"/>
      <c r="C18" s="89" t="s">
        <v>36</v>
      </c>
      <c r="D18" s="213">
        <v>366336.51799999998</v>
      </c>
      <c r="E18" s="214">
        <v>2.5442729549828251</v>
      </c>
      <c r="F18" s="215">
        <v>96.28844796720773</v>
      </c>
      <c r="G18" s="216"/>
      <c r="H18" s="76"/>
    </row>
    <row r="19" spans="1:8" s="21" customFormat="1" ht="14.1" customHeight="1">
      <c r="A19" s="212">
        <v>9</v>
      </c>
      <c r="B19" s="212"/>
      <c r="C19" s="89" t="s">
        <v>37</v>
      </c>
      <c r="D19" s="213">
        <v>300151.47700000001</v>
      </c>
      <c r="E19" s="214">
        <v>2.0846059505573225</v>
      </c>
      <c r="F19" s="215">
        <v>98.373053917765048</v>
      </c>
      <c r="G19" s="216"/>
      <c r="H19" s="76"/>
    </row>
    <row r="20" spans="1:8" s="21" customFormat="1" ht="14.1" customHeight="1">
      <c r="A20" s="212">
        <v>10</v>
      </c>
      <c r="B20" s="212"/>
      <c r="C20" s="89" t="s">
        <v>32</v>
      </c>
      <c r="D20" s="213">
        <v>234255.43299999999</v>
      </c>
      <c r="E20" s="214">
        <v>1.6269460822349444</v>
      </c>
      <c r="F20" s="215">
        <v>100</v>
      </c>
      <c r="G20" s="216"/>
      <c r="H20" s="76"/>
    </row>
    <row r="21" spans="1:8" s="221" customFormat="1" ht="6.75" customHeight="1">
      <c r="A21" s="217"/>
      <c r="B21" s="217"/>
      <c r="C21" s="217"/>
      <c r="D21" s="218"/>
      <c r="E21" s="219"/>
      <c r="F21" s="220"/>
      <c r="G21" s="216"/>
    </row>
    <row r="22" spans="1:8" s="76" customFormat="1" ht="9.75" customHeight="1">
      <c r="D22" s="222"/>
      <c r="E22" s="223"/>
      <c r="G22" s="216"/>
    </row>
    <row r="23" spans="1:8" s="76" customFormat="1" ht="15" customHeight="1">
      <c r="A23" s="203" t="s">
        <v>76</v>
      </c>
      <c r="B23" s="203"/>
      <c r="C23" s="224"/>
      <c r="D23" s="224"/>
      <c r="E23" s="224"/>
      <c r="F23" s="224"/>
      <c r="G23" s="216"/>
    </row>
    <row r="24" spans="1:8" s="76" customFormat="1" ht="6.9" customHeight="1" thickBot="1">
      <c r="G24" s="216"/>
    </row>
    <row r="25" spans="1:8" s="76" customFormat="1" ht="12.15" customHeight="1">
      <c r="A25" s="106" t="s">
        <v>1</v>
      </c>
      <c r="B25" s="106"/>
      <c r="C25" s="106"/>
      <c r="D25" s="206" t="s">
        <v>368</v>
      </c>
      <c r="E25" s="207" t="s">
        <v>369</v>
      </c>
      <c r="F25" s="207" t="s">
        <v>370</v>
      </c>
      <c r="G25" s="216"/>
    </row>
    <row r="26" spans="1:8" s="76" customFormat="1" ht="12.15" customHeight="1">
      <c r="A26" s="225"/>
      <c r="B26" s="225"/>
      <c r="C26" s="225"/>
      <c r="D26" s="209"/>
      <c r="E26" s="210" t="s">
        <v>371</v>
      </c>
      <c r="F26" s="210" t="s">
        <v>372</v>
      </c>
      <c r="G26" s="216"/>
    </row>
    <row r="27" spans="1:8" s="76" customFormat="1" ht="8.25" customHeight="1">
      <c r="A27" s="21"/>
      <c r="B27" s="21"/>
      <c r="C27" s="21"/>
      <c r="D27" s="211"/>
      <c r="E27" s="212"/>
      <c r="F27" s="212"/>
      <c r="G27" s="216"/>
    </row>
    <row r="28" spans="1:8" s="21" customFormat="1" ht="14.1" customHeight="1">
      <c r="A28" s="212">
        <v>1</v>
      </c>
      <c r="B28" s="212"/>
      <c r="C28" s="89" t="s">
        <v>29</v>
      </c>
      <c r="D28" s="213">
        <v>2628739.3810000001</v>
      </c>
      <c r="E28" s="214">
        <v>29.988617104322373</v>
      </c>
      <c r="F28" s="215">
        <v>29.988617104322373</v>
      </c>
      <c r="G28" s="216"/>
    </row>
    <row r="29" spans="1:8" s="21" customFormat="1" ht="14.1" customHeight="1">
      <c r="A29" s="212">
        <v>2</v>
      </c>
      <c r="B29" s="212"/>
      <c r="C29" s="89" t="s">
        <v>30</v>
      </c>
      <c r="D29" s="213">
        <v>1539318.5049999999</v>
      </c>
      <c r="E29" s="214">
        <v>17.560521054956165</v>
      </c>
      <c r="F29" s="215">
        <v>47.549138159278542</v>
      </c>
      <c r="G29" s="216"/>
    </row>
    <row r="30" spans="1:8" s="21" customFormat="1" ht="14.1" customHeight="1">
      <c r="A30" s="212">
        <v>3</v>
      </c>
      <c r="B30" s="212"/>
      <c r="C30" s="89" t="s">
        <v>28</v>
      </c>
      <c r="D30" s="213">
        <v>1316028.4180000001</v>
      </c>
      <c r="E30" s="214">
        <v>15.013231289134445</v>
      </c>
      <c r="F30" s="215">
        <v>62.562369448412987</v>
      </c>
      <c r="G30" s="216"/>
    </row>
    <row r="31" spans="1:8" s="21" customFormat="1" ht="14.1" customHeight="1">
      <c r="A31" s="212">
        <v>4</v>
      </c>
      <c r="B31" s="212"/>
      <c r="C31" s="89" t="s">
        <v>33</v>
      </c>
      <c r="D31" s="213">
        <v>1194752.5959999999</v>
      </c>
      <c r="E31" s="214">
        <v>13.629718638068045</v>
      </c>
      <c r="F31" s="215">
        <v>76.192088086481036</v>
      </c>
      <c r="G31" s="216"/>
    </row>
    <row r="32" spans="1:8" s="21" customFormat="1" ht="14.1" customHeight="1">
      <c r="A32" s="212">
        <v>5</v>
      </c>
      <c r="B32" s="212"/>
      <c r="C32" s="89" t="s">
        <v>31</v>
      </c>
      <c r="D32" s="213">
        <v>744627.38500000001</v>
      </c>
      <c r="E32" s="214">
        <v>8.4946973806369286</v>
      </c>
      <c r="F32" s="215">
        <v>84.686785467117971</v>
      </c>
      <c r="G32" s="216"/>
    </row>
    <row r="33" spans="1:7" s="21" customFormat="1" ht="14.1" customHeight="1">
      <c r="A33" s="212">
        <v>6</v>
      </c>
      <c r="B33" s="212"/>
      <c r="C33" s="89" t="s">
        <v>35</v>
      </c>
      <c r="D33" s="213">
        <v>555413.69400000002</v>
      </c>
      <c r="E33" s="214">
        <v>6.336150599123723</v>
      </c>
      <c r="F33" s="215">
        <v>91.022936066241698</v>
      </c>
      <c r="G33" s="216"/>
    </row>
    <row r="34" spans="1:7" s="21" customFormat="1" ht="14.1" customHeight="1">
      <c r="A34" s="212">
        <v>7</v>
      </c>
      <c r="B34" s="212"/>
      <c r="C34" s="89" t="s">
        <v>36</v>
      </c>
      <c r="D34" s="213">
        <v>426523.397</v>
      </c>
      <c r="E34" s="214">
        <v>4.8657721382034111</v>
      </c>
      <c r="F34" s="215">
        <v>95.888708204445109</v>
      </c>
      <c r="G34" s="216"/>
    </row>
    <row r="35" spans="1:7" s="21" customFormat="1" ht="14.1" customHeight="1">
      <c r="A35" s="212">
        <v>8</v>
      </c>
      <c r="B35" s="212"/>
      <c r="C35" s="89" t="s">
        <v>32</v>
      </c>
      <c r="D35" s="213">
        <v>311752.97499999998</v>
      </c>
      <c r="E35" s="214">
        <v>3.5564729870071456</v>
      </c>
      <c r="F35" s="215">
        <v>99.445181191452249</v>
      </c>
      <c r="G35" s="216"/>
    </row>
    <row r="36" spans="1:7" s="21" customFormat="1" ht="14.1" customHeight="1">
      <c r="A36" s="212">
        <v>9</v>
      </c>
      <c r="B36" s="212"/>
      <c r="C36" s="89" t="s">
        <v>37</v>
      </c>
      <c r="D36" s="213">
        <v>48634.254999999997</v>
      </c>
      <c r="E36" s="214">
        <v>0.55481880854775223</v>
      </c>
      <c r="F36" s="215">
        <v>100</v>
      </c>
      <c r="G36" s="216"/>
    </row>
    <row r="37" spans="1:7" s="21" customFormat="1" ht="14.1" customHeight="1">
      <c r="A37" s="212">
        <v>10</v>
      </c>
      <c r="B37" s="212"/>
      <c r="C37" s="89" t="s">
        <v>34</v>
      </c>
      <c r="D37" s="213">
        <v>0</v>
      </c>
      <c r="E37" s="214" t="s">
        <v>68</v>
      </c>
      <c r="F37" s="215" t="s">
        <v>68</v>
      </c>
      <c r="G37" s="216"/>
    </row>
    <row r="38" spans="1:7" s="221" customFormat="1" ht="6.75" customHeight="1">
      <c r="A38" s="217"/>
      <c r="B38" s="217"/>
      <c r="C38" s="217"/>
      <c r="D38" s="218"/>
      <c r="E38" s="219"/>
      <c r="F38" s="219"/>
      <c r="G38" s="216"/>
    </row>
    <row r="39" spans="1:7" s="76" customFormat="1" ht="9.75" customHeight="1">
      <c r="D39" s="223"/>
      <c r="E39" s="223"/>
      <c r="F39" s="216"/>
    </row>
    <row r="40" spans="1:7" s="76" customFormat="1" ht="12.75" customHeight="1">
      <c r="A40" s="203" t="s">
        <v>373</v>
      </c>
      <c r="B40" s="203"/>
      <c r="C40" s="224"/>
      <c r="D40" s="224"/>
      <c r="E40" s="224"/>
      <c r="F40" s="224"/>
    </row>
    <row r="41" spans="1:7" s="76" customFormat="1" ht="6.9" customHeight="1" thickBot="1"/>
    <row r="42" spans="1:7" s="76" customFormat="1" ht="12.15" customHeight="1">
      <c r="A42" s="205" t="s">
        <v>1</v>
      </c>
      <c r="B42" s="205"/>
      <c r="C42" s="205"/>
      <c r="D42" s="206" t="s">
        <v>368</v>
      </c>
      <c r="E42" s="207" t="s">
        <v>369</v>
      </c>
      <c r="F42" s="207" t="s">
        <v>370</v>
      </c>
    </row>
    <row r="43" spans="1:7" s="76" customFormat="1" ht="12.15" customHeight="1">
      <c r="A43" s="208"/>
      <c r="B43" s="208"/>
      <c r="C43" s="208"/>
      <c r="D43" s="209"/>
      <c r="E43" s="210" t="s">
        <v>371</v>
      </c>
      <c r="F43" s="210" t="s">
        <v>372</v>
      </c>
    </row>
    <row r="44" spans="1:7" s="76" customFormat="1" ht="6" customHeight="1">
      <c r="A44" s="21"/>
      <c r="B44" s="21"/>
      <c r="C44" s="21"/>
      <c r="D44" s="211"/>
      <c r="E44" s="212"/>
      <c r="F44" s="212"/>
    </row>
    <row r="45" spans="1:7" s="21" customFormat="1" ht="14.1" customHeight="1">
      <c r="A45" s="212">
        <v>1</v>
      </c>
      <c r="B45" s="212"/>
      <c r="C45" s="89" t="s">
        <v>29</v>
      </c>
      <c r="D45" s="213">
        <v>900509.46499999997</v>
      </c>
      <c r="E45" s="226">
        <v>27.563401977826331</v>
      </c>
      <c r="F45" s="215">
        <v>27.563401977826331</v>
      </c>
      <c r="G45" s="216"/>
    </row>
    <row r="46" spans="1:7" s="21" customFormat="1" ht="14.1" customHeight="1">
      <c r="A46" s="212">
        <v>2</v>
      </c>
      <c r="B46" s="212"/>
      <c r="C46" s="89" t="s">
        <v>28</v>
      </c>
      <c r="D46" s="213">
        <v>721181.00399999996</v>
      </c>
      <c r="E46" s="226">
        <v>22.074395311352312</v>
      </c>
      <c r="F46" s="215">
        <v>49.637797289178643</v>
      </c>
      <c r="G46" s="216"/>
    </row>
    <row r="47" spans="1:7" s="21" customFormat="1" ht="14.1" customHeight="1">
      <c r="A47" s="212">
        <v>3</v>
      </c>
      <c r="B47" s="212"/>
      <c r="C47" s="89" t="s">
        <v>30</v>
      </c>
      <c r="D47" s="213">
        <v>407644.28700000001</v>
      </c>
      <c r="E47" s="226">
        <v>12.477451690688676</v>
      </c>
      <c r="F47" s="215">
        <v>62.115248979867317</v>
      </c>
      <c r="G47" s="216"/>
    </row>
    <row r="48" spans="1:7" s="21" customFormat="1" ht="14.1" customHeight="1">
      <c r="A48" s="212">
        <v>4</v>
      </c>
      <c r="B48" s="212"/>
      <c r="C48" s="89" t="s">
        <v>31</v>
      </c>
      <c r="D48" s="213">
        <v>348449.52799999999</v>
      </c>
      <c r="E48" s="226">
        <v>10.665578522539851</v>
      </c>
      <c r="F48" s="215">
        <v>72.780827502407163</v>
      </c>
      <c r="G48" s="216"/>
    </row>
    <row r="49" spans="1:7" s="21" customFormat="1" ht="14.1" customHeight="1">
      <c r="A49" s="212">
        <v>5</v>
      </c>
      <c r="B49" s="212"/>
      <c r="C49" s="89" t="s">
        <v>34</v>
      </c>
      <c r="D49" s="213">
        <v>325910.29800000001</v>
      </c>
      <c r="E49" s="226">
        <v>9.9756825459765377</v>
      </c>
      <c r="F49" s="215">
        <v>82.756510048383703</v>
      </c>
      <c r="G49" s="216"/>
    </row>
    <row r="50" spans="1:7" s="21" customFormat="1" ht="14.1" customHeight="1">
      <c r="A50" s="212">
        <v>6</v>
      </c>
      <c r="B50" s="212"/>
      <c r="C50" s="89" t="s">
        <v>33</v>
      </c>
      <c r="D50" s="213">
        <v>313396.02100000001</v>
      </c>
      <c r="E50" s="226">
        <v>9.5926371024587755</v>
      </c>
      <c r="F50" s="215">
        <v>92.349147150842484</v>
      </c>
      <c r="G50" s="216"/>
    </row>
    <row r="51" spans="1:7" s="21" customFormat="1" ht="14.1" customHeight="1">
      <c r="A51" s="212">
        <v>7</v>
      </c>
      <c r="B51" s="212"/>
      <c r="C51" s="89" t="s">
        <v>37</v>
      </c>
      <c r="D51" s="213">
        <v>117456.037</v>
      </c>
      <c r="E51" s="226">
        <v>3.5951737193050413</v>
      </c>
      <c r="F51" s="215">
        <v>95.944320870147521</v>
      </c>
      <c r="G51" s="216"/>
    </row>
    <row r="52" spans="1:7" s="21" customFormat="1" ht="14.1" customHeight="1">
      <c r="A52" s="212">
        <v>8</v>
      </c>
      <c r="B52" s="212"/>
      <c r="C52" s="89" t="s">
        <v>35</v>
      </c>
      <c r="D52" s="213">
        <v>71252.145999999993</v>
      </c>
      <c r="E52" s="226">
        <v>2.1809338139280641</v>
      </c>
      <c r="F52" s="215">
        <v>98.125254684075585</v>
      </c>
      <c r="G52" s="216"/>
    </row>
    <row r="53" spans="1:7" s="21" customFormat="1" ht="14.1" customHeight="1">
      <c r="A53" s="212">
        <v>9</v>
      </c>
      <c r="B53" s="212"/>
      <c r="C53" s="89" t="s">
        <v>32</v>
      </c>
      <c r="D53" s="213">
        <v>45826.432000000001</v>
      </c>
      <c r="E53" s="226">
        <v>1.4026863853402407</v>
      </c>
      <c r="F53" s="215">
        <v>99.527941069415832</v>
      </c>
      <c r="G53" s="216"/>
    </row>
    <row r="54" spans="1:7" s="21" customFormat="1" ht="14.1" customHeight="1">
      <c r="A54" s="212">
        <v>10</v>
      </c>
      <c r="B54" s="212"/>
      <c r="C54" s="89" t="s">
        <v>36</v>
      </c>
      <c r="D54" s="213">
        <v>15422.39</v>
      </c>
      <c r="E54" s="226">
        <v>0.47205893058415438</v>
      </c>
      <c r="F54" s="215">
        <v>99.999999999999986</v>
      </c>
      <c r="G54" s="216"/>
    </row>
    <row r="55" spans="1:7" ht="4.5" customHeight="1">
      <c r="A55" s="227"/>
      <c r="B55" s="227"/>
      <c r="C55" s="227"/>
      <c r="D55" s="218"/>
      <c r="E55" s="227"/>
      <c r="F55" s="227"/>
    </row>
    <row r="56" spans="1:7">
      <c r="A56" s="228" t="s">
        <v>374</v>
      </c>
      <c r="B56" s="26"/>
      <c r="C56" s="15"/>
      <c r="D56" s="229"/>
      <c r="E56" s="15"/>
      <c r="F56" s="15"/>
    </row>
    <row r="57" spans="1:7">
      <c r="A57" s="95"/>
      <c r="B57" s="15"/>
      <c r="C57" s="15"/>
      <c r="D57" s="230"/>
      <c r="E57" s="15"/>
      <c r="F57" s="15"/>
    </row>
  </sheetData>
  <mergeCells count="6">
    <mergeCell ref="A8:C9"/>
    <mergeCell ref="D8:D9"/>
    <mergeCell ref="A25:C26"/>
    <mergeCell ref="D25:D26"/>
    <mergeCell ref="A42:C43"/>
    <mergeCell ref="D42:D43"/>
  </mergeCells>
  <hyperlinks>
    <hyperlink ref="A1" location="Índice!A1" display="Volver al Índice" xr:uid="{494A5F80-E370-4AA4-ACDC-FCB831B3BD96}"/>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AC5B-49C6-485F-A6AF-D86F2DC3AE36}">
  <dimension ref="A1:T60"/>
  <sheetViews>
    <sheetView showGridLines="0" zoomScaleNormal="100" workbookViewId="0"/>
  </sheetViews>
  <sheetFormatPr baseColWidth="10" defaultColWidth="11.44140625" defaultRowHeight="13.2"/>
  <cols>
    <col min="1" max="1" width="3.5546875" style="7" customWidth="1"/>
    <col min="2" max="2" width="1.44140625" style="7" customWidth="1"/>
    <col min="3" max="3" width="19.109375" style="7" customWidth="1"/>
    <col min="4" max="4" width="12" style="7" bestFit="1" customWidth="1"/>
    <col min="5" max="6" width="9.554687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5546875" style="7" customWidth="1"/>
    <col min="13" max="13" width="10.5546875" style="7" customWidth="1"/>
    <col min="14" max="14" width="1.44140625" style="7" customWidth="1"/>
    <col min="15" max="15" width="2.5546875" style="7" customWidth="1"/>
    <col min="16" max="16" width="1.109375" style="7" customWidth="1"/>
    <col min="17" max="17" width="17.5546875" style="7" customWidth="1"/>
    <col min="18" max="20" width="9.5546875" style="7" customWidth="1"/>
    <col min="21" max="16384" width="11.44140625" style="7"/>
  </cols>
  <sheetData>
    <row r="1" spans="1:20" ht="13.8">
      <c r="A1" s="1190" t="s">
        <v>1072</v>
      </c>
    </row>
    <row r="2" spans="1:20" s="231" customFormat="1" ht="24.9" customHeight="1">
      <c r="A2" s="70" t="s">
        <v>375</v>
      </c>
      <c r="B2" s="70"/>
      <c r="C2" s="70"/>
      <c r="D2" s="70"/>
      <c r="E2" s="70"/>
      <c r="F2" s="70"/>
      <c r="G2" s="70"/>
      <c r="H2" s="70"/>
      <c r="I2" s="70"/>
      <c r="J2" s="70"/>
      <c r="K2" s="70"/>
      <c r="L2" s="70"/>
      <c r="M2" s="70"/>
      <c r="N2" s="70"/>
      <c r="O2" s="70"/>
      <c r="P2" s="70"/>
      <c r="Q2" s="70"/>
      <c r="R2" s="70"/>
      <c r="S2" s="70"/>
      <c r="T2" s="70"/>
    </row>
    <row r="3" spans="1:20" s="232" customFormat="1" ht="18" customHeight="1">
      <c r="A3" s="72">
        <v>45504</v>
      </c>
      <c r="B3" s="72"/>
      <c r="C3" s="72"/>
      <c r="D3" s="72"/>
      <c r="E3" s="72"/>
      <c r="F3" s="72"/>
      <c r="G3" s="72"/>
      <c r="H3" s="72"/>
      <c r="I3" s="72"/>
      <c r="J3" s="72"/>
      <c r="K3" s="72"/>
      <c r="L3" s="72"/>
      <c r="M3" s="72"/>
      <c r="N3" s="72"/>
      <c r="O3" s="72"/>
      <c r="P3" s="72"/>
      <c r="Q3" s="72"/>
      <c r="R3" s="72"/>
      <c r="S3" s="72"/>
      <c r="T3" s="72"/>
    </row>
    <row r="4" spans="1:20" s="233" customFormat="1" ht="18" customHeight="1">
      <c r="A4" s="74" t="s">
        <v>71</v>
      </c>
      <c r="B4" s="74"/>
      <c r="C4" s="74"/>
      <c r="D4" s="74"/>
      <c r="E4" s="74"/>
      <c r="F4" s="74"/>
      <c r="G4" s="74"/>
      <c r="H4" s="74"/>
      <c r="I4" s="74"/>
      <c r="J4" s="74"/>
      <c r="K4" s="74"/>
      <c r="L4" s="74"/>
      <c r="M4" s="74"/>
      <c r="N4" s="74"/>
      <c r="O4" s="74"/>
      <c r="P4" s="74"/>
      <c r="Q4" s="74"/>
      <c r="R4" s="74"/>
      <c r="S4" s="74"/>
      <c r="T4" s="74"/>
    </row>
    <row r="5" spans="1:20" s="234" customFormat="1" ht="9.75" customHeight="1"/>
    <row r="6" spans="1:20" s="235" customFormat="1" ht="12" customHeight="1">
      <c r="A6" s="203" t="s">
        <v>376</v>
      </c>
      <c r="B6" s="203"/>
      <c r="C6" s="203"/>
      <c r="D6" s="203"/>
      <c r="E6" s="203"/>
      <c r="F6" s="203"/>
      <c r="H6" s="203" t="s">
        <v>359</v>
      </c>
      <c r="I6" s="203"/>
      <c r="J6" s="203"/>
      <c r="K6" s="203"/>
      <c r="L6" s="203"/>
      <c r="M6" s="203"/>
      <c r="Q6" s="236" t="s">
        <v>377</v>
      </c>
      <c r="R6" s="236"/>
      <c r="S6" s="236"/>
      <c r="T6" s="236"/>
    </row>
    <row r="7" spans="1:20" s="234" customFormat="1" ht="9" customHeight="1" thickBot="1"/>
    <row r="8" spans="1:20" s="238" customFormat="1" ht="12.9" customHeight="1">
      <c r="A8" s="106" t="s">
        <v>1</v>
      </c>
      <c r="B8" s="106"/>
      <c r="C8" s="237"/>
      <c r="D8" s="237" t="s">
        <v>368</v>
      </c>
      <c r="E8" s="206" t="s">
        <v>378</v>
      </c>
      <c r="F8" s="206" t="s">
        <v>379</v>
      </c>
      <c r="G8" s="78"/>
      <c r="H8" s="106" t="s">
        <v>1</v>
      </c>
      <c r="I8" s="106"/>
      <c r="J8" s="237"/>
      <c r="K8" s="237" t="s">
        <v>368</v>
      </c>
      <c r="L8" s="206" t="s">
        <v>378</v>
      </c>
      <c r="M8" s="206" t="s">
        <v>379</v>
      </c>
      <c r="N8" s="78"/>
      <c r="O8" s="106" t="s">
        <v>1</v>
      </c>
      <c r="P8" s="106"/>
      <c r="Q8" s="237"/>
      <c r="R8" s="237" t="s">
        <v>368</v>
      </c>
      <c r="S8" s="206" t="s">
        <v>378</v>
      </c>
      <c r="T8" s="206" t="s">
        <v>379</v>
      </c>
    </row>
    <row r="9" spans="1:20" s="238" customFormat="1" ht="12.9" customHeight="1">
      <c r="A9" s="239"/>
      <c r="B9" s="239"/>
      <c r="C9" s="239"/>
      <c r="D9" s="239"/>
      <c r="E9" s="209" t="s">
        <v>380</v>
      </c>
      <c r="F9" s="209" t="s">
        <v>381</v>
      </c>
      <c r="G9" s="78"/>
      <c r="H9" s="239"/>
      <c r="I9" s="239"/>
      <c r="J9" s="239"/>
      <c r="K9" s="239"/>
      <c r="L9" s="209" t="s">
        <v>380</v>
      </c>
      <c r="M9" s="209" t="s">
        <v>381</v>
      </c>
      <c r="N9" s="78"/>
      <c r="O9" s="239"/>
      <c r="P9" s="239"/>
      <c r="Q9" s="239"/>
      <c r="R9" s="239"/>
      <c r="S9" s="209" t="s">
        <v>380</v>
      </c>
      <c r="T9" s="209" t="s">
        <v>381</v>
      </c>
    </row>
    <row r="10" spans="1:20" s="234" customFormat="1" ht="4.5"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 customHeight="1">
      <c r="A11" s="212">
        <v>1</v>
      </c>
      <c r="B11" s="211"/>
      <c r="C11" s="89" t="s">
        <v>34</v>
      </c>
      <c r="D11" s="186">
        <v>2707.1550000000002</v>
      </c>
      <c r="E11" s="240">
        <v>84.122878869990217</v>
      </c>
      <c r="F11" s="241">
        <v>84.122878869990217</v>
      </c>
      <c r="H11" s="212">
        <v>1</v>
      </c>
      <c r="I11" s="211"/>
      <c r="J11" s="89" t="s">
        <v>34</v>
      </c>
      <c r="K11" s="186">
        <v>27181.244999999999</v>
      </c>
      <c r="L11" s="240">
        <v>96.99600917887075</v>
      </c>
      <c r="M11" s="241">
        <v>96.99600917887075</v>
      </c>
      <c r="O11" s="212">
        <v>1</v>
      </c>
      <c r="P11" s="211"/>
      <c r="Q11" s="89" t="s">
        <v>34</v>
      </c>
      <c r="R11" s="186">
        <v>183147.01061000003</v>
      </c>
      <c r="S11" s="240">
        <v>74.140935583745218</v>
      </c>
      <c r="T11" s="241">
        <v>74.140935583745218</v>
      </c>
    </row>
    <row r="12" spans="1:20" s="21" customFormat="1" ht="9.9" customHeight="1">
      <c r="A12" s="212">
        <v>2</v>
      </c>
      <c r="B12" s="211"/>
      <c r="C12" s="89" t="s">
        <v>35</v>
      </c>
      <c r="D12" s="186">
        <v>510.94099999999997</v>
      </c>
      <c r="E12" s="240">
        <v>15.877121130009794</v>
      </c>
      <c r="F12" s="241">
        <v>100.00000000000001</v>
      </c>
      <c r="H12" s="212">
        <v>2</v>
      </c>
      <c r="I12" s="211"/>
      <c r="J12" s="89" t="s">
        <v>35</v>
      </c>
      <c r="K12" s="186">
        <v>841.81</v>
      </c>
      <c r="L12" s="240">
        <v>3.003990821129245</v>
      </c>
      <c r="M12" s="241">
        <v>100</v>
      </c>
      <c r="O12" s="212">
        <v>2</v>
      </c>
      <c r="P12" s="211"/>
      <c r="Q12" s="89" t="s">
        <v>35</v>
      </c>
      <c r="R12" s="186">
        <v>30201.367579999998</v>
      </c>
      <c r="S12" s="240">
        <v>12.226012539499949</v>
      </c>
      <c r="T12" s="241">
        <v>86.366948123245166</v>
      </c>
    </row>
    <row r="13" spans="1:20" s="21" customFormat="1" ht="9.9" customHeight="1">
      <c r="A13" s="212">
        <v>3</v>
      </c>
      <c r="B13" s="211"/>
      <c r="C13" s="89" t="s">
        <v>36</v>
      </c>
      <c r="D13" s="186" t="s">
        <v>68</v>
      </c>
      <c r="E13" s="240" t="s">
        <v>68</v>
      </c>
      <c r="F13" s="241" t="s">
        <v>68</v>
      </c>
      <c r="H13" s="212">
        <v>3</v>
      </c>
      <c r="I13" s="211"/>
      <c r="J13" s="89" t="s">
        <v>36</v>
      </c>
      <c r="K13" s="186" t="s">
        <v>68</v>
      </c>
      <c r="L13" s="240" t="s">
        <v>68</v>
      </c>
      <c r="M13" s="241" t="s">
        <v>68</v>
      </c>
      <c r="O13" s="212">
        <v>3</v>
      </c>
      <c r="P13" s="211"/>
      <c r="Q13" s="89" t="s">
        <v>29</v>
      </c>
      <c r="R13" s="186">
        <v>9319.8592599999993</v>
      </c>
      <c r="S13" s="240">
        <v>3.7728329976219817</v>
      </c>
      <c r="T13" s="241">
        <v>90.139781120867141</v>
      </c>
    </row>
    <row r="14" spans="1:20" s="21" customFormat="1" ht="9.9" customHeight="1">
      <c r="A14" s="212">
        <v>4</v>
      </c>
      <c r="B14" s="211"/>
      <c r="C14" s="89" t="s">
        <v>32</v>
      </c>
      <c r="D14" s="186" t="s">
        <v>68</v>
      </c>
      <c r="E14" s="240" t="s">
        <v>68</v>
      </c>
      <c r="F14" s="241" t="s">
        <v>68</v>
      </c>
      <c r="H14" s="212">
        <v>4</v>
      </c>
      <c r="I14" s="211"/>
      <c r="J14" s="89" t="s">
        <v>31</v>
      </c>
      <c r="K14" s="186" t="s">
        <v>68</v>
      </c>
      <c r="L14" s="240" t="s">
        <v>68</v>
      </c>
      <c r="M14" s="241" t="s">
        <v>68</v>
      </c>
      <c r="O14" s="212">
        <v>4</v>
      </c>
      <c r="P14" s="211"/>
      <c r="Q14" s="89" t="s">
        <v>33</v>
      </c>
      <c r="R14" s="186">
        <v>6241.9555099999998</v>
      </c>
      <c r="S14" s="240">
        <v>2.5268467109680737</v>
      </c>
      <c r="T14" s="241">
        <v>92.666627831835214</v>
      </c>
    </row>
    <row r="15" spans="1:20" s="21" customFormat="1" ht="9.9" customHeight="1">
      <c r="A15" s="212">
        <v>5</v>
      </c>
      <c r="B15" s="211"/>
      <c r="C15" s="89" t="s">
        <v>30</v>
      </c>
      <c r="D15" s="186" t="s">
        <v>68</v>
      </c>
      <c r="E15" s="240" t="s">
        <v>68</v>
      </c>
      <c r="F15" s="241" t="s">
        <v>68</v>
      </c>
      <c r="H15" s="212">
        <v>5</v>
      </c>
      <c r="I15" s="211"/>
      <c r="J15" s="89" t="s">
        <v>32</v>
      </c>
      <c r="K15" s="186" t="s">
        <v>68</v>
      </c>
      <c r="L15" s="240" t="s">
        <v>68</v>
      </c>
      <c r="M15" s="241" t="s">
        <v>68</v>
      </c>
      <c r="O15" s="212">
        <v>5</v>
      </c>
      <c r="P15" s="211"/>
      <c r="Q15" s="89" t="s">
        <v>30</v>
      </c>
      <c r="R15" s="186">
        <v>6053.3374299999996</v>
      </c>
      <c r="S15" s="240">
        <v>2.4504909961101968</v>
      </c>
      <c r="T15" s="241">
        <v>95.117118827945404</v>
      </c>
    </row>
    <row r="16" spans="1:20" s="21" customFormat="1" ht="9.9" customHeight="1">
      <c r="A16" s="212">
        <v>6</v>
      </c>
      <c r="B16" s="211"/>
      <c r="C16" s="89" t="s">
        <v>29</v>
      </c>
      <c r="D16" s="186" t="s">
        <v>68</v>
      </c>
      <c r="E16" s="240" t="s">
        <v>68</v>
      </c>
      <c r="F16" s="241" t="s">
        <v>68</v>
      </c>
      <c r="H16" s="212">
        <v>6</v>
      </c>
      <c r="I16" s="211"/>
      <c r="J16" s="89" t="s">
        <v>33</v>
      </c>
      <c r="K16" s="186" t="s">
        <v>68</v>
      </c>
      <c r="L16" s="240" t="s">
        <v>68</v>
      </c>
      <c r="M16" s="241" t="s">
        <v>68</v>
      </c>
      <c r="O16" s="212">
        <v>6</v>
      </c>
      <c r="P16" s="211"/>
      <c r="Q16" s="89" t="s">
        <v>382</v>
      </c>
      <c r="R16" s="186">
        <v>5042.8199299999997</v>
      </c>
      <c r="S16" s="240">
        <v>2.0414168178082304</v>
      </c>
      <c r="T16" s="241">
        <v>97.158535645753631</v>
      </c>
    </row>
    <row r="17" spans="1:20" s="21" customFormat="1" ht="9.9" customHeight="1">
      <c r="A17" s="212">
        <v>7</v>
      </c>
      <c r="B17" s="211"/>
      <c r="C17" s="89" t="s">
        <v>28</v>
      </c>
      <c r="D17" s="186" t="s">
        <v>68</v>
      </c>
      <c r="E17" s="240" t="s">
        <v>68</v>
      </c>
      <c r="F17" s="241" t="s">
        <v>68</v>
      </c>
      <c r="H17" s="212">
        <v>7</v>
      </c>
      <c r="I17" s="211"/>
      <c r="J17" s="89" t="s">
        <v>30</v>
      </c>
      <c r="K17" s="186" t="s">
        <v>68</v>
      </c>
      <c r="L17" s="240" t="s">
        <v>68</v>
      </c>
      <c r="M17" s="241" t="s">
        <v>68</v>
      </c>
      <c r="O17" s="212">
        <v>7</v>
      </c>
      <c r="P17" s="211"/>
      <c r="Q17" s="89" t="s">
        <v>37</v>
      </c>
      <c r="R17" s="186">
        <v>3008.8631700000001</v>
      </c>
      <c r="S17" s="240">
        <v>1.2180375192817534</v>
      </c>
      <c r="T17" s="241">
        <v>98.376573165035381</v>
      </c>
    </row>
    <row r="18" spans="1:20" s="21" customFormat="1" ht="9.9" customHeight="1">
      <c r="A18" s="212">
        <v>8</v>
      </c>
      <c r="B18" s="211"/>
      <c r="C18" s="89" t="s">
        <v>31</v>
      </c>
      <c r="D18" s="186" t="s">
        <v>68</v>
      </c>
      <c r="E18" s="240" t="s">
        <v>68</v>
      </c>
      <c r="F18" s="241" t="s">
        <v>68</v>
      </c>
      <c r="H18" s="212">
        <v>8</v>
      </c>
      <c r="I18" s="211"/>
      <c r="J18" s="89" t="s">
        <v>29</v>
      </c>
      <c r="K18" s="186" t="s">
        <v>68</v>
      </c>
      <c r="L18" s="240" t="s">
        <v>68</v>
      </c>
      <c r="M18" s="241" t="s">
        <v>68</v>
      </c>
      <c r="O18" s="212">
        <v>8</v>
      </c>
      <c r="P18" s="211"/>
      <c r="Q18" s="89" t="s">
        <v>28</v>
      </c>
      <c r="R18" s="186">
        <v>2077.2001999999998</v>
      </c>
      <c r="S18" s="240">
        <v>0.84088495744376501</v>
      </c>
      <c r="T18" s="241">
        <v>99.217458122479144</v>
      </c>
    </row>
    <row r="19" spans="1:20" s="21" customFormat="1" ht="9.9" customHeight="1">
      <c r="A19" s="212">
        <v>9</v>
      </c>
      <c r="B19" s="211"/>
      <c r="C19" s="89" t="s">
        <v>33</v>
      </c>
      <c r="D19" s="186" t="s">
        <v>68</v>
      </c>
      <c r="E19" s="240" t="s">
        <v>68</v>
      </c>
      <c r="F19" s="241" t="s">
        <v>68</v>
      </c>
      <c r="H19" s="212">
        <v>9</v>
      </c>
      <c r="I19" s="211"/>
      <c r="J19" s="89" t="s">
        <v>28</v>
      </c>
      <c r="K19" s="186" t="s">
        <v>68</v>
      </c>
      <c r="L19" s="240" t="s">
        <v>68</v>
      </c>
      <c r="M19" s="241" t="s">
        <v>68</v>
      </c>
      <c r="O19" s="212">
        <v>9</v>
      </c>
      <c r="P19" s="211"/>
      <c r="Q19" s="89" t="s">
        <v>31</v>
      </c>
      <c r="R19" s="186">
        <v>1704.0846399999998</v>
      </c>
      <c r="S19" s="240">
        <v>0.68984161468257787</v>
      </c>
      <c r="T19" s="241">
        <v>99.907299737161722</v>
      </c>
    </row>
    <row r="20" spans="1:20" s="21" customFormat="1" ht="9.9" customHeight="1">
      <c r="A20" s="212">
        <v>10</v>
      </c>
      <c r="B20" s="211"/>
      <c r="C20" s="89" t="s">
        <v>37</v>
      </c>
      <c r="D20" s="186" t="s">
        <v>68</v>
      </c>
      <c r="E20" s="240" t="s">
        <v>68</v>
      </c>
      <c r="F20" s="241" t="s">
        <v>68</v>
      </c>
      <c r="H20" s="212">
        <v>10</v>
      </c>
      <c r="I20" s="211"/>
      <c r="J20" s="89" t="s">
        <v>37</v>
      </c>
      <c r="K20" s="186" t="s">
        <v>68</v>
      </c>
      <c r="L20" s="240" t="s">
        <v>68</v>
      </c>
      <c r="M20" s="241" t="s">
        <v>68</v>
      </c>
      <c r="O20" s="212">
        <v>10</v>
      </c>
      <c r="P20" s="211"/>
      <c r="Q20" s="89" t="s">
        <v>32</v>
      </c>
      <c r="R20" s="186">
        <v>228.99328</v>
      </c>
      <c r="S20" s="240">
        <v>9.270026283827057E-2</v>
      </c>
      <c r="T20" s="241">
        <v>99.999999999999986</v>
      </c>
    </row>
    <row r="21" spans="1:20" s="246" customFormat="1" ht="6.75" customHeight="1">
      <c r="A21" s="242"/>
      <c r="B21" s="242"/>
      <c r="C21" s="243"/>
      <c r="D21" s="244"/>
      <c r="E21" s="245"/>
      <c r="F21" s="245"/>
      <c r="G21" s="234"/>
      <c r="H21" s="242"/>
      <c r="I21" s="242"/>
      <c r="J21" s="243"/>
      <c r="K21" s="244"/>
      <c r="L21" s="242"/>
      <c r="M21" s="245"/>
      <c r="O21" s="247"/>
      <c r="P21" s="247"/>
      <c r="Q21" s="243"/>
      <c r="R21" s="244"/>
      <c r="S21" s="248"/>
      <c r="T21" s="248"/>
    </row>
    <row r="22" spans="1:20" s="234" customFormat="1" ht="13.5" customHeight="1">
      <c r="D22" s="249"/>
    </row>
    <row r="23" spans="1:20" s="235" customFormat="1" ht="12" customHeight="1">
      <c r="A23" s="203" t="s">
        <v>361</v>
      </c>
      <c r="B23" s="203"/>
      <c r="C23" s="203"/>
      <c r="D23" s="203"/>
      <c r="E23" s="203"/>
      <c r="F23" s="203"/>
      <c r="H23" s="203" t="s">
        <v>383</v>
      </c>
      <c r="I23" s="203"/>
      <c r="J23" s="203"/>
      <c r="K23" s="203"/>
      <c r="L23" s="203"/>
      <c r="M23" s="203"/>
      <c r="O23" s="203" t="s">
        <v>384</v>
      </c>
      <c r="P23" s="203"/>
      <c r="Q23" s="203"/>
      <c r="R23" s="203"/>
      <c r="S23" s="203"/>
      <c r="T23" s="203"/>
    </row>
    <row r="24" spans="1:20" s="234" customFormat="1" ht="9" customHeight="1" thickBot="1"/>
    <row r="25" spans="1:20" s="238" customFormat="1" ht="12.9" customHeight="1">
      <c r="A25" s="106" t="s">
        <v>1</v>
      </c>
      <c r="B25" s="106"/>
      <c r="C25" s="237"/>
      <c r="D25" s="237" t="s">
        <v>368</v>
      </c>
      <c r="E25" s="206" t="s">
        <v>378</v>
      </c>
      <c r="F25" s="206" t="s">
        <v>379</v>
      </c>
      <c r="G25" s="78"/>
      <c r="H25" s="106" t="s">
        <v>1</v>
      </c>
      <c r="I25" s="106"/>
      <c r="J25" s="237"/>
      <c r="K25" s="237" t="s">
        <v>368</v>
      </c>
      <c r="L25" s="206" t="s">
        <v>378</v>
      </c>
      <c r="M25" s="206" t="s">
        <v>379</v>
      </c>
      <c r="N25" s="78"/>
      <c r="O25" s="106" t="s">
        <v>1</v>
      </c>
      <c r="P25" s="106"/>
      <c r="Q25" s="237"/>
      <c r="R25" s="237" t="s">
        <v>368</v>
      </c>
      <c r="S25" s="206" t="s">
        <v>378</v>
      </c>
      <c r="T25" s="206" t="s">
        <v>379</v>
      </c>
    </row>
    <row r="26" spans="1:20" s="234" customFormat="1" ht="12.9" customHeight="1">
      <c r="A26" s="239"/>
      <c r="B26" s="239"/>
      <c r="C26" s="239"/>
      <c r="D26" s="239"/>
      <c r="E26" s="209" t="s">
        <v>380</v>
      </c>
      <c r="F26" s="209" t="s">
        <v>381</v>
      </c>
      <c r="G26" s="78"/>
      <c r="H26" s="239"/>
      <c r="I26" s="239"/>
      <c r="J26" s="239"/>
      <c r="K26" s="239"/>
      <c r="L26" s="209" t="s">
        <v>380</v>
      </c>
      <c r="M26" s="209" t="s">
        <v>381</v>
      </c>
      <c r="N26" s="78"/>
      <c r="O26" s="239"/>
      <c r="P26" s="239"/>
      <c r="Q26" s="239"/>
      <c r="R26" s="239"/>
      <c r="S26" s="209" t="s">
        <v>380</v>
      </c>
      <c r="T26" s="209" t="s">
        <v>381</v>
      </c>
    </row>
    <row r="27" spans="1:20" s="234" customFormat="1" ht="5.25" customHeight="1">
      <c r="A27" s="21"/>
      <c r="B27" s="21"/>
      <c r="C27" s="29"/>
      <c r="D27" s="29"/>
      <c r="E27" s="110"/>
      <c r="F27" s="110"/>
      <c r="G27" s="21"/>
      <c r="H27" s="29"/>
      <c r="I27" s="29"/>
      <c r="J27" s="29"/>
      <c r="K27" s="29"/>
      <c r="L27" s="110"/>
      <c r="M27" s="110"/>
      <c r="N27" s="21"/>
      <c r="O27" s="29"/>
      <c r="P27" s="29"/>
      <c r="Q27" s="29"/>
      <c r="R27" s="29"/>
      <c r="S27" s="110"/>
      <c r="T27" s="110"/>
    </row>
    <row r="28" spans="1:20" s="21" customFormat="1" ht="9.9" customHeight="1">
      <c r="A28" s="212">
        <v>1</v>
      </c>
      <c r="B28" s="211"/>
      <c r="C28" s="89" t="s">
        <v>385</v>
      </c>
      <c r="D28" s="186">
        <v>1582507.6540000001</v>
      </c>
      <c r="E28" s="240">
        <v>40.842959327490988</v>
      </c>
      <c r="F28" s="241">
        <v>40.842959327490988</v>
      </c>
      <c r="H28" s="212">
        <v>1</v>
      </c>
      <c r="I28" s="211"/>
      <c r="J28" s="89" t="s">
        <v>29</v>
      </c>
      <c r="K28" s="186">
        <v>1759071.01825</v>
      </c>
      <c r="L28" s="240">
        <v>55.72285543876265</v>
      </c>
      <c r="M28" s="241">
        <v>55.72285543876265</v>
      </c>
      <c r="O28" s="212">
        <v>1</v>
      </c>
      <c r="P28" s="211"/>
      <c r="Q28" s="89" t="s">
        <v>31</v>
      </c>
      <c r="R28" s="186">
        <v>276699.09636999998</v>
      </c>
      <c r="S28" s="240">
        <v>86.490837432836955</v>
      </c>
      <c r="T28" s="241">
        <v>86.490837432836955</v>
      </c>
    </row>
    <row r="29" spans="1:20" s="21" customFormat="1" ht="9.9" customHeight="1">
      <c r="A29" s="212">
        <v>2</v>
      </c>
      <c r="B29" s="211"/>
      <c r="C29" s="89" t="s">
        <v>30</v>
      </c>
      <c r="D29" s="186">
        <v>1205039.2949999999</v>
      </c>
      <c r="E29" s="240">
        <v>31.100873849999971</v>
      </c>
      <c r="F29" s="241">
        <v>71.943833177490959</v>
      </c>
      <c r="H29" s="212">
        <v>2</v>
      </c>
      <c r="I29" s="211"/>
      <c r="J29" s="89" t="s">
        <v>30</v>
      </c>
      <c r="K29" s="186">
        <v>749975.51604000002</v>
      </c>
      <c r="L29" s="240">
        <v>23.757299636761463</v>
      </c>
      <c r="M29" s="241">
        <v>79.48015507552411</v>
      </c>
      <c r="O29" s="212">
        <v>2</v>
      </c>
      <c r="P29" s="211"/>
      <c r="Q29" s="89" t="s">
        <v>28</v>
      </c>
      <c r="R29" s="186">
        <v>26005.409600000003</v>
      </c>
      <c r="S29" s="240">
        <v>8.1287929147418847</v>
      </c>
      <c r="T29" s="241">
        <v>94.619630347578834</v>
      </c>
    </row>
    <row r="30" spans="1:20" s="21" customFormat="1" ht="9.9" customHeight="1">
      <c r="A30" s="212">
        <v>3</v>
      </c>
      <c r="B30" s="211"/>
      <c r="C30" s="89" t="s">
        <v>35</v>
      </c>
      <c r="D30" s="186">
        <v>324408.34100000001</v>
      </c>
      <c r="E30" s="240">
        <v>8.3726588263072159</v>
      </c>
      <c r="F30" s="241">
        <v>80.316492003798174</v>
      </c>
      <c r="H30" s="212">
        <v>3</v>
      </c>
      <c r="I30" s="211"/>
      <c r="J30" s="89" t="s">
        <v>36</v>
      </c>
      <c r="K30" s="186">
        <v>182715.44623</v>
      </c>
      <c r="L30" s="240">
        <v>5.787956421925605</v>
      </c>
      <c r="M30" s="241">
        <v>85.268111497449709</v>
      </c>
      <c r="O30" s="212">
        <v>3</v>
      </c>
      <c r="P30" s="211"/>
      <c r="Q30" s="89" t="s">
        <v>36</v>
      </c>
      <c r="R30" s="186">
        <v>17100.127809999998</v>
      </c>
      <c r="S30" s="240">
        <v>5.3451724053255685</v>
      </c>
      <c r="T30" s="241">
        <v>99.964802752904404</v>
      </c>
    </row>
    <row r="31" spans="1:20" s="21" customFormat="1" ht="9.9" customHeight="1">
      <c r="A31" s="212">
        <v>4</v>
      </c>
      <c r="B31" s="211"/>
      <c r="C31" s="89" t="s">
        <v>34</v>
      </c>
      <c r="D31" s="186">
        <v>300235.22899999999</v>
      </c>
      <c r="E31" s="240">
        <v>7.7487746841109058</v>
      </c>
      <c r="F31" s="241">
        <v>88.065266687909087</v>
      </c>
      <c r="H31" s="212">
        <v>4</v>
      </c>
      <c r="I31" s="211"/>
      <c r="J31" s="89" t="s">
        <v>35</v>
      </c>
      <c r="K31" s="186">
        <v>172535.70725000001</v>
      </c>
      <c r="L31" s="240">
        <v>5.4654884159714197</v>
      </c>
      <c r="M31" s="241">
        <v>90.733599913421131</v>
      </c>
      <c r="O31" s="212">
        <v>4</v>
      </c>
      <c r="P31" s="211"/>
      <c r="Q31" s="89" t="s">
        <v>30</v>
      </c>
      <c r="R31" s="186">
        <v>112.60205999999999</v>
      </c>
      <c r="S31" s="240">
        <v>3.5197247095594311E-2</v>
      </c>
      <c r="T31" s="241">
        <v>100</v>
      </c>
    </row>
    <row r="32" spans="1:20" s="21" customFormat="1" ht="9.9" customHeight="1">
      <c r="A32" s="212">
        <v>5</v>
      </c>
      <c r="B32" s="211"/>
      <c r="C32" s="89" t="s">
        <v>37</v>
      </c>
      <c r="D32" s="186">
        <v>161161.13500000001</v>
      </c>
      <c r="E32" s="240">
        <v>4.1594096972230394</v>
      </c>
      <c r="F32" s="241">
        <v>92.224676385132128</v>
      </c>
      <c r="H32" s="212">
        <v>5</v>
      </c>
      <c r="I32" s="211"/>
      <c r="J32" s="89" t="s">
        <v>37</v>
      </c>
      <c r="K32" s="186">
        <v>135981.47841000001</v>
      </c>
      <c r="L32" s="240">
        <v>4.307544257836649</v>
      </c>
      <c r="M32" s="241">
        <v>95.041144171257784</v>
      </c>
      <c r="O32" s="212">
        <v>5</v>
      </c>
      <c r="P32" s="211"/>
      <c r="Q32" s="89" t="s">
        <v>29</v>
      </c>
      <c r="R32" s="186" t="s">
        <v>68</v>
      </c>
      <c r="S32" s="240" t="s">
        <v>68</v>
      </c>
      <c r="T32" s="241" t="s">
        <v>68</v>
      </c>
    </row>
    <row r="33" spans="1:20" s="21" customFormat="1" ht="9.9" customHeight="1">
      <c r="A33" s="212">
        <v>6</v>
      </c>
      <c r="B33" s="211"/>
      <c r="C33" s="89" t="s">
        <v>36</v>
      </c>
      <c r="D33" s="186">
        <v>139436.94500000001</v>
      </c>
      <c r="E33" s="240">
        <v>3.5987298127687901</v>
      </c>
      <c r="F33" s="241">
        <v>95.823406197900923</v>
      </c>
      <c r="H33" s="212">
        <v>6</v>
      </c>
      <c r="I33" s="211"/>
      <c r="J33" s="89" t="s">
        <v>31</v>
      </c>
      <c r="K33" s="186">
        <v>73667.450750000004</v>
      </c>
      <c r="L33" s="240">
        <v>2.333595782146539</v>
      </c>
      <c r="M33" s="241">
        <v>97.37473995340433</v>
      </c>
      <c r="O33" s="212">
        <v>6</v>
      </c>
      <c r="P33" s="211"/>
      <c r="Q33" s="89" t="s">
        <v>32</v>
      </c>
      <c r="R33" s="186" t="s">
        <v>68</v>
      </c>
      <c r="S33" s="240" t="s">
        <v>68</v>
      </c>
      <c r="T33" s="241" t="s">
        <v>68</v>
      </c>
    </row>
    <row r="34" spans="1:20" s="21" customFormat="1" ht="9.9" customHeight="1">
      <c r="A34" s="212">
        <v>7</v>
      </c>
      <c r="B34" s="211"/>
      <c r="C34" s="89" t="s">
        <v>31</v>
      </c>
      <c r="D34" s="186">
        <v>79779.240999999995</v>
      </c>
      <c r="E34" s="240">
        <v>2.0590234032075658</v>
      </c>
      <c r="F34" s="241">
        <v>97.882429601108484</v>
      </c>
      <c r="H34" s="212">
        <v>7</v>
      </c>
      <c r="I34" s="211"/>
      <c r="J34" s="89" t="s">
        <v>32</v>
      </c>
      <c r="K34" s="186">
        <v>49398.201289999997</v>
      </c>
      <c r="L34" s="240">
        <v>1.5648082430213552</v>
      </c>
      <c r="M34" s="241">
        <v>98.93954819642569</v>
      </c>
      <c r="O34" s="212">
        <v>7</v>
      </c>
      <c r="P34" s="211"/>
      <c r="Q34" s="89" t="s">
        <v>33</v>
      </c>
      <c r="R34" s="186" t="s">
        <v>68</v>
      </c>
      <c r="S34" s="240" t="s">
        <v>68</v>
      </c>
      <c r="T34" s="241" t="s">
        <v>68</v>
      </c>
    </row>
    <row r="35" spans="1:20" s="21" customFormat="1" ht="9.9" customHeight="1">
      <c r="A35" s="212">
        <v>8</v>
      </c>
      <c r="B35" s="211"/>
      <c r="C35" s="89" t="s">
        <v>32</v>
      </c>
      <c r="D35" s="186">
        <v>74926.232999999993</v>
      </c>
      <c r="E35" s="240">
        <v>1.9337720605938455</v>
      </c>
      <c r="F35" s="241">
        <v>99.816201661702323</v>
      </c>
      <c r="H35" s="212">
        <v>8</v>
      </c>
      <c r="I35" s="211"/>
      <c r="J35" s="89" t="s">
        <v>34</v>
      </c>
      <c r="K35" s="186">
        <v>28387.543530000003</v>
      </c>
      <c r="L35" s="240">
        <v>0.89924452621443907</v>
      </c>
      <c r="M35" s="241">
        <v>99.838792722640136</v>
      </c>
      <c r="O35" s="212">
        <v>8</v>
      </c>
      <c r="P35" s="211"/>
      <c r="Q35" s="89" t="s">
        <v>34</v>
      </c>
      <c r="R35" s="186" t="s">
        <v>68</v>
      </c>
      <c r="S35" s="240" t="s">
        <v>68</v>
      </c>
      <c r="T35" s="241" t="s">
        <v>68</v>
      </c>
    </row>
    <row r="36" spans="1:20" s="21" customFormat="1" ht="9.9" customHeight="1">
      <c r="A36" s="212">
        <v>9</v>
      </c>
      <c r="B36" s="211"/>
      <c r="C36" s="89" t="s">
        <v>28</v>
      </c>
      <c r="D36" s="186">
        <v>7121.4790000000003</v>
      </c>
      <c r="E36" s="240">
        <v>0.1837983382976934</v>
      </c>
      <c r="F36" s="241">
        <v>100.00000000000001</v>
      </c>
      <c r="H36" s="212">
        <v>9</v>
      </c>
      <c r="I36" s="211"/>
      <c r="J36" s="89" t="s">
        <v>28</v>
      </c>
      <c r="K36" s="186">
        <v>5089.0258099999992</v>
      </c>
      <c r="L36" s="240">
        <v>0.16120727735988438</v>
      </c>
      <c r="M36" s="241">
        <v>100.00000000000001</v>
      </c>
      <c r="O36" s="212">
        <v>9</v>
      </c>
      <c r="P36" s="211"/>
      <c r="Q36" s="89" t="s">
        <v>35</v>
      </c>
      <c r="R36" s="186" t="s">
        <v>68</v>
      </c>
      <c r="S36" s="240" t="s">
        <v>68</v>
      </c>
      <c r="T36" s="241" t="s">
        <v>68</v>
      </c>
    </row>
    <row r="37" spans="1:20" s="21" customFormat="1" ht="9.9" customHeight="1">
      <c r="A37" s="212">
        <v>10</v>
      </c>
      <c r="B37" s="211"/>
      <c r="C37" s="89" t="s">
        <v>33</v>
      </c>
      <c r="D37" s="186" t="s">
        <v>68</v>
      </c>
      <c r="E37" s="240" t="s">
        <v>68</v>
      </c>
      <c r="F37" s="241" t="s">
        <v>68</v>
      </c>
      <c r="H37" s="212">
        <v>10</v>
      </c>
      <c r="I37" s="211"/>
      <c r="J37" s="89" t="s">
        <v>33</v>
      </c>
      <c r="K37" s="186" t="s">
        <v>68</v>
      </c>
      <c r="L37" s="240" t="s">
        <v>68</v>
      </c>
      <c r="M37" s="241" t="s">
        <v>68</v>
      </c>
      <c r="O37" s="212">
        <v>10</v>
      </c>
      <c r="P37" s="211"/>
      <c r="Q37" s="89" t="s">
        <v>37</v>
      </c>
      <c r="R37" s="186" t="s">
        <v>68</v>
      </c>
      <c r="S37" s="240" t="s">
        <v>68</v>
      </c>
      <c r="T37" s="241" t="s">
        <v>68</v>
      </c>
    </row>
    <row r="38" spans="1:20" s="234" customFormat="1" ht="7.5" customHeight="1">
      <c r="A38" s="217"/>
      <c r="B38" s="217"/>
      <c r="C38" s="250"/>
      <c r="D38" s="251"/>
      <c r="E38" s="252"/>
      <c r="F38" s="252"/>
      <c r="G38" s="21"/>
      <c r="H38" s="217"/>
      <c r="I38" s="217"/>
      <c r="J38" s="250"/>
      <c r="K38" s="253"/>
      <c r="L38" s="252"/>
      <c r="M38" s="217"/>
      <c r="N38" s="21"/>
      <c r="O38" s="217"/>
      <c r="P38" s="217"/>
      <c r="Q38" s="250"/>
      <c r="R38" s="253"/>
      <c r="S38" s="252"/>
      <c r="T38" s="217"/>
    </row>
    <row r="39" spans="1:20" s="254" customFormat="1" ht="11.25" customHeight="1">
      <c r="A39" s="120"/>
      <c r="B39" s="120"/>
      <c r="D39" s="255"/>
      <c r="E39" s="256"/>
      <c r="F39" s="255"/>
      <c r="G39" s="25"/>
    </row>
    <row r="40" spans="1:20" ht="16.8">
      <c r="A40" s="203" t="s">
        <v>386</v>
      </c>
      <c r="B40" s="203"/>
      <c r="C40" s="203"/>
      <c r="D40" s="203"/>
      <c r="E40" s="203"/>
      <c r="F40" s="203"/>
      <c r="H40" s="203" t="s">
        <v>387</v>
      </c>
      <c r="I40" s="203"/>
      <c r="J40" s="203"/>
      <c r="K40" s="203"/>
      <c r="L40" s="203"/>
      <c r="M40" s="203"/>
    </row>
    <row r="41" spans="1:20" ht="13.8" thickBot="1">
      <c r="A41" s="234"/>
      <c r="B41" s="234"/>
      <c r="C41" s="234"/>
      <c r="D41" s="234"/>
      <c r="E41" s="234"/>
      <c r="F41" s="234"/>
      <c r="H41" s="234"/>
      <c r="I41" s="234"/>
      <c r="J41" s="234"/>
      <c r="K41" s="234"/>
      <c r="L41" s="234"/>
      <c r="M41" s="234"/>
      <c r="Q41" s="257"/>
    </row>
    <row r="42" spans="1:20" ht="13.8">
      <c r="A42" s="106" t="s">
        <v>1</v>
      </c>
      <c r="B42" s="106"/>
      <c r="C42" s="237"/>
      <c r="D42" s="237" t="s">
        <v>368</v>
      </c>
      <c r="E42" s="206" t="s">
        <v>378</v>
      </c>
      <c r="F42" s="206" t="s">
        <v>379</v>
      </c>
      <c r="G42" s="94"/>
      <c r="H42" s="106" t="s">
        <v>1</v>
      </c>
      <c r="I42" s="106"/>
      <c r="J42" s="237"/>
      <c r="K42" s="237" t="s">
        <v>368</v>
      </c>
      <c r="L42" s="206" t="s">
        <v>378</v>
      </c>
      <c r="M42" s="206" t="s">
        <v>379</v>
      </c>
      <c r="N42" s="15"/>
      <c r="O42" s="15"/>
      <c r="P42" s="15"/>
      <c r="Q42" s="15"/>
      <c r="R42" s="15"/>
      <c r="S42" s="15"/>
      <c r="T42" s="15"/>
    </row>
    <row r="43" spans="1:20" ht="13.8">
      <c r="A43" s="239"/>
      <c r="B43" s="239"/>
      <c r="C43" s="239"/>
      <c r="D43" s="239"/>
      <c r="E43" s="209" t="s">
        <v>380</v>
      </c>
      <c r="F43" s="209" t="s">
        <v>381</v>
      </c>
      <c r="G43" s="94"/>
      <c r="H43" s="239"/>
      <c r="I43" s="239"/>
      <c r="J43" s="239"/>
      <c r="K43" s="239"/>
      <c r="L43" s="209" t="s">
        <v>380</v>
      </c>
      <c r="M43" s="209" t="s">
        <v>381</v>
      </c>
      <c r="N43" s="15"/>
      <c r="O43" s="15"/>
      <c r="P43" s="15"/>
      <c r="Q43" s="15"/>
      <c r="R43" s="15"/>
      <c r="S43" s="15"/>
      <c r="T43" s="15"/>
    </row>
    <row r="44" spans="1:20">
      <c r="A44" s="21"/>
      <c r="B44" s="21"/>
      <c r="C44" s="29"/>
      <c r="D44" s="29"/>
      <c r="E44" s="110"/>
      <c r="F44" s="110"/>
      <c r="G44" s="15"/>
      <c r="H44" s="21"/>
      <c r="I44" s="21"/>
      <c r="J44" s="29"/>
      <c r="K44" s="29"/>
      <c r="L44" s="110"/>
      <c r="M44" s="110"/>
      <c r="N44" s="15"/>
      <c r="O44" s="15"/>
      <c r="P44" s="15"/>
      <c r="Q44" s="15"/>
      <c r="R44" s="15"/>
      <c r="S44" s="15"/>
      <c r="T44" s="15"/>
    </row>
    <row r="45" spans="1:20" ht="9.9" customHeight="1">
      <c r="A45" s="212">
        <v>1</v>
      </c>
      <c r="B45" s="211"/>
      <c r="C45" s="89" t="s">
        <v>33</v>
      </c>
      <c r="D45" s="186">
        <v>1031819.14665</v>
      </c>
      <c r="E45" s="240">
        <v>90.38373861640909</v>
      </c>
      <c r="F45" s="241">
        <v>90.38373861640909</v>
      </c>
      <c r="G45" s="15"/>
      <c r="H45" s="212">
        <v>1</v>
      </c>
      <c r="I45" s="211"/>
      <c r="J45" s="89" t="s">
        <v>28</v>
      </c>
      <c r="K45" s="186">
        <v>2297757.3989200001</v>
      </c>
      <c r="L45" s="240">
        <v>40.832640490345966</v>
      </c>
      <c r="M45" s="241">
        <v>40.832640490345966</v>
      </c>
      <c r="N45" s="15"/>
      <c r="O45" s="15"/>
      <c r="P45" s="15"/>
      <c r="Q45" s="15"/>
      <c r="R45" s="15"/>
      <c r="S45" s="15"/>
      <c r="T45" s="15"/>
    </row>
    <row r="46" spans="1:20" ht="9.9" customHeight="1">
      <c r="A46" s="212">
        <v>2</v>
      </c>
      <c r="B46" s="211"/>
      <c r="C46" s="89" t="s">
        <v>28</v>
      </c>
      <c r="D46" s="186">
        <v>109779.0683</v>
      </c>
      <c r="E46" s="240">
        <v>9.6162613835909099</v>
      </c>
      <c r="F46" s="241">
        <v>100</v>
      </c>
      <c r="G46" s="15"/>
      <c r="H46" s="212">
        <v>2</v>
      </c>
      <c r="I46" s="211"/>
      <c r="J46" s="89" t="s">
        <v>34</v>
      </c>
      <c r="K46" s="186">
        <v>963619.57895</v>
      </c>
      <c r="L46" s="240">
        <v>17.124145419015068</v>
      </c>
      <c r="M46" s="241">
        <v>57.956785909361031</v>
      </c>
      <c r="N46" s="15"/>
      <c r="O46" s="15"/>
      <c r="P46" s="15"/>
    </row>
    <row r="47" spans="1:20" ht="9.9" customHeight="1">
      <c r="A47" s="212">
        <v>3</v>
      </c>
      <c r="B47" s="211"/>
      <c r="C47" s="89" t="s">
        <v>31</v>
      </c>
      <c r="D47" s="186" t="s">
        <v>68</v>
      </c>
      <c r="E47" s="240" t="s">
        <v>68</v>
      </c>
      <c r="F47" s="241" t="s">
        <v>68</v>
      </c>
      <c r="G47" s="15"/>
      <c r="H47" s="212">
        <v>3</v>
      </c>
      <c r="I47" s="211"/>
      <c r="J47" s="89" t="s">
        <v>31</v>
      </c>
      <c r="K47" s="186">
        <v>808372.36923000007</v>
      </c>
      <c r="L47" s="240">
        <v>14.365301728812765</v>
      </c>
      <c r="M47" s="241">
        <v>72.322087638173798</v>
      </c>
      <c r="N47" s="15"/>
      <c r="O47" s="15"/>
      <c r="P47" s="15"/>
      <c r="Q47" s="15"/>
      <c r="R47" s="15"/>
      <c r="S47" s="15"/>
      <c r="T47" s="15"/>
    </row>
    <row r="48" spans="1:20" ht="9.9" customHeight="1">
      <c r="A48" s="212">
        <v>4</v>
      </c>
      <c r="B48" s="211"/>
      <c r="C48" s="89" t="s">
        <v>29</v>
      </c>
      <c r="D48" s="186" t="s">
        <v>68</v>
      </c>
      <c r="E48" s="240" t="s">
        <v>68</v>
      </c>
      <c r="F48" s="241" t="s">
        <v>68</v>
      </c>
      <c r="G48" s="15"/>
      <c r="H48" s="212">
        <v>4</v>
      </c>
      <c r="I48" s="211"/>
      <c r="J48" s="89" t="s">
        <v>29</v>
      </c>
      <c r="K48" s="186">
        <v>592262.9103300001</v>
      </c>
      <c r="L48" s="240">
        <v>10.524896364010313</v>
      </c>
      <c r="M48" s="241">
        <v>82.846984002184115</v>
      </c>
      <c r="N48" s="15"/>
      <c r="O48" s="15"/>
      <c r="P48" s="15"/>
      <c r="Q48" s="15"/>
      <c r="R48" s="15"/>
      <c r="S48" s="15"/>
      <c r="T48" s="15"/>
    </row>
    <row r="49" spans="1:20" ht="9.9" customHeight="1">
      <c r="A49" s="212">
        <v>5</v>
      </c>
      <c r="B49" s="211"/>
      <c r="C49" s="89" t="s">
        <v>30</v>
      </c>
      <c r="D49" s="186" t="s">
        <v>68</v>
      </c>
      <c r="E49" s="240" t="s">
        <v>68</v>
      </c>
      <c r="F49" s="241" t="s">
        <v>68</v>
      </c>
      <c r="G49" s="15"/>
      <c r="H49" s="212">
        <v>5</v>
      </c>
      <c r="I49" s="211"/>
      <c r="J49" s="89" t="s">
        <v>33</v>
      </c>
      <c r="K49" s="186">
        <v>503753.74333999999</v>
      </c>
      <c r="L49" s="240">
        <v>8.9520310138643993</v>
      </c>
      <c r="M49" s="241">
        <v>91.799015016048514</v>
      </c>
      <c r="N49" s="15"/>
      <c r="O49" s="15"/>
      <c r="P49" s="15"/>
      <c r="Q49" s="15"/>
      <c r="R49" s="15"/>
      <c r="S49" s="15"/>
      <c r="T49" s="15"/>
    </row>
    <row r="50" spans="1:20" ht="9.9" customHeight="1">
      <c r="A50" s="212">
        <v>6</v>
      </c>
      <c r="B50" s="211"/>
      <c r="C50" s="89" t="s">
        <v>32</v>
      </c>
      <c r="D50" s="186" t="s">
        <v>68</v>
      </c>
      <c r="E50" s="240" t="s">
        <v>68</v>
      </c>
      <c r="F50" s="241" t="s">
        <v>68</v>
      </c>
      <c r="G50" s="15"/>
      <c r="H50" s="212">
        <v>6</v>
      </c>
      <c r="I50" s="211"/>
      <c r="J50" s="89" t="s">
        <v>30</v>
      </c>
      <c r="K50" s="186">
        <v>283667.03685000003</v>
      </c>
      <c r="L50" s="240">
        <v>5.040947377691829</v>
      </c>
      <c r="M50" s="241">
        <v>96.839962393740336</v>
      </c>
      <c r="N50" s="15"/>
      <c r="O50" s="15"/>
      <c r="P50" s="15"/>
      <c r="Q50" s="15"/>
      <c r="R50" s="15"/>
      <c r="S50" s="15"/>
      <c r="T50" s="15"/>
    </row>
    <row r="51" spans="1:20" ht="9.9" customHeight="1">
      <c r="A51" s="212">
        <v>7</v>
      </c>
      <c r="B51" s="211"/>
      <c r="C51" s="89" t="s">
        <v>34</v>
      </c>
      <c r="D51" s="186" t="s">
        <v>68</v>
      </c>
      <c r="E51" s="240" t="s">
        <v>68</v>
      </c>
      <c r="F51" s="241" t="s">
        <v>68</v>
      </c>
      <c r="G51" s="15"/>
      <c r="H51" s="212">
        <v>7</v>
      </c>
      <c r="I51" s="211"/>
      <c r="J51" s="89" t="s">
        <v>32</v>
      </c>
      <c r="K51" s="186">
        <v>109702.00534</v>
      </c>
      <c r="L51" s="240">
        <v>1.9494758442399827</v>
      </c>
      <c r="M51" s="241">
        <v>98.78943823798032</v>
      </c>
      <c r="N51" s="15"/>
      <c r="O51" s="15"/>
      <c r="P51" s="15"/>
      <c r="Q51" s="15"/>
      <c r="R51" s="15"/>
      <c r="S51" s="15"/>
      <c r="T51" s="15"/>
    </row>
    <row r="52" spans="1:20" ht="9.9" customHeight="1">
      <c r="A52" s="212">
        <v>8</v>
      </c>
      <c r="B52" s="211"/>
      <c r="C52" s="89" t="s">
        <v>35</v>
      </c>
      <c r="D52" s="186" t="s">
        <v>68</v>
      </c>
      <c r="E52" s="240" t="s">
        <v>68</v>
      </c>
      <c r="F52" s="241" t="s">
        <v>68</v>
      </c>
      <c r="G52" s="15"/>
      <c r="H52" s="212">
        <v>8</v>
      </c>
      <c r="I52" s="211"/>
      <c r="J52" s="89" t="s">
        <v>35</v>
      </c>
      <c r="K52" s="186">
        <v>46080.236669999998</v>
      </c>
      <c r="L52" s="240">
        <v>0.81887571705374673</v>
      </c>
      <c r="M52" s="241">
        <v>99.608313955034063</v>
      </c>
      <c r="N52" s="15"/>
      <c r="O52" s="15"/>
      <c r="P52" s="15"/>
      <c r="Q52" s="15"/>
      <c r="R52" s="15"/>
      <c r="S52" s="15"/>
      <c r="T52" s="15"/>
    </row>
    <row r="53" spans="1:20" ht="9.9" customHeight="1">
      <c r="A53" s="212">
        <v>9</v>
      </c>
      <c r="B53" s="211"/>
      <c r="C53" s="89" t="s">
        <v>36</v>
      </c>
      <c r="D53" s="186" t="s">
        <v>68</v>
      </c>
      <c r="E53" s="240" t="s">
        <v>68</v>
      </c>
      <c r="F53" s="241" t="s">
        <v>68</v>
      </c>
      <c r="G53" s="15"/>
      <c r="H53" s="212">
        <v>9</v>
      </c>
      <c r="I53" s="211"/>
      <c r="J53" s="89" t="s">
        <v>36</v>
      </c>
      <c r="K53" s="186">
        <v>22041.178260000001</v>
      </c>
      <c r="L53" s="240">
        <v>0.39168604496594384</v>
      </c>
      <c r="M53" s="241">
        <v>100</v>
      </c>
      <c r="N53" s="15"/>
      <c r="O53" s="15"/>
      <c r="P53" s="15"/>
      <c r="Q53" s="15"/>
      <c r="R53" s="15"/>
      <c r="S53" s="15"/>
      <c r="T53" s="15"/>
    </row>
    <row r="54" spans="1:20" ht="9.9" customHeight="1">
      <c r="A54" s="212">
        <v>10</v>
      </c>
      <c r="B54" s="211"/>
      <c r="C54" s="89" t="s">
        <v>37</v>
      </c>
      <c r="D54" s="186" t="s">
        <v>68</v>
      </c>
      <c r="E54" s="240" t="s">
        <v>68</v>
      </c>
      <c r="F54" s="241" t="s">
        <v>68</v>
      </c>
      <c r="G54" s="15"/>
      <c r="H54" s="212">
        <v>10</v>
      </c>
      <c r="I54" s="211"/>
      <c r="J54" s="89" t="s">
        <v>37</v>
      </c>
      <c r="K54" s="186" t="s">
        <v>68</v>
      </c>
      <c r="L54" s="240" t="s">
        <v>68</v>
      </c>
      <c r="M54" s="241" t="s">
        <v>68</v>
      </c>
      <c r="N54" s="15"/>
      <c r="O54" s="15"/>
      <c r="P54" s="15"/>
      <c r="Q54" s="15"/>
      <c r="R54" s="15"/>
      <c r="S54" s="15"/>
      <c r="T54" s="15"/>
    </row>
    <row r="55" spans="1:20" ht="6.75" customHeight="1">
      <c r="A55" s="217"/>
      <c r="B55" s="217"/>
      <c r="C55" s="250"/>
      <c r="D55" s="251"/>
      <c r="E55" s="252"/>
      <c r="F55" s="252"/>
      <c r="G55" s="15"/>
      <c r="H55" s="217"/>
      <c r="I55" s="217"/>
      <c r="J55" s="250"/>
      <c r="K55" s="251"/>
      <c r="L55" s="252"/>
      <c r="M55" s="252"/>
      <c r="N55" s="15"/>
      <c r="O55" s="15"/>
      <c r="P55" s="15"/>
      <c r="Q55" s="15"/>
      <c r="R55" s="15"/>
      <c r="S55" s="15"/>
      <c r="T55" s="15"/>
    </row>
    <row r="56" spans="1:20">
      <c r="A56" s="15" t="s">
        <v>388</v>
      </c>
      <c r="B56" s="26"/>
      <c r="C56" s="15"/>
      <c r="D56" s="15"/>
      <c r="E56" s="15"/>
      <c r="F56" s="15"/>
      <c r="G56" s="15"/>
      <c r="H56" s="15"/>
      <c r="I56" s="15"/>
      <c r="J56" s="15"/>
      <c r="K56" s="15"/>
      <c r="L56" s="15"/>
      <c r="M56" s="15"/>
      <c r="N56" s="15"/>
      <c r="O56" s="15"/>
      <c r="P56" s="15"/>
      <c r="Q56" s="258"/>
      <c r="R56" s="15"/>
      <c r="S56" s="15"/>
      <c r="T56" s="15"/>
    </row>
    <row r="57" spans="1:20">
      <c r="A57" s="15" t="s">
        <v>389</v>
      </c>
      <c r="B57" s="16"/>
      <c r="C57" s="15"/>
      <c r="D57" s="15"/>
      <c r="E57" s="15"/>
      <c r="F57" s="15"/>
      <c r="G57" s="15"/>
      <c r="H57" s="15"/>
      <c r="I57" s="15"/>
      <c r="J57" s="15"/>
      <c r="K57" s="15"/>
      <c r="L57" s="15"/>
      <c r="M57" s="15"/>
      <c r="N57" s="15"/>
      <c r="O57" s="15"/>
      <c r="P57" s="15"/>
      <c r="Q57" s="15"/>
      <c r="R57" s="15"/>
      <c r="S57" s="15"/>
      <c r="T57" s="15"/>
    </row>
    <row r="58" spans="1:20">
      <c r="A58" s="15" t="s">
        <v>366</v>
      </c>
      <c r="B58" s="15"/>
      <c r="C58" s="15"/>
      <c r="D58" s="15"/>
      <c r="E58" s="15"/>
      <c r="F58" s="15"/>
      <c r="G58" s="15"/>
      <c r="H58" s="15"/>
      <c r="I58" s="15"/>
      <c r="J58" s="15"/>
      <c r="K58" s="15"/>
      <c r="L58" s="15"/>
      <c r="M58" s="15"/>
      <c r="N58" s="15"/>
      <c r="O58" s="15"/>
      <c r="P58" s="15"/>
      <c r="Q58" s="15"/>
      <c r="R58" s="15"/>
      <c r="S58" s="15"/>
      <c r="T58" s="15"/>
    </row>
    <row r="59" spans="1:20">
      <c r="A59" s="95"/>
      <c r="B59" s="15"/>
      <c r="C59" s="15"/>
      <c r="D59" s="15"/>
      <c r="E59" s="15"/>
      <c r="F59" s="15"/>
      <c r="G59" s="15"/>
      <c r="H59" s="15"/>
      <c r="I59" s="15"/>
      <c r="J59" s="15"/>
      <c r="K59" s="15"/>
      <c r="L59" s="15"/>
      <c r="M59" s="15"/>
      <c r="N59" s="15"/>
      <c r="O59" s="15"/>
      <c r="P59" s="15"/>
      <c r="Q59" s="15"/>
      <c r="R59" s="15"/>
      <c r="S59" s="15"/>
      <c r="T59" s="15"/>
    </row>
    <row r="60" spans="1:20">
      <c r="A60" s="15"/>
      <c r="B60" s="15"/>
      <c r="C60" s="15"/>
      <c r="D60" s="15"/>
      <c r="E60" s="15"/>
      <c r="F60" s="15"/>
      <c r="G60" s="15"/>
      <c r="H60" s="15"/>
      <c r="I60" s="15"/>
      <c r="J60" s="15"/>
      <c r="K60" s="15"/>
      <c r="L60" s="15"/>
      <c r="M60" s="15"/>
      <c r="N60" s="15"/>
      <c r="O60" s="15"/>
      <c r="P60" s="15"/>
      <c r="Q60" s="15"/>
      <c r="R60" s="15"/>
      <c r="S60" s="15"/>
      <c r="T60" s="15"/>
    </row>
  </sheetData>
  <mergeCells count="36">
    <mergeCell ref="L42:L43"/>
    <mergeCell ref="M42:M43"/>
    <mergeCell ref="A42:C43"/>
    <mergeCell ref="D42:D43"/>
    <mergeCell ref="E42:E43"/>
    <mergeCell ref="F42:F43"/>
    <mergeCell ref="H42:J43"/>
    <mergeCell ref="K42:K43"/>
    <mergeCell ref="L25:L26"/>
    <mergeCell ref="M25:M26"/>
    <mergeCell ref="O25:Q26"/>
    <mergeCell ref="R25:R26"/>
    <mergeCell ref="S25:S26"/>
    <mergeCell ref="T25:T26"/>
    <mergeCell ref="A25:C26"/>
    <mergeCell ref="D25:D26"/>
    <mergeCell ref="E25:E26"/>
    <mergeCell ref="F25:F26"/>
    <mergeCell ref="H25:J26"/>
    <mergeCell ref="K25:K26"/>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7" r:id="rId1" display="Resolución SBS N° 11356-2008" xr:uid="{44F3C11D-34B1-4D19-B334-09183574B5AA}"/>
    <hyperlink ref="A1" location="Índice!A1" display="Volver al Índice" xr:uid="{89BD73DB-B4E1-4BC1-8AAD-BAAFDCA37346}"/>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D27F-8B79-4663-BA6A-08C429C83440}">
  <dimension ref="A1:F437"/>
  <sheetViews>
    <sheetView showGridLines="0" zoomScaleNormal="100" workbookViewId="0"/>
  </sheetViews>
  <sheetFormatPr baseColWidth="10" defaultColWidth="11.44140625" defaultRowHeight="13.2"/>
  <cols>
    <col min="1" max="1" width="4.5546875" style="304" customWidth="1"/>
    <col min="2" max="2" width="1.44140625" style="304" customWidth="1"/>
    <col min="3" max="3" width="30.5546875" style="304" customWidth="1"/>
    <col min="4" max="6" width="21.5546875" style="304" customWidth="1"/>
    <col min="7" max="16384" width="11.44140625" style="304"/>
  </cols>
  <sheetData>
    <row r="1" spans="1:6" s="260" customFormat="1" ht="17.100000000000001" customHeight="1">
      <c r="A1" s="1195" t="s">
        <v>1072</v>
      </c>
      <c r="B1" s="259"/>
      <c r="C1" s="259"/>
      <c r="D1" s="259"/>
      <c r="E1" s="259"/>
      <c r="F1" s="259"/>
    </row>
    <row r="2" spans="1:6" s="262" customFormat="1" ht="24" customHeight="1">
      <c r="A2" s="261" t="s">
        <v>390</v>
      </c>
      <c r="B2" s="261"/>
      <c r="C2" s="261"/>
      <c r="D2" s="261"/>
      <c r="E2" s="261"/>
      <c r="F2" s="261"/>
    </row>
    <row r="3" spans="1:6" s="264" customFormat="1" ht="18.899999999999999" customHeight="1">
      <c r="A3" s="263">
        <v>45504</v>
      </c>
      <c r="B3" s="263"/>
      <c r="C3" s="263"/>
      <c r="D3" s="263"/>
      <c r="E3" s="263"/>
      <c r="F3" s="263"/>
    </row>
    <row r="4" spans="1:6" s="260" customFormat="1" ht="17.100000000000001" customHeight="1">
      <c r="A4" s="265" t="s">
        <v>71</v>
      </c>
      <c r="B4" s="265"/>
      <c r="C4" s="265"/>
      <c r="D4" s="265"/>
      <c r="E4" s="265"/>
      <c r="F4" s="265"/>
    </row>
    <row r="5" spans="1:6" s="267" customFormat="1" ht="15" customHeight="1">
      <c r="A5" s="266" t="s">
        <v>391</v>
      </c>
      <c r="B5" s="266"/>
      <c r="C5" s="266"/>
      <c r="D5" s="266"/>
      <c r="E5" s="266"/>
      <c r="F5" s="266"/>
    </row>
    <row r="6" spans="1:6" s="268" customFormat="1" ht="6.9" customHeight="1" thickBot="1"/>
    <row r="7" spans="1:6" s="272" customFormat="1" ht="9.9" customHeight="1">
      <c r="A7" s="269" t="s">
        <v>1</v>
      </c>
      <c r="B7" s="269"/>
      <c r="C7" s="270"/>
      <c r="D7" s="270" t="s">
        <v>368</v>
      </c>
      <c r="E7" s="271" t="s">
        <v>392</v>
      </c>
      <c r="F7" s="271" t="s">
        <v>393</v>
      </c>
    </row>
    <row r="8" spans="1:6" s="272" customFormat="1" ht="16.5" customHeight="1">
      <c r="A8" s="273"/>
      <c r="B8" s="273"/>
      <c r="C8" s="273"/>
      <c r="D8" s="273"/>
      <c r="E8" s="274" t="s">
        <v>380</v>
      </c>
      <c r="F8" s="274" t="s">
        <v>381</v>
      </c>
    </row>
    <row r="9" spans="1:6" s="272" customFormat="1" ht="8.25" customHeight="1">
      <c r="A9" s="275"/>
      <c r="B9" s="275"/>
      <c r="C9" s="276"/>
      <c r="D9" s="275"/>
      <c r="E9" s="277"/>
      <c r="F9" s="277"/>
    </row>
    <row r="10" spans="1:6" s="283" customFormat="1" ht="12" customHeight="1">
      <c r="A10" s="275">
        <v>1</v>
      </c>
      <c r="B10" s="278"/>
      <c r="C10" s="279" t="s">
        <v>28</v>
      </c>
      <c r="D10" s="280">
        <v>0</v>
      </c>
      <c r="E10" s="281" t="s">
        <v>68</v>
      </c>
      <c r="F10" s="282" t="s">
        <v>68</v>
      </c>
    </row>
    <row r="11" spans="1:6" s="283" customFormat="1" ht="12" customHeight="1">
      <c r="A11" s="275">
        <v>2</v>
      </c>
      <c r="B11" s="278"/>
      <c r="C11" s="279" t="s">
        <v>30</v>
      </c>
      <c r="D11" s="280">
        <v>0</v>
      </c>
      <c r="E11" s="281" t="s">
        <v>68</v>
      </c>
      <c r="F11" s="282" t="s">
        <v>68</v>
      </c>
    </row>
    <row r="12" spans="1:6" s="283" customFormat="1" ht="12" customHeight="1">
      <c r="A12" s="275">
        <v>3</v>
      </c>
      <c r="B12" s="278"/>
      <c r="C12" s="279" t="s">
        <v>29</v>
      </c>
      <c r="D12" s="280">
        <v>0</v>
      </c>
      <c r="E12" s="281" t="s">
        <v>68</v>
      </c>
      <c r="F12" s="282" t="s">
        <v>68</v>
      </c>
    </row>
    <row r="13" spans="1:6" s="283" customFormat="1" ht="12" customHeight="1">
      <c r="A13" s="275">
        <v>4</v>
      </c>
      <c r="B13" s="278"/>
      <c r="C13" s="279" t="s">
        <v>36</v>
      </c>
      <c r="D13" s="280">
        <v>0</v>
      </c>
      <c r="E13" s="281" t="s">
        <v>68</v>
      </c>
      <c r="F13" s="282" t="s">
        <v>68</v>
      </c>
    </row>
    <row r="14" spans="1:6" s="283" customFormat="1" ht="12" customHeight="1">
      <c r="A14" s="275">
        <v>5</v>
      </c>
      <c r="B14" s="278"/>
      <c r="C14" s="279" t="s">
        <v>34</v>
      </c>
      <c r="D14" s="280">
        <v>0</v>
      </c>
      <c r="E14" s="281" t="s">
        <v>68</v>
      </c>
      <c r="F14" s="282" t="s">
        <v>68</v>
      </c>
    </row>
    <row r="15" spans="1:6" s="283" customFormat="1" ht="12" customHeight="1">
      <c r="A15" s="275">
        <v>6</v>
      </c>
      <c r="B15" s="278"/>
      <c r="C15" s="279" t="s">
        <v>33</v>
      </c>
      <c r="D15" s="280">
        <v>0</v>
      </c>
      <c r="E15" s="281" t="s">
        <v>68</v>
      </c>
      <c r="F15" s="282" t="s">
        <v>68</v>
      </c>
    </row>
    <row r="16" spans="1:6" s="283" customFormat="1" ht="12" customHeight="1">
      <c r="A16" s="275">
        <v>7</v>
      </c>
      <c r="B16" s="278"/>
      <c r="C16" s="279" t="s">
        <v>31</v>
      </c>
      <c r="D16" s="280">
        <v>0</v>
      </c>
      <c r="E16" s="281" t="s">
        <v>68</v>
      </c>
      <c r="F16" s="282" t="s">
        <v>68</v>
      </c>
    </row>
    <row r="17" spans="1:6" s="283" customFormat="1" ht="12" customHeight="1">
      <c r="A17" s="275">
        <v>8</v>
      </c>
      <c r="B17" s="278"/>
      <c r="C17" s="279" t="s">
        <v>35</v>
      </c>
      <c r="D17" s="280">
        <v>0</v>
      </c>
      <c r="E17" s="281" t="s">
        <v>68</v>
      </c>
      <c r="F17" s="282" t="s">
        <v>68</v>
      </c>
    </row>
    <row r="18" spans="1:6" s="283" customFormat="1" ht="12" customHeight="1">
      <c r="A18" s="275">
        <v>9</v>
      </c>
      <c r="B18" s="278"/>
      <c r="C18" s="279" t="s">
        <v>32</v>
      </c>
      <c r="D18" s="280">
        <v>0</v>
      </c>
      <c r="E18" s="281" t="s">
        <v>68</v>
      </c>
      <c r="F18" s="282" t="s">
        <v>68</v>
      </c>
    </row>
    <row r="19" spans="1:6" s="283" customFormat="1" ht="12" customHeight="1">
      <c r="A19" s="275">
        <v>10</v>
      </c>
      <c r="B19" s="278"/>
      <c r="C19" s="279" t="s">
        <v>37</v>
      </c>
      <c r="D19" s="280">
        <v>0</v>
      </c>
      <c r="E19" s="281" t="s">
        <v>68</v>
      </c>
      <c r="F19" s="282" t="s">
        <v>68</v>
      </c>
    </row>
    <row r="20" spans="1:6" s="288" customFormat="1" ht="6.75" customHeight="1">
      <c r="A20" s="284"/>
      <c r="B20" s="284"/>
      <c r="C20" s="285"/>
      <c r="D20" s="286"/>
      <c r="E20" s="287"/>
      <c r="F20" s="287"/>
    </row>
    <row r="21" spans="1:6" s="288" customFormat="1" ht="11.85" customHeight="1">
      <c r="C21" s="289"/>
      <c r="D21" s="290"/>
      <c r="E21" s="291"/>
      <c r="F21" s="291"/>
    </row>
    <row r="22" spans="1:6" s="267" customFormat="1" ht="15" customHeight="1">
      <c r="A22" s="266" t="s">
        <v>394</v>
      </c>
      <c r="B22" s="266"/>
      <c r="C22" s="266"/>
      <c r="D22" s="266"/>
      <c r="E22" s="266"/>
      <c r="F22" s="292"/>
    </row>
    <row r="23" spans="1:6" s="268" customFormat="1" ht="6.9" customHeight="1" thickBot="1"/>
    <row r="24" spans="1:6" s="272" customFormat="1" ht="9.9" customHeight="1">
      <c r="A24" s="269" t="s">
        <v>1</v>
      </c>
      <c r="B24" s="269"/>
      <c r="C24" s="270"/>
      <c r="D24" s="270" t="s">
        <v>368</v>
      </c>
      <c r="E24" s="271" t="s">
        <v>392</v>
      </c>
      <c r="F24" s="271" t="s">
        <v>393</v>
      </c>
    </row>
    <row r="25" spans="1:6" s="272" customFormat="1" ht="16.5" customHeight="1">
      <c r="A25" s="273"/>
      <c r="B25" s="273"/>
      <c r="C25" s="273"/>
      <c r="D25" s="273"/>
      <c r="E25" s="274" t="s">
        <v>380</v>
      </c>
      <c r="F25" s="274" t="s">
        <v>381</v>
      </c>
    </row>
    <row r="26" spans="1:6" s="272" customFormat="1" ht="8.25" customHeight="1">
      <c r="A26" s="275"/>
      <c r="B26" s="275"/>
      <c r="C26" s="276"/>
      <c r="D26" s="275"/>
      <c r="E26" s="277"/>
      <c r="F26" s="277"/>
    </row>
    <row r="27" spans="1:6" s="283" customFormat="1" ht="12" customHeight="1">
      <c r="A27" s="275">
        <v>1</v>
      </c>
      <c r="B27" s="278"/>
      <c r="C27" s="279" t="s">
        <v>33</v>
      </c>
      <c r="D27" s="280">
        <v>1538699.2339999999</v>
      </c>
      <c r="E27" s="281">
        <v>83.837400291532759</v>
      </c>
      <c r="F27" s="282">
        <v>83.837400291532759</v>
      </c>
    </row>
    <row r="28" spans="1:6" s="283" customFormat="1" ht="12" customHeight="1">
      <c r="A28" s="275">
        <v>2</v>
      </c>
      <c r="B28" s="278"/>
      <c r="C28" s="279" t="s">
        <v>28</v>
      </c>
      <c r="D28" s="280">
        <v>296638.25099999999</v>
      </c>
      <c r="E28" s="281">
        <v>16.162599708467244</v>
      </c>
      <c r="F28" s="282">
        <v>100</v>
      </c>
    </row>
    <row r="29" spans="1:6" s="283" customFormat="1" ht="12" customHeight="1">
      <c r="A29" s="275">
        <v>3</v>
      </c>
      <c r="B29" s="278"/>
      <c r="C29" s="279" t="s">
        <v>31</v>
      </c>
      <c r="D29" s="280">
        <v>0</v>
      </c>
      <c r="E29" s="281" t="s">
        <v>68</v>
      </c>
      <c r="F29" s="282" t="s">
        <v>68</v>
      </c>
    </row>
    <row r="30" spans="1:6" s="283" customFormat="1" ht="12" customHeight="1">
      <c r="A30" s="275">
        <v>4</v>
      </c>
      <c r="B30" s="278"/>
      <c r="C30" s="279" t="s">
        <v>30</v>
      </c>
      <c r="D30" s="280">
        <v>0</v>
      </c>
      <c r="E30" s="281" t="s">
        <v>68</v>
      </c>
      <c r="F30" s="282" t="s">
        <v>68</v>
      </c>
    </row>
    <row r="31" spans="1:6" s="283" customFormat="1" ht="12" customHeight="1">
      <c r="A31" s="275">
        <v>5</v>
      </c>
      <c r="B31" s="278"/>
      <c r="C31" s="279" t="s">
        <v>29</v>
      </c>
      <c r="D31" s="280">
        <v>0</v>
      </c>
      <c r="E31" s="281" t="s">
        <v>68</v>
      </c>
      <c r="F31" s="282" t="s">
        <v>68</v>
      </c>
    </row>
    <row r="32" spans="1:6" s="283" customFormat="1" ht="12" customHeight="1">
      <c r="A32" s="275">
        <v>6</v>
      </c>
      <c r="B32" s="278"/>
      <c r="C32" s="279" t="s">
        <v>36</v>
      </c>
      <c r="D32" s="280">
        <v>0</v>
      </c>
      <c r="E32" s="281" t="s">
        <v>68</v>
      </c>
      <c r="F32" s="282" t="s">
        <v>68</v>
      </c>
    </row>
    <row r="33" spans="1:6" s="283" customFormat="1" ht="12" customHeight="1">
      <c r="A33" s="275">
        <v>7</v>
      </c>
      <c r="B33" s="278"/>
      <c r="C33" s="279" t="s">
        <v>34</v>
      </c>
      <c r="D33" s="280">
        <v>0</v>
      </c>
      <c r="E33" s="281" t="s">
        <v>68</v>
      </c>
      <c r="F33" s="282" t="s">
        <v>68</v>
      </c>
    </row>
    <row r="34" spans="1:6" s="283" customFormat="1" ht="12" customHeight="1">
      <c r="A34" s="275">
        <v>8</v>
      </c>
      <c r="B34" s="278"/>
      <c r="C34" s="279" t="s">
        <v>35</v>
      </c>
      <c r="D34" s="280">
        <v>0</v>
      </c>
      <c r="E34" s="281" t="s">
        <v>68</v>
      </c>
      <c r="F34" s="282" t="s">
        <v>68</v>
      </c>
    </row>
    <row r="35" spans="1:6" s="283" customFormat="1" ht="12" customHeight="1">
      <c r="A35" s="275">
        <v>9</v>
      </c>
      <c r="B35" s="278"/>
      <c r="C35" s="279" t="s">
        <v>32</v>
      </c>
      <c r="D35" s="280">
        <v>0</v>
      </c>
      <c r="E35" s="281" t="s">
        <v>68</v>
      </c>
      <c r="F35" s="282" t="s">
        <v>68</v>
      </c>
    </row>
    <row r="36" spans="1:6" s="283" customFormat="1" ht="12" customHeight="1">
      <c r="A36" s="275">
        <v>10</v>
      </c>
      <c r="B36" s="278"/>
      <c r="C36" s="279" t="s">
        <v>395</v>
      </c>
      <c r="D36" s="280">
        <v>0</v>
      </c>
      <c r="E36" s="281" t="s">
        <v>68</v>
      </c>
      <c r="F36" s="282" t="s">
        <v>68</v>
      </c>
    </row>
    <row r="37" spans="1:6" s="288" customFormat="1" ht="9" customHeight="1">
      <c r="A37" s="284"/>
      <c r="B37" s="284"/>
      <c r="C37" s="285"/>
      <c r="D37" s="286"/>
      <c r="E37" s="287"/>
      <c r="F37" s="287"/>
    </row>
    <row r="38" spans="1:6" s="288" customFormat="1" ht="7.5" customHeight="1">
      <c r="C38" s="289"/>
      <c r="D38" s="290"/>
      <c r="E38" s="291"/>
      <c r="F38" s="291"/>
    </row>
    <row r="39" spans="1:6" s="267" customFormat="1" ht="15" customHeight="1">
      <c r="A39" s="266" t="s">
        <v>396</v>
      </c>
      <c r="B39" s="266"/>
      <c r="C39" s="266"/>
      <c r="D39" s="266"/>
      <c r="E39" s="266"/>
      <c r="F39" s="266"/>
    </row>
    <row r="40" spans="1:6" s="268" customFormat="1" ht="6.9" customHeight="1" thickBot="1"/>
    <row r="41" spans="1:6" s="293" customFormat="1" ht="9.9" customHeight="1">
      <c r="A41" s="269" t="s">
        <v>1</v>
      </c>
      <c r="B41" s="269"/>
      <c r="C41" s="270"/>
      <c r="D41" s="270" t="s">
        <v>368</v>
      </c>
      <c r="E41" s="271" t="s">
        <v>392</v>
      </c>
      <c r="F41" s="271" t="s">
        <v>393</v>
      </c>
    </row>
    <row r="42" spans="1:6" s="293" customFormat="1" ht="15.75" customHeight="1">
      <c r="A42" s="273"/>
      <c r="B42" s="273"/>
      <c r="C42" s="273"/>
      <c r="D42" s="273"/>
      <c r="E42" s="274" t="s">
        <v>380</v>
      </c>
      <c r="F42" s="274" t="s">
        <v>381</v>
      </c>
    </row>
    <row r="43" spans="1:6" s="293" customFormat="1" ht="8.25" customHeight="1">
      <c r="A43" s="283"/>
      <c r="B43" s="283"/>
      <c r="C43" s="276"/>
      <c r="D43" s="275"/>
      <c r="E43" s="277"/>
      <c r="F43" s="277"/>
    </row>
    <row r="44" spans="1:6" s="283" customFormat="1" ht="12" customHeight="1">
      <c r="A44" s="275">
        <v>1</v>
      </c>
      <c r="B44" s="278"/>
      <c r="C44" s="279" t="s">
        <v>29</v>
      </c>
      <c r="D44" s="280">
        <v>3943161.4419999998</v>
      </c>
      <c r="E44" s="281">
        <v>34.776203711814901</v>
      </c>
      <c r="F44" s="282">
        <v>34.776203711814901</v>
      </c>
    </row>
    <row r="45" spans="1:6" s="283" customFormat="1" ht="12" customHeight="1">
      <c r="A45" s="275">
        <v>2</v>
      </c>
      <c r="B45" s="278"/>
      <c r="C45" s="279" t="s">
        <v>30</v>
      </c>
      <c r="D45" s="280">
        <v>2244735.1850000001</v>
      </c>
      <c r="E45" s="281">
        <v>19.797152417133653</v>
      </c>
      <c r="F45" s="282">
        <v>54.573356128948554</v>
      </c>
    </row>
    <row r="46" spans="1:6" s="283" customFormat="1" ht="12" customHeight="1">
      <c r="A46" s="275">
        <v>3</v>
      </c>
      <c r="B46" s="278"/>
      <c r="C46" s="279" t="s">
        <v>34</v>
      </c>
      <c r="D46" s="280">
        <v>1474592.0209999999</v>
      </c>
      <c r="E46" s="281">
        <v>13.004974122515991</v>
      </c>
      <c r="F46" s="282">
        <v>67.57833025146455</v>
      </c>
    </row>
    <row r="47" spans="1:6" s="283" customFormat="1" ht="12" customHeight="1">
      <c r="A47" s="275">
        <v>4</v>
      </c>
      <c r="B47" s="278"/>
      <c r="C47" s="279" t="s">
        <v>28</v>
      </c>
      <c r="D47" s="280">
        <v>1326894.6939999999</v>
      </c>
      <c r="E47" s="281">
        <v>11.702376598424422</v>
      </c>
      <c r="F47" s="282">
        <v>79.280706849888972</v>
      </c>
    </row>
    <row r="48" spans="1:6" s="283" customFormat="1" ht="12" customHeight="1">
      <c r="A48" s="275">
        <v>5</v>
      </c>
      <c r="B48" s="278"/>
      <c r="C48" s="279" t="s">
        <v>31</v>
      </c>
      <c r="D48" s="280">
        <v>918753.98300000001</v>
      </c>
      <c r="E48" s="281">
        <v>8.1028322435724736</v>
      </c>
      <c r="F48" s="282">
        <v>87.383539093461451</v>
      </c>
    </row>
    <row r="49" spans="1:6" s="283" customFormat="1" ht="12" customHeight="1">
      <c r="A49" s="275">
        <v>6</v>
      </c>
      <c r="B49" s="278"/>
      <c r="C49" s="279" t="s">
        <v>35</v>
      </c>
      <c r="D49" s="280">
        <v>573030.65300000005</v>
      </c>
      <c r="E49" s="281">
        <v>5.0537699292714686</v>
      </c>
      <c r="F49" s="282">
        <v>92.437309022732919</v>
      </c>
    </row>
    <row r="50" spans="1:6" s="283" customFormat="1" ht="12" customHeight="1">
      <c r="A50" s="275">
        <v>7</v>
      </c>
      <c r="B50" s="278"/>
      <c r="C50" s="279" t="s">
        <v>36</v>
      </c>
      <c r="D50" s="280">
        <v>349131.63400000002</v>
      </c>
      <c r="E50" s="281">
        <v>3.0791214117940253</v>
      </c>
      <c r="F50" s="282">
        <v>95.516430434526939</v>
      </c>
    </row>
    <row r="51" spans="1:6" s="283" customFormat="1" ht="12" customHeight="1">
      <c r="A51" s="275">
        <v>8</v>
      </c>
      <c r="B51" s="278"/>
      <c r="C51" s="279" t="s">
        <v>395</v>
      </c>
      <c r="D51" s="280">
        <v>300151.47700000001</v>
      </c>
      <c r="E51" s="281">
        <v>2.6471472350520431</v>
      </c>
      <c r="F51" s="282">
        <v>98.163577669578984</v>
      </c>
    </row>
    <row r="52" spans="1:6" s="283" customFormat="1" ht="12" customHeight="1">
      <c r="A52" s="275">
        <v>9</v>
      </c>
      <c r="B52" s="278"/>
      <c r="C52" s="279" t="s">
        <v>32</v>
      </c>
      <c r="D52" s="280">
        <v>205110.38699999999</v>
      </c>
      <c r="E52" s="281">
        <v>1.8089446010872183</v>
      </c>
      <c r="F52" s="282">
        <v>99.972522270666204</v>
      </c>
    </row>
    <row r="53" spans="1:6" s="283" customFormat="1" ht="12" customHeight="1">
      <c r="A53" s="275">
        <v>10</v>
      </c>
      <c r="B53" s="278"/>
      <c r="C53" s="279" t="s">
        <v>33</v>
      </c>
      <c r="D53" s="280">
        <v>3115.6109999999999</v>
      </c>
      <c r="E53" s="281">
        <v>2.7477729333804778E-2</v>
      </c>
      <c r="F53" s="282">
        <v>100.00000000000001</v>
      </c>
    </row>
    <row r="54" spans="1:6" s="288" customFormat="1" ht="6" customHeight="1">
      <c r="A54" s="284"/>
      <c r="B54" s="284"/>
      <c r="C54" s="294"/>
      <c r="D54" s="294"/>
      <c r="E54" s="294"/>
      <c r="F54" s="294"/>
    </row>
    <row r="55" spans="1:6" s="268" customFormat="1" ht="9.75" customHeight="1">
      <c r="C55" s="295"/>
      <c r="D55" s="296"/>
      <c r="E55" s="297"/>
      <c r="F55" s="297"/>
    </row>
    <row r="56" spans="1:6" s="267" customFormat="1" ht="15" customHeight="1">
      <c r="A56" s="266" t="s">
        <v>397</v>
      </c>
      <c r="B56" s="266"/>
      <c r="C56" s="266"/>
      <c r="D56" s="266"/>
      <c r="E56" s="266"/>
      <c r="F56" s="266"/>
    </row>
    <row r="57" spans="1:6" s="268" customFormat="1" ht="6.9" customHeight="1" thickBot="1"/>
    <row r="58" spans="1:6" s="293" customFormat="1" ht="12.75" customHeight="1">
      <c r="A58" s="269" t="s">
        <v>1</v>
      </c>
      <c r="B58" s="269"/>
      <c r="C58" s="270"/>
      <c r="D58" s="270" t="s">
        <v>368</v>
      </c>
      <c r="E58" s="271" t="s">
        <v>392</v>
      </c>
      <c r="F58" s="271" t="s">
        <v>393</v>
      </c>
    </row>
    <row r="59" spans="1:6" s="283" customFormat="1" ht="12.75" customHeight="1">
      <c r="A59" s="273"/>
      <c r="B59" s="273"/>
      <c r="C59" s="273"/>
      <c r="D59" s="273"/>
      <c r="E59" s="274" t="s">
        <v>380</v>
      </c>
      <c r="F59" s="274" t="s">
        <v>381</v>
      </c>
    </row>
    <row r="60" spans="1:6" s="283" customFormat="1" ht="7.5" customHeight="1">
      <c r="C60" s="276"/>
      <c r="D60" s="275"/>
      <c r="E60" s="277"/>
      <c r="F60" s="277"/>
    </row>
    <row r="61" spans="1:6" s="283" customFormat="1" ht="12" customHeight="1">
      <c r="A61" s="275">
        <v>1</v>
      </c>
      <c r="B61" s="278"/>
      <c r="C61" s="279" t="s">
        <v>34</v>
      </c>
      <c r="D61" s="280">
        <v>30685.741999999998</v>
      </c>
      <c r="E61" s="281">
        <v>100</v>
      </c>
      <c r="F61" s="282">
        <v>100</v>
      </c>
    </row>
    <row r="62" spans="1:6" s="283" customFormat="1" ht="12" customHeight="1">
      <c r="A62" s="275">
        <v>2</v>
      </c>
      <c r="B62" s="278"/>
      <c r="C62" s="279" t="s">
        <v>28</v>
      </c>
      <c r="D62" s="280">
        <v>0</v>
      </c>
      <c r="E62" s="281" t="s">
        <v>68</v>
      </c>
      <c r="F62" s="282" t="s">
        <v>68</v>
      </c>
    </row>
    <row r="63" spans="1:6" s="283" customFormat="1" ht="12" customHeight="1">
      <c r="A63" s="275">
        <v>3</v>
      </c>
      <c r="B63" s="278"/>
      <c r="C63" s="279" t="s">
        <v>30</v>
      </c>
      <c r="D63" s="280">
        <v>0</v>
      </c>
      <c r="E63" s="281" t="s">
        <v>68</v>
      </c>
      <c r="F63" s="282" t="s">
        <v>68</v>
      </c>
    </row>
    <row r="64" spans="1:6" s="283" customFormat="1" ht="12" customHeight="1">
      <c r="A64" s="275">
        <v>4</v>
      </c>
      <c r="B64" s="278"/>
      <c r="C64" s="279" t="s">
        <v>29</v>
      </c>
      <c r="D64" s="280">
        <v>0</v>
      </c>
      <c r="E64" s="281" t="s">
        <v>68</v>
      </c>
      <c r="F64" s="282" t="s">
        <v>68</v>
      </c>
    </row>
    <row r="65" spans="1:6" s="283" customFormat="1" ht="12" customHeight="1">
      <c r="A65" s="275">
        <v>5</v>
      </c>
      <c r="B65" s="278"/>
      <c r="C65" s="279" t="s">
        <v>36</v>
      </c>
      <c r="D65" s="280">
        <v>0</v>
      </c>
      <c r="E65" s="281" t="s">
        <v>68</v>
      </c>
      <c r="F65" s="282" t="s">
        <v>68</v>
      </c>
    </row>
    <row r="66" spans="1:6" s="283" customFormat="1" ht="12" customHeight="1">
      <c r="A66" s="275">
        <v>6</v>
      </c>
      <c r="B66" s="278"/>
      <c r="C66" s="279" t="s">
        <v>33</v>
      </c>
      <c r="D66" s="280">
        <v>0</v>
      </c>
      <c r="E66" s="281" t="s">
        <v>68</v>
      </c>
      <c r="F66" s="282" t="s">
        <v>68</v>
      </c>
    </row>
    <row r="67" spans="1:6" s="283" customFormat="1" ht="12" customHeight="1">
      <c r="A67" s="275">
        <v>7</v>
      </c>
      <c r="B67" s="278"/>
      <c r="C67" s="279" t="s">
        <v>31</v>
      </c>
      <c r="D67" s="280">
        <v>0</v>
      </c>
      <c r="E67" s="281" t="s">
        <v>68</v>
      </c>
      <c r="F67" s="282" t="s">
        <v>68</v>
      </c>
    </row>
    <row r="68" spans="1:6" s="283" customFormat="1" ht="12" customHeight="1">
      <c r="A68" s="275">
        <v>8</v>
      </c>
      <c r="B68" s="278"/>
      <c r="C68" s="279" t="s">
        <v>35</v>
      </c>
      <c r="D68" s="280">
        <v>0</v>
      </c>
      <c r="E68" s="281" t="s">
        <v>68</v>
      </c>
      <c r="F68" s="282" t="s">
        <v>68</v>
      </c>
    </row>
    <row r="69" spans="1:6" s="283" customFormat="1" ht="12" customHeight="1">
      <c r="A69" s="275">
        <v>9</v>
      </c>
      <c r="B69" s="278"/>
      <c r="C69" s="279" t="s">
        <v>32</v>
      </c>
      <c r="D69" s="280">
        <v>0</v>
      </c>
      <c r="E69" s="281" t="s">
        <v>68</v>
      </c>
      <c r="F69" s="282" t="s">
        <v>68</v>
      </c>
    </row>
    <row r="70" spans="1:6" s="283" customFormat="1" ht="12" customHeight="1">
      <c r="A70" s="275">
        <v>10</v>
      </c>
      <c r="B70" s="278"/>
      <c r="C70" s="279" t="s">
        <v>395</v>
      </c>
      <c r="D70" s="280">
        <v>0</v>
      </c>
      <c r="E70" s="281" t="s">
        <v>68</v>
      </c>
      <c r="F70" s="282" t="s">
        <v>68</v>
      </c>
    </row>
    <row r="71" spans="1:6" s="288" customFormat="1" ht="6" customHeight="1">
      <c r="A71" s="284"/>
      <c r="B71" s="284"/>
      <c r="C71" s="285"/>
      <c r="D71" s="298"/>
      <c r="E71" s="299"/>
      <c r="F71" s="299"/>
    </row>
    <row r="72" spans="1:6" s="268" customFormat="1" ht="6" customHeight="1">
      <c r="A72" s="283"/>
      <c r="B72" s="283"/>
      <c r="C72" s="283"/>
      <c r="D72" s="283"/>
      <c r="E72" s="283"/>
      <c r="F72" s="283"/>
    </row>
    <row r="73" spans="1:6" s="301" customFormat="1" ht="11.1" customHeight="1">
      <c r="A73" s="283" t="s">
        <v>398</v>
      </c>
      <c r="B73" s="300"/>
      <c r="C73" s="283"/>
      <c r="D73" s="283"/>
      <c r="E73" s="283"/>
      <c r="F73" s="283"/>
    </row>
    <row r="74" spans="1:6" s="301" customFormat="1" ht="11.1" customHeight="1">
      <c r="A74" s="302" t="s">
        <v>399</v>
      </c>
      <c r="B74" s="300"/>
      <c r="C74" s="283"/>
      <c r="D74" s="283"/>
      <c r="E74" s="283"/>
      <c r="F74" s="283"/>
    </row>
    <row r="75" spans="1:6" s="95" customFormat="1" ht="10.199999999999999"/>
    <row r="76" spans="1:6" s="268" customFormat="1">
      <c r="A76" s="303"/>
      <c r="B76" s="283"/>
      <c r="C76" s="283"/>
      <c r="D76" s="283"/>
      <c r="E76" s="283"/>
      <c r="F76" s="283"/>
    </row>
    <row r="77" spans="1:6" s="268" customFormat="1"/>
    <row r="78" spans="1:6" s="268" customFormat="1"/>
    <row r="79" spans="1:6" s="268" customFormat="1"/>
    <row r="80" spans="1:6" s="268" customFormat="1"/>
    <row r="81" s="268" customFormat="1"/>
    <row r="82" s="268" customFormat="1"/>
    <row r="83" s="268" customFormat="1"/>
    <row r="84" s="268" customFormat="1"/>
    <row r="85" s="268" customFormat="1"/>
    <row r="86" s="268" customFormat="1"/>
    <row r="87" s="268" customFormat="1"/>
    <row r="88" s="268" customFormat="1"/>
    <row r="89" s="268" customFormat="1"/>
    <row r="90" s="268" customFormat="1"/>
    <row r="91" s="268" customFormat="1"/>
    <row r="92" s="268" customFormat="1"/>
    <row r="93" s="268" customFormat="1"/>
    <row r="94" s="268" customFormat="1"/>
    <row r="95" s="268" customFormat="1"/>
    <row r="96" s="268" customFormat="1"/>
    <row r="97" s="268" customFormat="1"/>
    <row r="98" s="268" customFormat="1"/>
    <row r="99" s="268" customFormat="1"/>
    <row r="100" s="268" customFormat="1"/>
    <row r="101" s="268" customFormat="1"/>
    <row r="102" s="268" customFormat="1"/>
    <row r="103" s="268" customFormat="1"/>
    <row r="104" s="268" customFormat="1"/>
    <row r="105" s="268" customFormat="1"/>
    <row r="106" s="268" customFormat="1"/>
    <row r="107" s="268" customFormat="1"/>
    <row r="108" s="268" customFormat="1"/>
    <row r="109" s="268" customFormat="1"/>
    <row r="110" s="268" customFormat="1"/>
    <row r="111" s="268" customFormat="1"/>
    <row r="112" s="268" customFormat="1"/>
    <row r="113" s="268" customFormat="1"/>
    <row r="114" s="268" customFormat="1"/>
    <row r="115" s="268" customFormat="1"/>
    <row r="116" s="268" customFormat="1"/>
    <row r="117" s="268" customFormat="1"/>
    <row r="118" s="268" customFormat="1"/>
    <row r="119" s="268" customFormat="1"/>
    <row r="120" s="268" customFormat="1"/>
    <row r="121" s="268" customFormat="1"/>
    <row r="122" s="268" customFormat="1"/>
    <row r="123" s="268" customFormat="1"/>
    <row r="124" s="268" customFormat="1"/>
    <row r="125" s="268" customFormat="1"/>
    <row r="126" s="268" customFormat="1"/>
    <row r="127" s="268" customFormat="1"/>
    <row r="128" s="268" customFormat="1"/>
    <row r="129" s="268" customFormat="1"/>
    <row r="130" s="268" customFormat="1"/>
    <row r="131" s="268" customFormat="1"/>
    <row r="132" s="268" customFormat="1"/>
    <row r="133" s="268" customFormat="1"/>
    <row r="134" s="268" customFormat="1"/>
    <row r="135" s="268" customFormat="1"/>
    <row r="136" s="268" customFormat="1"/>
    <row r="137" s="268" customFormat="1"/>
    <row r="138" s="268" customFormat="1"/>
    <row r="139" s="268" customFormat="1"/>
    <row r="140" s="268" customFormat="1"/>
    <row r="141" s="268" customFormat="1"/>
    <row r="142" s="268" customFormat="1"/>
    <row r="143" s="268" customFormat="1"/>
    <row r="144" s="268" customFormat="1"/>
    <row r="145" s="268" customFormat="1"/>
    <row r="146" s="268" customFormat="1"/>
    <row r="147" s="268" customFormat="1"/>
    <row r="148" s="268" customFormat="1"/>
    <row r="149" s="268" customFormat="1"/>
    <row r="150" s="268" customFormat="1"/>
    <row r="151" s="268" customFormat="1"/>
    <row r="152" s="268" customFormat="1"/>
    <row r="153" s="268" customFormat="1"/>
    <row r="154" s="268" customFormat="1"/>
    <row r="155" s="268" customFormat="1"/>
    <row r="156" s="268" customFormat="1"/>
    <row r="157" s="268" customFormat="1"/>
    <row r="158" s="268" customFormat="1"/>
    <row r="159" s="268" customFormat="1"/>
    <row r="160" s="268" customFormat="1"/>
    <row r="161" s="268" customFormat="1"/>
    <row r="162" s="268" customFormat="1"/>
    <row r="163" s="268" customFormat="1"/>
    <row r="164" s="268" customFormat="1"/>
    <row r="165" s="268" customFormat="1"/>
    <row r="166" s="268" customFormat="1"/>
    <row r="167" s="268" customFormat="1"/>
    <row r="168" s="268" customFormat="1"/>
    <row r="169" s="268" customFormat="1"/>
    <row r="170" s="268" customFormat="1"/>
    <row r="171" s="268" customFormat="1"/>
    <row r="172" s="268" customFormat="1"/>
    <row r="173" s="268" customFormat="1"/>
    <row r="174" s="268" customFormat="1"/>
    <row r="175" s="268" customFormat="1"/>
    <row r="176" s="268" customFormat="1"/>
    <row r="177" s="268" customFormat="1"/>
    <row r="178" s="268" customFormat="1"/>
    <row r="179" s="268" customFormat="1"/>
    <row r="180" s="268" customFormat="1"/>
    <row r="181" s="268" customFormat="1"/>
    <row r="182" s="268" customFormat="1"/>
    <row r="183" s="268" customFormat="1"/>
    <row r="184" s="268" customFormat="1"/>
    <row r="185" s="268" customFormat="1"/>
    <row r="186" s="268" customFormat="1"/>
    <row r="187" s="268" customFormat="1"/>
    <row r="188" s="268" customFormat="1"/>
    <row r="189" s="268" customFormat="1"/>
    <row r="190" s="268" customFormat="1"/>
    <row r="191" s="268" customFormat="1"/>
    <row r="192" s="268" customFormat="1"/>
    <row r="193" s="268" customFormat="1"/>
    <row r="194" s="268" customFormat="1"/>
    <row r="195" s="268" customFormat="1"/>
    <row r="196" s="268" customFormat="1"/>
    <row r="197" s="268" customFormat="1"/>
    <row r="198" s="268" customFormat="1"/>
    <row r="199" s="268" customFormat="1"/>
    <row r="200" s="268" customFormat="1"/>
    <row r="201" s="268" customFormat="1"/>
    <row r="202" s="268" customFormat="1"/>
    <row r="203" s="268" customFormat="1"/>
    <row r="204" s="268" customFormat="1"/>
    <row r="205" s="268" customFormat="1"/>
    <row r="206" s="268" customFormat="1"/>
    <row r="207" s="268" customFormat="1"/>
    <row r="208" s="268" customFormat="1"/>
    <row r="209" s="268" customFormat="1"/>
    <row r="210" s="268" customFormat="1"/>
    <row r="211" s="268" customFormat="1"/>
    <row r="212" s="268" customFormat="1"/>
    <row r="213" s="268" customFormat="1"/>
    <row r="214" s="268" customFormat="1"/>
    <row r="215" s="268" customFormat="1"/>
    <row r="216" s="268" customFormat="1"/>
    <row r="217" s="268" customFormat="1"/>
    <row r="218" s="268" customFormat="1"/>
    <row r="219" s="268" customFormat="1"/>
    <row r="220" s="268" customFormat="1"/>
    <row r="221" s="268" customFormat="1"/>
    <row r="222" s="268" customFormat="1"/>
    <row r="223" s="268" customFormat="1"/>
    <row r="224" s="268" customFormat="1"/>
    <row r="225" s="268" customFormat="1"/>
    <row r="226" s="268" customFormat="1"/>
    <row r="227" s="268" customFormat="1"/>
    <row r="228" s="268" customFormat="1"/>
    <row r="229" s="268" customFormat="1"/>
    <row r="230" s="268" customFormat="1"/>
    <row r="231" s="268" customFormat="1"/>
    <row r="232" s="268" customFormat="1"/>
    <row r="233" s="268" customFormat="1"/>
    <row r="234" s="268" customFormat="1"/>
    <row r="235" s="268" customFormat="1"/>
    <row r="236" s="268" customFormat="1"/>
    <row r="237" s="268" customFormat="1"/>
    <row r="238" s="268" customFormat="1"/>
    <row r="239" s="268" customFormat="1"/>
    <row r="240" s="268" customFormat="1"/>
    <row r="241" s="268" customFormat="1"/>
    <row r="242" s="268" customFormat="1"/>
    <row r="243" s="268" customFormat="1"/>
    <row r="244" s="268" customFormat="1"/>
    <row r="245" s="268" customFormat="1"/>
    <row r="246" s="268" customFormat="1"/>
    <row r="247" s="268" customFormat="1"/>
    <row r="248" s="268" customFormat="1"/>
    <row r="249" s="268" customFormat="1"/>
    <row r="250" s="268" customFormat="1"/>
    <row r="251" s="268" customFormat="1"/>
    <row r="252" s="268" customFormat="1"/>
    <row r="253" s="268" customFormat="1"/>
    <row r="254" s="268" customFormat="1"/>
    <row r="255" s="268" customFormat="1"/>
    <row r="256" s="268" customFormat="1"/>
    <row r="257" s="268" customFormat="1"/>
    <row r="258" s="268" customFormat="1"/>
    <row r="259" s="268" customFormat="1"/>
    <row r="260" s="268" customFormat="1"/>
    <row r="261" s="268" customFormat="1"/>
    <row r="262" s="268" customFormat="1"/>
    <row r="263" s="268" customFormat="1"/>
    <row r="264" s="268" customFormat="1"/>
    <row r="265" s="268" customFormat="1"/>
    <row r="266" s="268" customFormat="1"/>
    <row r="267" s="268" customFormat="1"/>
    <row r="268" s="268" customFormat="1"/>
    <row r="269" s="268" customFormat="1"/>
    <row r="270" s="268" customFormat="1"/>
    <row r="271" s="268" customFormat="1"/>
    <row r="272" s="268" customFormat="1"/>
    <row r="273" s="268" customFormat="1"/>
    <row r="274" s="268" customFormat="1"/>
    <row r="275" s="268" customFormat="1"/>
    <row r="276" s="268" customFormat="1"/>
    <row r="277" s="268" customFormat="1"/>
    <row r="278" s="268" customFormat="1"/>
    <row r="279" s="268" customFormat="1"/>
    <row r="280" s="268" customFormat="1"/>
    <row r="281" s="268" customFormat="1"/>
    <row r="282" s="268" customFormat="1"/>
    <row r="283" s="268" customFormat="1"/>
    <row r="284" s="268" customFormat="1"/>
    <row r="285" s="268" customFormat="1"/>
    <row r="286" s="268" customFormat="1"/>
    <row r="287" s="268" customFormat="1"/>
    <row r="288" s="268" customFormat="1"/>
    <row r="289" s="268" customFormat="1"/>
    <row r="290" s="268" customFormat="1"/>
    <row r="291" s="268" customFormat="1"/>
    <row r="292" s="268" customFormat="1"/>
    <row r="293" s="268" customFormat="1"/>
    <row r="294" s="268" customFormat="1"/>
    <row r="295" s="268" customFormat="1"/>
    <row r="296" s="268" customFormat="1"/>
    <row r="297" s="268" customFormat="1"/>
    <row r="298" s="268" customFormat="1"/>
    <row r="299" s="268" customFormat="1"/>
    <row r="300" s="268" customFormat="1"/>
    <row r="301" s="268" customFormat="1"/>
    <row r="302" s="268" customFormat="1"/>
    <row r="303" s="268" customFormat="1"/>
    <row r="304" s="268" customFormat="1"/>
    <row r="305" s="268" customFormat="1"/>
    <row r="306" s="268" customFormat="1"/>
    <row r="307" s="268" customFormat="1"/>
    <row r="308" s="268" customFormat="1"/>
    <row r="309" s="268" customFormat="1"/>
    <row r="310" s="268" customFormat="1"/>
    <row r="311" s="268" customFormat="1"/>
    <row r="312" s="268" customFormat="1"/>
    <row r="313" s="268" customFormat="1"/>
    <row r="314" s="268" customFormat="1"/>
    <row r="315" s="268" customFormat="1"/>
    <row r="316" s="268" customFormat="1"/>
    <row r="317" s="268" customFormat="1"/>
    <row r="318" s="268" customFormat="1"/>
    <row r="319" s="268" customFormat="1"/>
    <row r="320" s="268" customFormat="1"/>
    <row r="321" s="268" customFormat="1"/>
    <row r="322" s="268" customFormat="1"/>
    <row r="323" s="268" customFormat="1"/>
    <row r="324" s="268" customFormat="1"/>
    <row r="325" s="268" customFormat="1"/>
    <row r="326" s="268" customFormat="1"/>
    <row r="327" s="268" customFormat="1"/>
    <row r="328" s="268" customFormat="1"/>
    <row r="329" s="268" customFormat="1"/>
    <row r="330" s="268" customFormat="1"/>
    <row r="331" s="268" customFormat="1"/>
    <row r="332" s="268" customFormat="1"/>
    <row r="333" s="268" customFormat="1"/>
    <row r="334" s="268" customFormat="1"/>
    <row r="335" s="268" customFormat="1"/>
    <row r="336" s="268" customFormat="1"/>
    <row r="337" s="268" customFormat="1"/>
    <row r="338" s="268" customFormat="1"/>
    <row r="339" s="268" customFormat="1"/>
    <row r="340" s="268" customFormat="1"/>
    <row r="341" s="268" customFormat="1"/>
    <row r="342" s="268" customFormat="1"/>
    <row r="343" s="268" customFormat="1"/>
    <row r="344" s="268" customFormat="1"/>
    <row r="345" s="268" customFormat="1"/>
    <row r="346" s="268" customFormat="1"/>
    <row r="347" s="268" customFormat="1"/>
    <row r="348" s="268" customFormat="1"/>
    <row r="349" s="268" customFormat="1"/>
    <row r="350" s="268" customFormat="1"/>
    <row r="351" s="268" customFormat="1"/>
    <row r="352" s="268" customFormat="1"/>
    <row r="353" s="268" customFormat="1"/>
    <row r="354" s="268" customFormat="1"/>
    <row r="355" s="268" customFormat="1"/>
    <row r="356" s="268" customFormat="1"/>
    <row r="357" s="268" customFormat="1"/>
    <row r="358" s="268" customFormat="1"/>
    <row r="359" s="268" customFormat="1"/>
    <row r="360" s="268" customFormat="1"/>
    <row r="361" s="268" customFormat="1"/>
    <row r="362" s="268" customFormat="1"/>
    <row r="363" s="268" customFormat="1"/>
    <row r="364" s="268" customFormat="1"/>
    <row r="365" s="268" customFormat="1"/>
    <row r="366" s="268" customFormat="1"/>
    <row r="367" s="268" customFormat="1"/>
    <row r="368" s="268" customFormat="1"/>
    <row r="369" s="268" customFormat="1"/>
    <row r="370" s="268" customFormat="1"/>
    <row r="371" s="268" customFormat="1"/>
    <row r="372" s="268" customFormat="1"/>
    <row r="373" s="268" customFormat="1"/>
    <row r="374" s="268" customFormat="1"/>
    <row r="375" s="268" customFormat="1"/>
    <row r="376" s="268" customFormat="1"/>
    <row r="377" s="268" customFormat="1"/>
    <row r="378" s="268" customFormat="1"/>
    <row r="379" s="268" customFormat="1"/>
    <row r="380" s="268" customFormat="1"/>
    <row r="381" s="268" customFormat="1"/>
    <row r="382" s="268" customFormat="1"/>
    <row r="383" s="268" customFormat="1"/>
    <row r="384" s="268" customFormat="1"/>
    <row r="385" s="268" customFormat="1"/>
    <row r="386" s="268" customFormat="1"/>
    <row r="387" s="268" customFormat="1"/>
    <row r="388" s="268" customFormat="1"/>
    <row r="389" s="268" customFormat="1"/>
    <row r="390" s="268" customFormat="1"/>
    <row r="391" s="268" customFormat="1"/>
    <row r="392" s="268" customFormat="1"/>
    <row r="393" s="268" customFormat="1"/>
    <row r="394" s="268" customFormat="1"/>
    <row r="395" s="268" customFormat="1"/>
    <row r="396" s="268" customFormat="1"/>
    <row r="397" s="268" customFormat="1"/>
    <row r="398" s="268" customFormat="1"/>
    <row r="399" s="268" customFormat="1"/>
    <row r="400" s="268" customFormat="1"/>
    <row r="401" s="268" customFormat="1"/>
    <row r="402" s="268" customFormat="1"/>
    <row r="403" s="268" customFormat="1"/>
    <row r="404" s="268" customFormat="1"/>
    <row r="405" s="268" customFormat="1"/>
    <row r="406" s="268" customFormat="1"/>
    <row r="407" s="268" customFormat="1"/>
    <row r="408" s="268" customFormat="1"/>
    <row r="409" s="268" customFormat="1"/>
    <row r="410" s="268" customFormat="1"/>
    <row r="411" s="268" customFormat="1"/>
    <row r="412" s="268" customFormat="1"/>
    <row r="413" s="268" customFormat="1"/>
    <row r="414" s="268" customFormat="1"/>
    <row r="415" s="268" customFormat="1"/>
    <row r="416" s="268" customFormat="1"/>
    <row r="417" s="268" customFormat="1"/>
    <row r="418" s="268" customFormat="1"/>
    <row r="419" s="268" customFormat="1"/>
    <row r="420" s="268" customFormat="1"/>
    <row r="421" s="268" customFormat="1"/>
    <row r="422" s="268" customFormat="1"/>
    <row r="423" s="268" customFormat="1"/>
    <row r="424" s="268" customFormat="1"/>
    <row r="425" s="268" customFormat="1"/>
    <row r="426" s="268" customFormat="1"/>
    <row r="427" s="268" customFormat="1"/>
    <row r="428" s="268" customFormat="1"/>
    <row r="429" s="268" customFormat="1"/>
    <row r="430" s="268" customFormat="1"/>
    <row r="431" s="268" customFormat="1"/>
    <row r="432" s="268" customFormat="1"/>
    <row r="433" s="268" customFormat="1"/>
    <row r="434" s="268" customFormat="1"/>
    <row r="435" s="268" customFormat="1"/>
    <row r="436" s="268" customFormat="1"/>
    <row r="437" s="268" customFormat="1"/>
  </sheetData>
  <mergeCells count="16">
    <mergeCell ref="A41:C42"/>
    <mergeCell ref="D41:D42"/>
    <mergeCell ref="E41:E42"/>
    <mergeCell ref="F41:F42"/>
    <mergeCell ref="A58:C59"/>
    <mergeCell ref="D58:D59"/>
    <mergeCell ref="E58:E59"/>
    <mergeCell ref="F58:F59"/>
    <mergeCell ref="A7:C8"/>
    <mergeCell ref="D7:D8"/>
    <mergeCell ref="E7:E8"/>
    <mergeCell ref="F7:F8"/>
    <mergeCell ref="A24:C25"/>
    <mergeCell ref="D24:D25"/>
    <mergeCell ref="E24:E25"/>
    <mergeCell ref="F24:F25"/>
  </mergeCells>
  <hyperlinks>
    <hyperlink ref="A1" location="Índice!A1" display="Volver al Índice" xr:uid="{A4E332C1-FDD1-4852-A8EE-86D0FFB0CBF0}"/>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B89C5-E8A9-4E15-9B90-F56D8B76296C}">
  <dimension ref="A1:G61"/>
  <sheetViews>
    <sheetView showGridLines="0" zoomScaleNormal="100" workbookViewId="0"/>
  </sheetViews>
  <sheetFormatPr baseColWidth="10" defaultColWidth="11.44140625" defaultRowHeight="13.2"/>
  <cols>
    <col min="1" max="1" width="6.5546875" style="347" customWidth="1"/>
    <col min="2" max="2" width="0.88671875" style="347" customWidth="1"/>
    <col min="3" max="3" width="26.88671875" style="347" customWidth="1"/>
    <col min="4" max="6" width="18.5546875" style="347" customWidth="1"/>
    <col min="7" max="7" width="11.88671875" style="347" customWidth="1"/>
    <col min="8" max="16384" width="11.44140625" style="347"/>
  </cols>
  <sheetData>
    <row r="1" spans="1:6" s="306" customFormat="1" ht="15" customHeight="1">
      <c r="A1" s="1190" t="s">
        <v>1072</v>
      </c>
      <c r="B1" s="305"/>
      <c r="C1" s="305"/>
      <c r="D1" s="305"/>
      <c r="E1" s="305"/>
      <c r="F1" s="305"/>
    </row>
    <row r="2" spans="1:6" s="308" customFormat="1" ht="19.5" customHeight="1">
      <c r="A2" s="307" t="s">
        <v>400</v>
      </c>
      <c r="B2" s="307"/>
      <c r="C2" s="307"/>
      <c r="D2" s="307"/>
      <c r="E2" s="307"/>
      <c r="F2" s="307"/>
    </row>
    <row r="3" spans="1:6" s="305" customFormat="1" ht="20.100000000000001" customHeight="1">
      <c r="A3" s="309">
        <v>45504</v>
      </c>
      <c r="B3" s="309"/>
      <c r="C3" s="309"/>
      <c r="D3" s="309"/>
      <c r="E3" s="309"/>
      <c r="F3" s="309"/>
    </row>
    <row r="4" spans="1:6" s="311" customFormat="1" ht="20.100000000000001" customHeight="1">
      <c r="A4" s="310" t="s">
        <v>71</v>
      </c>
      <c r="B4" s="310"/>
      <c r="C4" s="310"/>
      <c r="D4" s="310"/>
      <c r="E4" s="310"/>
      <c r="F4" s="310"/>
    </row>
    <row r="5" spans="1:6" s="312" customFormat="1" ht="4.5" customHeight="1"/>
    <row r="6" spans="1:6" s="312" customFormat="1" ht="15" customHeight="1">
      <c r="A6" s="313" t="s">
        <v>72</v>
      </c>
      <c r="B6" s="313"/>
      <c r="C6" s="313"/>
      <c r="D6" s="313"/>
      <c r="E6" s="313"/>
      <c r="F6" s="313"/>
    </row>
    <row r="7" spans="1:6" s="314" customFormat="1" ht="6.9" customHeight="1" thickBot="1"/>
    <row r="8" spans="1:6" s="318" customFormat="1" ht="12.15" customHeight="1">
      <c r="A8" s="315" t="s">
        <v>1</v>
      </c>
      <c r="B8" s="315"/>
      <c r="C8" s="316"/>
      <c r="D8" s="316" t="s">
        <v>368</v>
      </c>
      <c r="E8" s="317" t="s">
        <v>392</v>
      </c>
      <c r="F8" s="317" t="s">
        <v>401</v>
      </c>
    </row>
    <row r="9" spans="1:6" s="318" customFormat="1" ht="12.15" customHeight="1">
      <c r="A9" s="319"/>
      <c r="B9" s="319"/>
      <c r="C9" s="319"/>
      <c r="D9" s="319"/>
      <c r="E9" s="320" t="s">
        <v>380</v>
      </c>
      <c r="F9" s="320" t="s">
        <v>381</v>
      </c>
    </row>
    <row r="10" spans="1:6" s="318" customFormat="1" ht="4.5" customHeight="1">
      <c r="A10" s="321"/>
      <c r="B10" s="321"/>
      <c r="C10" s="322"/>
      <c r="D10" s="323"/>
      <c r="E10" s="324"/>
      <c r="F10" s="324"/>
    </row>
    <row r="11" spans="1:6" s="321" customFormat="1" ht="12" customHeight="1">
      <c r="A11" s="323">
        <v>1</v>
      </c>
      <c r="B11" s="325"/>
      <c r="C11" s="326" t="s">
        <v>28</v>
      </c>
      <c r="D11" s="327">
        <v>1238.7639999999999</v>
      </c>
      <c r="E11" s="328">
        <v>100</v>
      </c>
      <c r="F11" s="329">
        <v>100</v>
      </c>
    </row>
    <row r="12" spans="1:6" s="321" customFormat="1" ht="12" customHeight="1">
      <c r="A12" s="323">
        <v>2</v>
      </c>
      <c r="B12" s="325"/>
      <c r="C12" s="326" t="s">
        <v>30</v>
      </c>
      <c r="D12" s="327">
        <v>0</v>
      </c>
      <c r="E12" s="328" t="s">
        <v>68</v>
      </c>
      <c r="F12" s="329" t="s">
        <v>68</v>
      </c>
    </row>
    <row r="13" spans="1:6" s="321" customFormat="1" ht="12" customHeight="1">
      <c r="A13" s="323">
        <v>3</v>
      </c>
      <c r="B13" s="325"/>
      <c r="C13" s="326" t="s">
        <v>29</v>
      </c>
      <c r="D13" s="327">
        <v>0</v>
      </c>
      <c r="E13" s="328" t="s">
        <v>68</v>
      </c>
      <c r="F13" s="329" t="s">
        <v>68</v>
      </c>
    </row>
    <row r="14" spans="1:6" s="321" customFormat="1" ht="12" customHeight="1">
      <c r="A14" s="323">
        <v>4</v>
      </c>
      <c r="B14" s="325"/>
      <c r="C14" s="326" t="s">
        <v>36</v>
      </c>
      <c r="D14" s="327">
        <v>0</v>
      </c>
      <c r="E14" s="328" t="s">
        <v>68</v>
      </c>
      <c r="F14" s="329" t="s">
        <v>68</v>
      </c>
    </row>
    <row r="15" spans="1:6" s="321" customFormat="1" ht="12" customHeight="1">
      <c r="A15" s="323">
        <v>5</v>
      </c>
      <c r="B15" s="325"/>
      <c r="C15" s="326" t="s">
        <v>34</v>
      </c>
      <c r="D15" s="327">
        <v>0</v>
      </c>
      <c r="E15" s="328" t="s">
        <v>68</v>
      </c>
      <c r="F15" s="329" t="s">
        <v>68</v>
      </c>
    </row>
    <row r="16" spans="1:6" s="321" customFormat="1" ht="12" customHeight="1">
      <c r="A16" s="323">
        <v>6</v>
      </c>
      <c r="B16" s="325"/>
      <c r="C16" s="326" t="s">
        <v>33</v>
      </c>
      <c r="D16" s="327">
        <v>0</v>
      </c>
      <c r="E16" s="328" t="s">
        <v>68</v>
      </c>
      <c r="F16" s="329" t="s">
        <v>68</v>
      </c>
    </row>
    <row r="17" spans="1:7" s="321" customFormat="1" ht="12" customHeight="1">
      <c r="A17" s="323">
        <v>7</v>
      </c>
      <c r="B17" s="325"/>
      <c r="C17" s="326" t="s">
        <v>31</v>
      </c>
      <c r="D17" s="327">
        <v>0</v>
      </c>
      <c r="E17" s="328" t="s">
        <v>68</v>
      </c>
      <c r="F17" s="329" t="s">
        <v>68</v>
      </c>
    </row>
    <row r="18" spans="1:7" s="321" customFormat="1" ht="12" customHeight="1">
      <c r="A18" s="323">
        <v>8</v>
      </c>
      <c r="B18" s="325"/>
      <c r="C18" s="326" t="s">
        <v>35</v>
      </c>
      <c r="D18" s="327">
        <v>0</v>
      </c>
      <c r="E18" s="328" t="s">
        <v>68</v>
      </c>
      <c r="F18" s="329" t="s">
        <v>68</v>
      </c>
    </row>
    <row r="19" spans="1:7" s="321" customFormat="1" ht="12" customHeight="1">
      <c r="A19" s="323">
        <v>9</v>
      </c>
      <c r="B19" s="325"/>
      <c r="C19" s="326" t="s">
        <v>32</v>
      </c>
      <c r="D19" s="327">
        <v>0</v>
      </c>
      <c r="E19" s="328" t="s">
        <v>68</v>
      </c>
      <c r="F19" s="329" t="s">
        <v>68</v>
      </c>
    </row>
    <row r="20" spans="1:7" s="321" customFormat="1" ht="12" customHeight="1">
      <c r="A20" s="323">
        <v>10</v>
      </c>
      <c r="B20" s="325"/>
      <c r="C20" s="326" t="s">
        <v>37</v>
      </c>
      <c r="D20" s="327">
        <v>0</v>
      </c>
      <c r="E20" s="328" t="s">
        <v>68</v>
      </c>
      <c r="F20" s="329" t="s">
        <v>68</v>
      </c>
    </row>
    <row r="21" spans="1:7" s="334" customFormat="1" ht="7.5" customHeight="1">
      <c r="A21" s="330"/>
      <c r="B21" s="330"/>
      <c r="C21" s="331"/>
      <c r="D21" s="332"/>
      <c r="E21" s="333"/>
      <c r="F21" s="333"/>
    </row>
    <row r="22" spans="1:7" s="314" customFormat="1" ht="7.5" customHeight="1">
      <c r="D22" s="335"/>
    </row>
    <row r="23" spans="1:7" s="311" customFormat="1" ht="13.5" customHeight="1">
      <c r="A23" s="313" t="s">
        <v>92</v>
      </c>
      <c r="B23" s="313"/>
      <c r="C23" s="313"/>
      <c r="D23" s="313"/>
      <c r="E23" s="313"/>
      <c r="F23" s="313"/>
    </row>
    <row r="24" spans="1:7" s="314" customFormat="1" ht="6.9" customHeight="1" thickBot="1"/>
    <row r="25" spans="1:7" s="318" customFormat="1" ht="12.15" customHeight="1">
      <c r="A25" s="315" t="s">
        <v>1</v>
      </c>
      <c r="B25" s="315"/>
      <c r="C25" s="316"/>
      <c r="D25" s="316" t="s">
        <v>368</v>
      </c>
      <c r="E25" s="317" t="s">
        <v>392</v>
      </c>
      <c r="F25" s="317" t="s">
        <v>393</v>
      </c>
    </row>
    <row r="26" spans="1:7" s="321" customFormat="1" ht="12.15" customHeight="1">
      <c r="A26" s="319"/>
      <c r="B26" s="319"/>
      <c r="C26" s="319"/>
      <c r="D26" s="319"/>
      <c r="E26" s="320" t="s">
        <v>380</v>
      </c>
      <c r="F26" s="320" t="s">
        <v>381</v>
      </c>
    </row>
    <row r="27" spans="1:7" s="321" customFormat="1" ht="4.5" customHeight="1">
      <c r="A27" s="322"/>
      <c r="B27" s="322"/>
      <c r="C27" s="322"/>
      <c r="D27" s="323"/>
      <c r="E27" s="324"/>
      <c r="F27" s="324"/>
    </row>
    <row r="28" spans="1:7" s="321" customFormat="1" ht="12" customHeight="1">
      <c r="A28" s="323">
        <v>1</v>
      </c>
      <c r="B28" s="325"/>
      <c r="C28" s="326" t="s">
        <v>33</v>
      </c>
      <c r="D28" s="327">
        <v>659471.58799999999</v>
      </c>
      <c r="E28" s="328">
        <v>33.882217269380263</v>
      </c>
      <c r="F28" s="329">
        <v>33.882217269380263</v>
      </c>
      <c r="G28" s="336"/>
    </row>
    <row r="29" spans="1:7" s="321" customFormat="1" ht="12" customHeight="1">
      <c r="A29" s="323">
        <v>2</v>
      </c>
      <c r="B29" s="325"/>
      <c r="C29" s="326" t="s">
        <v>29</v>
      </c>
      <c r="D29" s="327">
        <v>486665.05499999999</v>
      </c>
      <c r="E29" s="328">
        <v>25.003793083690663</v>
      </c>
      <c r="F29" s="329">
        <v>58.88601035307093</v>
      </c>
      <c r="G29" s="336"/>
    </row>
    <row r="30" spans="1:7" s="321" customFormat="1" ht="12" customHeight="1">
      <c r="A30" s="323">
        <v>3</v>
      </c>
      <c r="B30" s="325"/>
      <c r="C30" s="326" t="s">
        <v>30</v>
      </c>
      <c r="D30" s="327">
        <v>212082.43400000001</v>
      </c>
      <c r="E30" s="328">
        <v>10.896334639070155</v>
      </c>
      <c r="F30" s="329">
        <v>69.782344992141077</v>
      </c>
      <c r="G30" s="336"/>
    </row>
    <row r="31" spans="1:7" s="321" customFormat="1" ht="12" customHeight="1">
      <c r="A31" s="323">
        <v>4</v>
      </c>
      <c r="B31" s="325"/>
      <c r="C31" s="326" t="s">
        <v>32</v>
      </c>
      <c r="D31" s="327">
        <v>174621.97200000001</v>
      </c>
      <c r="E31" s="328">
        <v>8.9716974968626513</v>
      </c>
      <c r="F31" s="329">
        <v>78.754042489003723</v>
      </c>
      <c r="G31" s="336"/>
    </row>
    <row r="32" spans="1:7" s="321" customFormat="1" ht="12" customHeight="1">
      <c r="A32" s="323">
        <v>5</v>
      </c>
      <c r="B32" s="325"/>
      <c r="C32" s="326" t="s">
        <v>31</v>
      </c>
      <c r="D32" s="327">
        <v>153637.90700000001</v>
      </c>
      <c r="E32" s="328">
        <v>7.893581832045264</v>
      </c>
      <c r="F32" s="329">
        <v>86.647624321048994</v>
      </c>
      <c r="G32" s="336"/>
    </row>
    <row r="33" spans="1:7" s="321" customFormat="1" ht="12" customHeight="1">
      <c r="A33" s="323">
        <v>6</v>
      </c>
      <c r="B33" s="325"/>
      <c r="C33" s="326" t="s">
        <v>28</v>
      </c>
      <c r="D33" s="327">
        <v>129746.40700000001</v>
      </c>
      <c r="E33" s="328">
        <v>6.6660884743004898</v>
      </c>
      <c r="F33" s="329">
        <v>93.313712795349488</v>
      </c>
      <c r="G33" s="336"/>
    </row>
    <row r="34" spans="1:7" s="321" customFormat="1" ht="12" customHeight="1">
      <c r="A34" s="323">
        <v>7</v>
      </c>
      <c r="B34" s="325"/>
      <c r="C34" s="326" t="s">
        <v>36</v>
      </c>
      <c r="D34" s="327">
        <v>113761.966</v>
      </c>
      <c r="E34" s="328">
        <v>5.844842627251821</v>
      </c>
      <c r="F34" s="329">
        <v>99.15855542260131</v>
      </c>
      <c r="G34" s="336"/>
    </row>
    <row r="35" spans="1:7" s="321" customFormat="1" ht="12" customHeight="1">
      <c r="A35" s="323">
        <v>8</v>
      </c>
      <c r="B35" s="325"/>
      <c r="C35" s="326" t="s">
        <v>35</v>
      </c>
      <c r="D35" s="327">
        <v>16377.578</v>
      </c>
      <c r="E35" s="328">
        <v>0.84144437188736387</v>
      </c>
      <c r="F35" s="329">
        <v>99.999999794488673</v>
      </c>
      <c r="G35" s="336"/>
    </row>
    <row r="36" spans="1:7" s="321" customFormat="1" ht="12" customHeight="1">
      <c r="A36" s="323">
        <v>9</v>
      </c>
      <c r="B36" s="325"/>
      <c r="C36" s="326" t="s">
        <v>37</v>
      </c>
      <c r="D36" s="327">
        <v>4.0000000000000001E-3</v>
      </c>
      <c r="E36" s="328">
        <v>2.0551130866538723E-7</v>
      </c>
      <c r="F36" s="329">
        <v>99.999999999999986</v>
      </c>
      <c r="G36" s="336"/>
    </row>
    <row r="37" spans="1:7" s="321" customFormat="1" ht="12" customHeight="1">
      <c r="A37" s="323">
        <v>10</v>
      </c>
      <c r="B37" s="325"/>
      <c r="C37" s="326" t="s">
        <v>34</v>
      </c>
      <c r="D37" s="327">
        <v>0</v>
      </c>
      <c r="E37" s="328" t="s">
        <v>68</v>
      </c>
      <c r="F37" s="329" t="s">
        <v>68</v>
      </c>
      <c r="G37" s="336"/>
    </row>
    <row r="38" spans="1:7" s="334" customFormat="1" ht="5.25" customHeight="1">
      <c r="A38" s="330"/>
      <c r="B38" s="330"/>
      <c r="C38" s="331"/>
      <c r="D38" s="332"/>
      <c r="E38" s="333"/>
      <c r="F38" s="333"/>
    </row>
    <row r="39" spans="1:7" s="314" customFormat="1" ht="7.5" customHeight="1">
      <c r="D39" s="337"/>
      <c r="E39" s="337"/>
      <c r="F39" s="338"/>
    </row>
    <row r="40" spans="1:7" s="311" customFormat="1" ht="14.25" customHeight="1">
      <c r="A40" s="313" t="s">
        <v>74</v>
      </c>
      <c r="B40" s="313"/>
      <c r="C40" s="313"/>
      <c r="D40" s="313"/>
      <c r="E40" s="313"/>
      <c r="F40" s="313"/>
    </row>
    <row r="41" spans="1:7" s="314" customFormat="1" ht="6.9" customHeight="1" thickBot="1"/>
    <row r="42" spans="1:7" s="318" customFormat="1" ht="12.15" customHeight="1">
      <c r="A42" s="315" t="s">
        <v>1</v>
      </c>
      <c r="B42" s="315"/>
      <c r="C42" s="316"/>
      <c r="D42" s="316" t="s">
        <v>368</v>
      </c>
      <c r="E42" s="317" t="s">
        <v>392</v>
      </c>
      <c r="F42" s="317" t="s">
        <v>393</v>
      </c>
    </row>
    <row r="43" spans="1:7" s="321" customFormat="1" ht="12.15" customHeight="1">
      <c r="A43" s="319"/>
      <c r="B43" s="319"/>
      <c r="C43" s="319"/>
      <c r="D43" s="319"/>
      <c r="E43" s="320" t="s">
        <v>380</v>
      </c>
      <c r="F43" s="320" t="s">
        <v>381</v>
      </c>
    </row>
    <row r="44" spans="1:7" s="321" customFormat="1" ht="4.5" customHeight="1">
      <c r="C44" s="322"/>
      <c r="D44" s="323"/>
      <c r="E44" s="324"/>
      <c r="F44" s="324"/>
    </row>
    <row r="45" spans="1:7" s="321" customFormat="1" ht="12" customHeight="1">
      <c r="A45" s="323">
        <v>1</v>
      </c>
      <c r="B45" s="325"/>
      <c r="C45" s="326" t="s">
        <v>29</v>
      </c>
      <c r="D45" s="327">
        <v>2137421.773</v>
      </c>
      <c r="E45" s="328">
        <v>31.679415307142524</v>
      </c>
      <c r="F45" s="329">
        <v>31.679415307142524</v>
      </c>
    </row>
    <row r="46" spans="1:7" s="321" customFormat="1" ht="12" customHeight="1">
      <c r="A46" s="323">
        <v>2</v>
      </c>
      <c r="B46" s="325"/>
      <c r="C46" s="326" t="s">
        <v>30</v>
      </c>
      <c r="D46" s="327">
        <v>1299255.7879999999</v>
      </c>
      <c r="E46" s="328">
        <v>19.256687761952875</v>
      </c>
      <c r="F46" s="329">
        <v>50.936103069095395</v>
      </c>
      <c r="G46" s="339"/>
    </row>
    <row r="47" spans="1:7" s="321" customFormat="1" ht="12" customHeight="1">
      <c r="A47" s="323">
        <v>3</v>
      </c>
      <c r="B47" s="325"/>
      <c r="C47" s="326" t="s">
        <v>28</v>
      </c>
      <c r="D47" s="327">
        <v>1180255.2039999999</v>
      </c>
      <c r="E47" s="328">
        <v>17.492941846219427</v>
      </c>
      <c r="F47" s="329">
        <v>68.429044915314819</v>
      </c>
      <c r="G47" s="339"/>
    </row>
    <row r="48" spans="1:7" s="321" customFormat="1" ht="12" customHeight="1">
      <c r="A48" s="323">
        <v>4</v>
      </c>
      <c r="B48" s="325"/>
      <c r="C48" s="326" t="s">
        <v>31</v>
      </c>
      <c r="D48" s="327">
        <v>590989.478</v>
      </c>
      <c r="E48" s="328">
        <v>8.7592450644103046</v>
      </c>
      <c r="F48" s="329">
        <v>77.188289979725127</v>
      </c>
      <c r="G48" s="339"/>
    </row>
    <row r="49" spans="1:7" s="321" customFormat="1" ht="12" customHeight="1">
      <c r="A49" s="323">
        <v>5</v>
      </c>
      <c r="B49" s="325"/>
      <c r="C49" s="326" t="s">
        <v>35</v>
      </c>
      <c r="D49" s="327">
        <v>535888.89300000004</v>
      </c>
      <c r="E49" s="328">
        <v>7.9425815785548579</v>
      </c>
      <c r="F49" s="329">
        <v>85.130871558279978</v>
      </c>
      <c r="G49" s="339"/>
    </row>
    <row r="50" spans="1:7" s="321" customFormat="1" ht="12" customHeight="1">
      <c r="A50" s="323">
        <v>6</v>
      </c>
      <c r="B50" s="325"/>
      <c r="C50" s="326" t="s">
        <v>33</v>
      </c>
      <c r="D50" s="327">
        <v>518180.03</v>
      </c>
      <c r="E50" s="328">
        <v>7.6801128263970257</v>
      </c>
      <c r="F50" s="329">
        <v>92.810984384676999</v>
      </c>
      <c r="G50" s="339"/>
    </row>
    <row r="51" spans="1:7" s="321" customFormat="1" ht="12" customHeight="1">
      <c r="A51" s="323">
        <v>7</v>
      </c>
      <c r="B51" s="325"/>
      <c r="C51" s="326" t="s">
        <v>36</v>
      </c>
      <c r="D51" s="327">
        <v>299830.96600000001</v>
      </c>
      <c r="E51" s="328">
        <v>4.4438911467267674</v>
      </c>
      <c r="F51" s="329">
        <v>97.254875531403769</v>
      </c>
      <c r="G51" s="339"/>
    </row>
    <row r="52" spans="1:7" s="321" customFormat="1" ht="12" customHeight="1">
      <c r="A52" s="323">
        <v>8</v>
      </c>
      <c r="B52" s="325"/>
      <c r="C52" s="326" t="s">
        <v>32</v>
      </c>
      <c r="D52" s="327">
        <v>136580.30300000001</v>
      </c>
      <c r="E52" s="328">
        <v>2.0243005831457692</v>
      </c>
      <c r="F52" s="329">
        <v>99.279176114549543</v>
      </c>
      <c r="G52" s="339"/>
    </row>
    <row r="53" spans="1:7" s="321" customFormat="1" ht="12" customHeight="1">
      <c r="A53" s="323">
        <v>9</v>
      </c>
      <c r="B53" s="325"/>
      <c r="C53" s="326" t="s">
        <v>37</v>
      </c>
      <c r="D53" s="327">
        <v>48634.252</v>
      </c>
      <c r="E53" s="328">
        <v>0.72082388545043929</v>
      </c>
      <c r="F53" s="329">
        <v>99.999999999999986</v>
      </c>
      <c r="G53" s="339"/>
    </row>
    <row r="54" spans="1:7" s="321" customFormat="1" ht="12" customHeight="1">
      <c r="A54" s="323">
        <v>10</v>
      </c>
      <c r="B54" s="325"/>
      <c r="C54" s="326" t="s">
        <v>34</v>
      </c>
      <c r="D54" s="327">
        <v>0</v>
      </c>
      <c r="E54" s="328" t="s">
        <v>68</v>
      </c>
      <c r="F54" s="329" t="s">
        <v>68</v>
      </c>
      <c r="G54" s="339"/>
    </row>
    <row r="55" spans="1:7" s="334" customFormat="1" ht="6" customHeight="1">
      <c r="A55" s="330"/>
      <c r="B55" s="330"/>
      <c r="C55" s="331"/>
      <c r="D55" s="332"/>
      <c r="E55" s="333"/>
      <c r="F55" s="340"/>
    </row>
    <row r="56" spans="1:7" s="342" customFormat="1" ht="8.25" customHeight="1">
      <c r="A56" s="323"/>
      <c r="B56" s="323"/>
      <c r="C56" s="321"/>
      <c r="D56" s="341"/>
      <c r="E56" s="321"/>
      <c r="F56" s="321"/>
    </row>
    <row r="57" spans="1:7" s="342" customFormat="1" ht="11.1" customHeight="1">
      <c r="A57" s="343" t="s">
        <v>402</v>
      </c>
      <c r="B57" s="343"/>
      <c r="C57" s="321"/>
      <c r="D57" s="321"/>
      <c r="E57" s="321"/>
      <c r="F57" s="321"/>
    </row>
    <row r="58" spans="1:7">
      <c r="A58" s="95"/>
      <c r="B58" s="344"/>
      <c r="C58" s="326"/>
      <c r="D58" s="345"/>
      <c r="E58" s="346"/>
      <c r="F58" s="346"/>
    </row>
    <row r="59" spans="1:7">
      <c r="C59" s="326"/>
    </row>
    <row r="60" spans="1:7">
      <c r="A60" s="348"/>
      <c r="B60" s="348"/>
      <c r="C60" s="348"/>
      <c r="D60" s="349"/>
      <c r="E60" s="349"/>
      <c r="F60" s="349"/>
    </row>
    <row r="61" spans="1:7">
      <c r="A61" s="348"/>
      <c r="B61" s="348"/>
      <c r="C61" s="348"/>
      <c r="D61" s="349"/>
      <c r="E61" s="349"/>
      <c r="F61" s="349"/>
    </row>
  </sheetData>
  <mergeCells count="12">
    <mergeCell ref="A42:C43"/>
    <mergeCell ref="D42:D43"/>
    <mergeCell ref="E42:E43"/>
    <mergeCell ref="F42:F43"/>
    <mergeCell ref="A8:C9"/>
    <mergeCell ref="D8:D9"/>
    <mergeCell ref="E8:E9"/>
    <mergeCell ref="F8:F9"/>
    <mergeCell ref="A25:C26"/>
    <mergeCell ref="D25:D26"/>
    <mergeCell ref="E25:E26"/>
    <mergeCell ref="F25:F26"/>
  </mergeCells>
  <hyperlinks>
    <hyperlink ref="A1" location="Índice!A1" display="Volver al Índice" xr:uid="{857C87E1-0CEA-42EE-A558-F97653E400D3}"/>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1DDD-AEDA-491F-B12D-5AE913E05456}">
  <dimension ref="A1:AB37"/>
  <sheetViews>
    <sheetView showGridLines="0" zoomScaleNormal="100" workbookViewId="0">
      <pane xSplit="1" topLeftCell="B1" activePane="topRight" state="frozen"/>
      <selection pane="topRight"/>
    </sheetView>
  </sheetViews>
  <sheetFormatPr baseColWidth="10" defaultRowHeight="13.2"/>
  <cols>
    <col min="1" max="1" width="27.109375" style="7" customWidth="1"/>
    <col min="2" max="11" width="5.33203125" style="7" bestFit="1" customWidth="1"/>
    <col min="12" max="15" width="5.33203125" style="7" customWidth="1"/>
    <col min="16" max="16" width="5.88671875" style="7"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190" t="s">
        <v>1072</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45504</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1</v>
      </c>
      <c r="K9" s="18">
        <v>3</v>
      </c>
      <c r="L9" s="18">
        <v>4</v>
      </c>
      <c r="M9" s="18">
        <v>5</v>
      </c>
      <c r="N9" s="18">
        <v>8</v>
      </c>
      <c r="O9" s="18">
        <v>6</v>
      </c>
      <c r="P9" s="18">
        <v>55</v>
      </c>
      <c r="Q9" s="18">
        <v>3</v>
      </c>
      <c r="R9" s="18">
        <v>1</v>
      </c>
      <c r="S9" s="18">
        <v>2</v>
      </c>
      <c r="T9" s="18">
        <v>1</v>
      </c>
      <c r="U9" s="18">
        <v>10</v>
      </c>
      <c r="V9" s="18">
        <v>2</v>
      </c>
      <c r="W9" s="18">
        <v>3</v>
      </c>
      <c r="X9" s="18">
        <v>1</v>
      </c>
      <c r="Y9" s="18">
        <v>2</v>
      </c>
      <c r="Z9" s="18">
        <v>2</v>
      </c>
      <c r="AA9" s="19">
        <v>125</v>
      </c>
      <c r="AB9" s="20"/>
    </row>
    <row r="10" spans="1:28" s="21" customFormat="1" ht="20.100000000000001" customHeight="1">
      <c r="A10" s="17" t="s">
        <v>29</v>
      </c>
      <c r="B10" s="18">
        <v>1</v>
      </c>
      <c r="C10" s="18">
        <v>5</v>
      </c>
      <c r="D10" s="18">
        <v>0</v>
      </c>
      <c r="E10" s="18">
        <v>14</v>
      </c>
      <c r="F10" s="18">
        <v>1</v>
      </c>
      <c r="G10" s="18">
        <v>3</v>
      </c>
      <c r="H10" s="18">
        <v>4</v>
      </c>
      <c r="I10" s="18">
        <v>2</v>
      </c>
      <c r="J10" s="18">
        <v>0</v>
      </c>
      <c r="K10" s="18">
        <v>2</v>
      </c>
      <c r="L10" s="18">
        <v>5</v>
      </c>
      <c r="M10" s="18">
        <v>3</v>
      </c>
      <c r="N10" s="18">
        <v>10</v>
      </c>
      <c r="O10" s="18">
        <v>8</v>
      </c>
      <c r="P10" s="18">
        <v>35</v>
      </c>
      <c r="Q10" s="18">
        <v>2</v>
      </c>
      <c r="R10" s="18">
        <v>0</v>
      </c>
      <c r="S10" s="18">
        <v>2</v>
      </c>
      <c r="T10" s="18">
        <v>0</v>
      </c>
      <c r="U10" s="18">
        <v>11</v>
      </c>
      <c r="V10" s="18">
        <v>2</v>
      </c>
      <c r="W10" s="18">
        <v>2</v>
      </c>
      <c r="X10" s="18">
        <v>2</v>
      </c>
      <c r="Y10" s="18">
        <v>1</v>
      </c>
      <c r="Z10" s="18">
        <v>2</v>
      </c>
      <c r="AA10" s="19">
        <v>117</v>
      </c>
      <c r="AB10" s="20"/>
    </row>
    <row r="11" spans="1:28" s="21" customFormat="1" ht="20.100000000000001" customHeight="1">
      <c r="A11" s="17" t="s">
        <v>30</v>
      </c>
      <c r="B11" s="18">
        <v>1</v>
      </c>
      <c r="C11" s="18">
        <v>4</v>
      </c>
      <c r="D11" s="18">
        <v>2</v>
      </c>
      <c r="E11" s="18">
        <v>12</v>
      </c>
      <c r="F11" s="18">
        <v>1</v>
      </c>
      <c r="G11" s="18">
        <v>9</v>
      </c>
      <c r="H11" s="18">
        <v>1</v>
      </c>
      <c r="I11" s="18">
        <v>6</v>
      </c>
      <c r="J11" s="18">
        <v>2</v>
      </c>
      <c r="K11" s="18">
        <v>3</v>
      </c>
      <c r="L11" s="18">
        <v>1</v>
      </c>
      <c r="M11" s="18">
        <v>13</v>
      </c>
      <c r="N11" s="18">
        <v>11</v>
      </c>
      <c r="O11" s="18">
        <v>3</v>
      </c>
      <c r="P11" s="18">
        <v>19</v>
      </c>
      <c r="Q11" s="18">
        <v>1</v>
      </c>
      <c r="R11" s="18">
        <v>1</v>
      </c>
      <c r="S11" s="18">
        <v>2</v>
      </c>
      <c r="T11" s="18">
        <v>4</v>
      </c>
      <c r="U11" s="18">
        <v>10</v>
      </c>
      <c r="V11" s="18">
        <v>3</v>
      </c>
      <c r="W11" s="18">
        <v>3</v>
      </c>
      <c r="X11" s="18">
        <v>5</v>
      </c>
      <c r="Y11" s="18">
        <v>1</v>
      </c>
      <c r="Z11" s="18">
        <v>3</v>
      </c>
      <c r="AA11" s="19">
        <v>121</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9</v>
      </c>
      <c r="P12" s="18">
        <v>41</v>
      </c>
      <c r="Q12" s="18">
        <v>9</v>
      </c>
      <c r="R12" s="18">
        <v>4</v>
      </c>
      <c r="S12" s="18">
        <v>2</v>
      </c>
      <c r="T12" s="18">
        <v>2</v>
      </c>
      <c r="U12" s="18">
        <v>16</v>
      </c>
      <c r="V12" s="18">
        <v>3</v>
      </c>
      <c r="W12" s="18">
        <v>9</v>
      </c>
      <c r="X12" s="18">
        <v>1</v>
      </c>
      <c r="Y12" s="18">
        <v>3</v>
      </c>
      <c r="Z12" s="18">
        <v>3</v>
      </c>
      <c r="AA12" s="19">
        <v>175</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6</v>
      </c>
      <c r="N13" s="18">
        <v>1</v>
      </c>
      <c r="O13" s="18">
        <v>1</v>
      </c>
      <c r="P13" s="18">
        <v>23</v>
      </c>
      <c r="Q13" s="18">
        <v>0</v>
      </c>
      <c r="R13" s="18">
        <v>0</v>
      </c>
      <c r="S13" s="18">
        <v>0</v>
      </c>
      <c r="T13" s="18">
        <v>0</v>
      </c>
      <c r="U13" s="18">
        <v>2</v>
      </c>
      <c r="V13" s="18">
        <v>0</v>
      </c>
      <c r="W13" s="18">
        <v>0</v>
      </c>
      <c r="X13" s="18">
        <v>0</v>
      </c>
      <c r="Y13" s="18">
        <v>0</v>
      </c>
      <c r="Z13" s="18">
        <v>0</v>
      </c>
      <c r="AA13" s="19">
        <v>36</v>
      </c>
      <c r="AB13" s="20"/>
    </row>
    <row r="14" spans="1:28" s="21" customFormat="1" ht="20.100000000000001" customHeight="1">
      <c r="A14" s="17" t="s">
        <v>33</v>
      </c>
      <c r="B14" s="18">
        <v>0</v>
      </c>
      <c r="C14" s="18">
        <v>1</v>
      </c>
      <c r="D14" s="18">
        <v>0</v>
      </c>
      <c r="E14" s="18">
        <v>6</v>
      </c>
      <c r="F14" s="18">
        <v>0</v>
      </c>
      <c r="G14" s="18">
        <v>2</v>
      </c>
      <c r="H14" s="18">
        <v>4</v>
      </c>
      <c r="I14" s="18">
        <v>2</v>
      </c>
      <c r="J14" s="18">
        <v>0</v>
      </c>
      <c r="K14" s="18">
        <v>2</v>
      </c>
      <c r="L14" s="18">
        <v>3</v>
      </c>
      <c r="M14" s="18">
        <v>2</v>
      </c>
      <c r="N14" s="18">
        <v>3</v>
      </c>
      <c r="O14" s="18">
        <v>5</v>
      </c>
      <c r="P14" s="18">
        <v>53</v>
      </c>
      <c r="Q14" s="18">
        <v>0</v>
      </c>
      <c r="R14" s="18">
        <v>0</v>
      </c>
      <c r="S14" s="18">
        <v>2</v>
      </c>
      <c r="T14" s="18">
        <v>0</v>
      </c>
      <c r="U14" s="18">
        <v>6</v>
      </c>
      <c r="V14" s="18">
        <v>2</v>
      </c>
      <c r="W14" s="18">
        <v>1</v>
      </c>
      <c r="X14" s="18">
        <v>1</v>
      </c>
      <c r="Y14" s="18">
        <v>1</v>
      </c>
      <c r="Z14" s="18">
        <v>1</v>
      </c>
      <c r="AA14" s="19">
        <v>97</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1</v>
      </c>
      <c r="D17" s="18">
        <v>4</v>
      </c>
      <c r="E17" s="18">
        <v>4</v>
      </c>
      <c r="F17" s="18">
        <v>3</v>
      </c>
      <c r="G17" s="18">
        <v>8</v>
      </c>
      <c r="H17" s="18">
        <v>0</v>
      </c>
      <c r="I17" s="18">
        <v>17</v>
      </c>
      <c r="J17" s="18">
        <v>1</v>
      </c>
      <c r="K17" s="18">
        <v>0</v>
      </c>
      <c r="L17" s="18">
        <v>2</v>
      </c>
      <c r="M17" s="18">
        <v>1</v>
      </c>
      <c r="N17" s="18">
        <v>2</v>
      </c>
      <c r="O17" s="18">
        <v>1</v>
      </c>
      <c r="P17" s="18">
        <v>1</v>
      </c>
      <c r="Q17" s="18">
        <v>0</v>
      </c>
      <c r="R17" s="18">
        <v>0</v>
      </c>
      <c r="S17" s="18">
        <v>2</v>
      </c>
      <c r="T17" s="18">
        <v>0</v>
      </c>
      <c r="U17" s="18">
        <v>0</v>
      </c>
      <c r="V17" s="18">
        <v>8</v>
      </c>
      <c r="W17" s="18">
        <v>0</v>
      </c>
      <c r="X17" s="18">
        <v>2</v>
      </c>
      <c r="Y17" s="18">
        <v>0</v>
      </c>
      <c r="Z17" s="18">
        <v>0</v>
      </c>
      <c r="AA17" s="19">
        <v>57</v>
      </c>
      <c r="AB17" s="20"/>
    </row>
    <row r="18" spans="1:28" s="21" customFormat="1" ht="20.100000000000001" customHeight="1">
      <c r="A18" s="17" t="s">
        <v>37</v>
      </c>
      <c r="B18" s="18">
        <v>0</v>
      </c>
      <c r="C18" s="18">
        <v>0</v>
      </c>
      <c r="D18" s="18">
        <v>0</v>
      </c>
      <c r="E18" s="18">
        <v>0</v>
      </c>
      <c r="F18" s="18">
        <v>0</v>
      </c>
      <c r="G18" s="18">
        <v>0</v>
      </c>
      <c r="H18" s="18">
        <v>0</v>
      </c>
      <c r="I18" s="18">
        <v>0</v>
      </c>
      <c r="J18" s="18">
        <v>0</v>
      </c>
      <c r="K18" s="18">
        <v>0</v>
      </c>
      <c r="L18" s="18">
        <v>0</v>
      </c>
      <c r="M18" s="18">
        <v>0</v>
      </c>
      <c r="N18" s="18">
        <v>0</v>
      </c>
      <c r="O18" s="18">
        <v>0</v>
      </c>
      <c r="P18" s="18">
        <v>1</v>
      </c>
      <c r="Q18" s="18">
        <v>0</v>
      </c>
      <c r="R18" s="18">
        <v>0</v>
      </c>
      <c r="S18" s="18">
        <v>0</v>
      </c>
      <c r="T18" s="18">
        <v>0</v>
      </c>
      <c r="U18" s="18">
        <v>0</v>
      </c>
      <c r="V18" s="18">
        <v>0</v>
      </c>
      <c r="W18" s="18">
        <v>0</v>
      </c>
      <c r="X18" s="18">
        <v>0</v>
      </c>
      <c r="Y18" s="18">
        <v>0</v>
      </c>
      <c r="Z18" s="18">
        <v>0</v>
      </c>
      <c r="AA18" s="19">
        <v>1</v>
      </c>
      <c r="AB18" s="20"/>
    </row>
    <row r="19" spans="1:28" s="15" customFormat="1" ht="22.5" customHeight="1">
      <c r="A19" s="22" t="s">
        <v>38</v>
      </c>
      <c r="B19" s="19">
        <v>3</v>
      </c>
      <c r="C19" s="19">
        <v>19</v>
      </c>
      <c r="D19" s="19">
        <v>12</v>
      </c>
      <c r="E19" s="19">
        <v>56</v>
      </c>
      <c r="F19" s="19">
        <v>15</v>
      </c>
      <c r="G19" s="19">
        <v>34</v>
      </c>
      <c r="H19" s="19">
        <v>16</v>
      </c>
      <c r="I19" s="19">
        <v>33</v>
      </c>
      <c r="J19" s="19">
        <v>7</v>
      </c>
      <c r="K19" s="19">
        <v>18</v>
      </c>
      <c r="L19" s="19">
        <v>26</v>
      </c>
      <c r="M19" s="19">
        <v>45</v>
      </c>
      <c r="N19" s="19">
        <v>50</v>
      </c>
      <c r="O19" s="19">
        <v>33</v>
      </c>
      <c r="P19" s="19">
        <v>247</v>
      </c>
      <c r="Q19" s="19">
        <v>15</v>
      </c>
      <c r="R19" s="19">
        <v>6</v>
      </c>
      <c r="S19" s="19">
        <v>12</v>
      </c>
      <c r="T19" s="19">
        <v>7</v>
      </c>
      <c r="U19" s="19">
        <v>55</v>
      </c>
      <c r="V19" s="19">
        <v>20</v>
      </c>
      <c r="W19" s="19">
        <v>18</v>
      </c>
      <c r="X19" s="19">
        <v>12</v>
      </c>
      <c r="Y19" s="19">
        <v>8</v>
      </c>
      <c r="Z19" s="19">
        <v>11</v>
      </c>
      <c r="AA19" s="19">
        <v>778</v>
      </c>
      <c r="AB19" s="20"/>
    </row>
    <row r="20" spans="1:28" ht="6" customHeight="1" thickBo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25"/>
    </row>
    <row r="21" spans="1:28" s="27" customFormat="1" ht="12" customHeight="1">
      <c r="A21" s="26" t="s">
        <v>39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25"/>
    </row>
    <row r="22" spans="1:28" ht="13.5" customHeight="1">
      <c r="A22" s="15"/>
      <c r="B22" s="28"/>
      <c r="C22" s="28"/>
      <c r="D22" s="28"/>
      <c r="E22" s="28"/>
      <c r="F22" s="28"/>
      <c r="G22" s="28"/>
      <c r="H22" s="28"/>
      <c r="I22" s="28"/>
      <c r="J22" s="28"/>
      <c r="K22" s="28"/>
      <c r="L22" s="28"/>
      <c r="M22" s="28"/>
      <c r="N22" s="28"/>
      <c r="O22" s="28"/>
      <c r="P22" s="28"/>
      <c r="Q22" s="28"/>
      <c r="R22" s="28"/>
      <c r="S22" s="28"/>
      <c r="T22" s="15"/>
      <c r="U22" s="15"/>
      <c r="V22" s="15"/>
      <c r="W22" s="15"/>
      <c r="X22" s="15"/>
      <c r="Y22" s="15"/>
      <c r="Z22" s="15"/>
      <c r="AA22" s="16"/>
      <c r="AB22" s="25"/>
    </row>
    <row r="23" spans="1:28">
      <c r="A23" s="1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9"/>
      <c r="AA25" s="30"/>
      <c r="AB25" s="25"/>
    </row>
    <row r="26" spans="1:28">
      <c r="A26" s="25"/>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c r="Z36" s="29"/>
    </row>
    <row r="37" spans="26:26">
      <c r="Z37" s="31"/>
    </row>
  </sheetData>
  <mergeCells count="2">
    <mergeCell ref="A2:AA2"/>
    <mergeCell ref="A3:AA3"/>
  </mergeCells>
  <hyperlinks>
    <hyperlink ref="A1" location="Índice!A1" display="Volver al Índice" xr:uid="{B642413C-9146-4050-8788-F1961B15BEA5}"/>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5D6C-3C04-4E51-869B-67421586C305}">
  <dimension ref="A1:AB1363"/>
  <sheetViews>
    <sheetView showGridLines="0" zoomScale="85" zoomScaleNormal="85" workbookViewId="0"/>
  </sheetViews>
  <sheetFormatPr baseColWidth="10" defaultRowHeight="10.199999999999999"/>
  <cols>
    <col min="1" max="1" width="27.33203125" style="176" customWidth="1"/>
    <col min="2" max="2" width="16.109375" style="142" bestFit="1" customWidth="1"/>
    <col min="3" max="3" width="14.88671875" style="142" bestFit="1" customWidth="1"/>
    <col min="4" max="4" width="24.109375" style="142" customWidth="1"/>
    <col min="5" max="5" width="10.6640625" style="177" customWidth="1"/>
    <col min="6" max="8" width="10.6640625" style="142" customWidth="1"/>
    <col min="9" max="9" width="13.88671875" style="142" bestFit="1" customWidth="1"/>
    <col min="10" max="10" width="10.6640625" style="142" customWidth="1"/>
    <col min="11" max="11" width="13.88671875" style="142" bestFit="1" customWidth="1"/>
    <col min="12" max="12" width="15.5546875" style="142" bestFit="1" customWidth="1"/>
    <col min="13" max="13" width="13.88671875" style="142" bestFit="1" customWidth="1"/>
    <col min="14" max="15" width="15.5546875" style="142" bestFit="1" customWidth="1"/>
    <col min="16" max="16" width="14.5546875" style="142" customWidth="1"/>
    <col min="17" max="17" width="13.88671875" style="142" bestFit="1" customWidth="1"/>
    <col min="18" max="18" width="16.88671875" style="142" bestFit="1" customWidth="1"/>
    <col min="19" max="256" width="11.5546875" style="142"/>
    <col min="257" max="257" width="23.88671875" style="142" bestFit="1" customWidth="1"/>
    <col min="258" max="258" width="16.109375" style="142" bestFit="1" customWidth="1"/>
    <col min="259" max="259" width="14.88671875" style="142" bestFit="1" customWidth="1"/>
    <col min="260" max="260" width="24.109375" style="142" customWidth="1"/>
    <col min="261" max="264" width="10.6640625" style="142" customWidth="1"/>
    <col min="265" max="265" width="13.88671875" style="142" bestFit="1" customWidth="1"/>
    <col min="266" max="266" width="10.6640625" style="142" customWidth="1"/>
    <col min="267" max="267" width="13.88671875" style="142" bestFit="1" customWidth="1"/>
    <col min="268" max="268" width="15.5546875" style="142" bestFit="1" customWidth="1"/>
    <col min="269" max="269" width="13.88671875" style="142" bestFit="1" customWidth="1"/>
    <col min="270" max="271" width="15.5546875" style="142" bestFit="1" customWidth="1"/>
    <col min="272" max="272" width="14.5546875" style="142" customWidth="1"/>
    <col min="273" max="273" width="13.88671875" style="142" bestFit="1" customWidth="1"/>
    <col min="274" max="274" width="16.88671875" style="142" bestFit="1" customWidth="1"/>
    <col min="275" max="512" width="11.5546875" style="142"/>
    <col min="513" max="513" width="23.88671875" style="142" bestFit="1" customWidth="1"/>
    <col min="514" max="514" width="16.109375" style="142" bestFit="1" customWidth="1"/>
    <col min="515" max="515" width="14.88671875" style="142" bestFit="1" customWidth="1"/>
    <col min="516" max="516" width="24.109375" style="142" customWidth="1"/>
    <col min="517" max="520" width="10.6640625" style="142" customWidth="1"/>
    <col min="521" max="521" width="13.88671875" style="142" bestFit="1" customWidth="1"/>
    <col min="522" max="522" width="10.6640625" style="142" customWidth="1"/>
    <col min="523" max="523" width="13.88671875" style="142" bestFit="1" customWidth="1"/>
    <col min="524" max="524" width="15.5546875" style="142" bestFit="1" customWidth="1"/>
    <col min="525" max="525" width="13.88671875" style="142" bestFit="1" customWidth="1"/>
    <col min="526" max="527" width="15.5546875" style="142" bestFit="1" customWidth="1"/>
    <col min="528" max="528" width="14.5546875" style="142" customWidth="1"/>
    <col min="529" max="529" width="13.88671875" style="142" bestFit="1" customWidth="1"/>
    <col min="530" max="530" width="16.88671875" style="142" bestFit="1" customWidth="1"/>
    <col min="531" max="768" width="11.5546875" style="142"/>
    <col min="769" max="769" width="23.88671875" style="142" bestFit="1" customWidth="1"/>
    <col min="770" max="770" width="16.109375" style="142" bestFit="1" customWidth="1"/>
    <col min="771" max="771" width="14.88671875" style="142" bestFit="1" customWidth="1"/>
    <col min="772" max="772" width="24.109375" style="142" customWidth="1"/>
    <col min="773" max="776" width="10.6640625" style="142" customWidth="1"/>
    <col min="777" max="777" width="13.88671875" style="142" bestFit="1" customWidth="1"/>
    <col min="778" max="778" width="10.6640625" style="142" customWidth="1"/>
    <col min="779" max="779" width="13.88671875" style="142" bestFit="1" customWidth="1"/>
    <col min="780" max="780" width="15.5546875" style="142" bestFit="1" customWidth="1"/>
    <col min="781" max="781" width="13.88671875" style="142" bestFit="1" customWidth="1"/>
    <col min="782" max="783" width="15.5546875" style="142" bestFit="1" customWidth="1"/>
    <col min="784" max="784" width="14.5546875" style="142" customWidth="1"/>
    <col min="785" max="785" width="13.88671875" style="142" bestFit="1" customWidth="1"/>
    <col min="786" max="786" width="16.88671875" style="142" bestFit="1" customWidth="1"/>
    <col min="787" max="1024" width="11.5546875" style="142"/>
    <col min="1025" max="1025" width="23.88671875" style="142" bestFit="1" customWidth="1"/>
    <col min="1026" max="1026" width="16.109375" style="142" bestFit="1" customWidth="1"/>
    <col min="1027" max="1027" width="14.88671875" style="142" bestFit="1" customWidth="1"/>
    <col min="1028" max="1028" width="24.109375" style="142" customWidth="1"/>
    <col min="1029" max="1032" width="10.6640625" style="142" customWidth="1"/>
    <col min="1033" max="1033" width="13.88671875" style="142" bestFit="1" customWidth="1"/>
    <col min="1034" max="1034" width="10.6640625" style="142" customWidth="1"/>
    <col min="1035" max="1035" width="13.88671875" style="142" bestFit="1" customWidth="1"/>
    <col min="1036" max="1036" width="15.5546875" style="142" bestFit="1" customWidth="1"/>
    <col min="1037" max="1037" width="13.88671875" style="142" bestFit="1" customWidth="1"/>
    <col min="1038" max="1039" width="15.5546875" style="142" bestFit="1" customWidth="1"/>
    <col min="1040" max="1040" width="14.5546875" style="142" customWidth="1"/>
    <col min="1041" max="1041" width="13.88671875" style="142" bestFit="1" customWidth="1"/>
    <col min="1042" max="1042" width="16.88671875" style="142" bestFit="1" customWidth="1"/>
    <col min="1043" max="1280" width="11.5546875" style="142"/>
    <col min="1281" max="1281" width="23.88671875" style="142" bestFit="1" customWidth="1"/>
    <col min="1282" max="1282" width="16.109375" style="142" bestFit="1" customWidth="1"/>
    <col min="1283" max="1283" width="14.88671875" style="142" bestFit="1" customWidth="1"/>
    <col min="1284" max="1284" width="24.109375" style="142" customWidth="1"/>
    <col min="1285" max="1288" width="10.6640625" style="142" customWidth="1"/>
    <col min="1289" max="1289" width="13.88671875" style="142" bestFit="1" customWidth="1"/>
    <col min="1290" max="1290" width="10.6640625" style="142" customWidth="1"/>
    <col min="1291" max="1291" width="13.88671875" style="142" bestFit="1" customWidth="1"/>
    <col min="1292" max="1292" width="15.5546875" style="142" bestFit="1" customWidth="1"/>
    <col min="1293" max="1293" width="13.88671875" style="142" bestFit="1" customWidth="1"/>
    <col min="1294" max="1295" width="15.5546875" style="142" bestFit="1" customWidth="1"/>
    <col min="1296" max="1296" width="14.5546875" style="142" customWidth="1"/>
    <col min="1297" max="1297" width="13.88671875" style="142" bestFit="1" customWidth="1"/>
    <col min="1298" max="1298" width="16.88671875" style="142" bestFit="1" customWidth="1"/>
    <col min="1299" max="1536" width="11.5546875" style="142"/>
    <col min="1537" max="1537" width="23.88671875" style="142" bestFit="1" customWidth="1"/>
    <col min="1538" max="1538" width="16.109375" style="142" bestFit="1" customWidth="1"/>
    <col min="1539" max="1539" width="14.88671875" style="142" bestFit="1" customWidth="1"/>
    <col min="1540" max="1540" width="24.109375" style="142" customWidth="1"/>
    <col min="1541" max="1544" width="10.6640625" style="142" customWidth="1"/>
    <col min="1545" max="1545" width="13.88671875" style="142" bestFit="1" customWidth="1"/>
    <col min="1546" max="1546" width="10.6640625" style="142" customWidth="1"/>
    <col min="1547" max="1547" width="13.88671875" style="142" bestFit="1" customWidth="1"/>
    <col min="1548" max="1548" width="15.5546875" style="142" bestFit="1" customWidth="1"/>
    <col min="1549" max="1549" width="13.88671875" style="142" bestFit="1" customWidth="1"/>
    <col min="1550" max="1551" width="15.5546875" style="142" bestFit="1" customWidth="1"/>
    <col min="1552" max="1552" width="14.5546875" style="142" customWidth="1"/>
    <col min="1553" max="1553" width="13.88671875" style="142" bestFit="1" customWidth="1"/>
    <col min="1554" max="1554" width="16.88671875" style="142" bestFit="1" customWidth="1"/>
    <col min="1555" max="1792" width="11.5546875" style="142"/>
    <col min="1793" max="1793" width="23.88671875" style="142" bestFit="1" customWidth="1"/>
    <col min="1794" max="1794" width="16.109375" style="142" bestFit="1" customWidth="1"/>
    <col min="1795" max="1795" width="14.88671875" style="142" bestFit="1" customWidth="1"/>
    <col min="1796" max="1796" width="24.109375" style="142" customWidth="1"/>
    <col min="1797" max="1800" width="10.6640625" style="142" customWidth="1"/>
    <col min="1801" max="1801" width="13.88671875" style="142" bestFit="1" customWidth="1"/>
    <col min="1802" max="1802" width="10.6640625" style="142" customWidth="1"/>
    <col min="1803" max="1803" width="13.88671875" style="142" bestFit="1" customWidth="1"/>
    <col min="1804" max="1804" width="15.5546875" style="142" bestFit="1" customWidth="1"/>
    <col min="1805" max="1805" width="13.88671875" style="142" bestFit="1" customWidth="1"/>
    <col min="1806" max="1807" width="15.5546875" style="142" bestFit="1" customWidth="1"/>
    <col min="1808" max="1808" width="14.5546875" style="142" customWidth="1"/>
    <col min="1809" max="1809" width="13.88671875" style="142" bestFit="1" customWidth="1"/>
    <col min="1810" max="1810" width="16.88671875" style="142" bestFit="1" customWidth="1"/>
    <col min="1811" max="2048" width="11.5546875" style="142"/>
    <col min="2049" max="2049" width="23.88671875" style="142" bestFit="1" customWidth="1"/>
    <col min="2050" max="2050" width="16.109375" style="142" bestFit="1" customWidth="1"/>
    <col min="2051" max="2051" width="14.88671875" style="142" bestFit="1" customWidth="1"/>
    <col min="2052" max="2052" width="24.109375" style="142" customWidth="1"/>
    <col min="2053" max="2056" width="10.6640625" style="142" customWidth="1"/>
    <col min="2057" max="2057" width="13.88671875" style="142" bestFit="1" customWidth="1"/>
    <col min="2058" max="2058" width="10.6640625" style="142" customWidth="1"/>
    <col min="2059" max="2059" width="13.88671875" style="142" bestFit="1" customWidth="1"/>
    <col min="2060" max="2060" width="15.5546875" style="142" bestFit="1" customWidth="1"/>
    <col min="2061" max="2061" width="13.88671875" style="142" bestFit="1" customWidth="1"/>
    <col min="2062" max="2063" width="15.5546875" style="142" bestFit="1" customWidth="1"/>
    <col min="2064" max="2064" width="14.5546875" style="142" customWidth="1"/>
    <col min="2065" max="2065" width="13.88671875" style="142" bestFit="1" customWidth="1"/>
    <col min="2066" max="2066" width="16.88671875" style="142" bestFit="1" customWidth="1"/>
    <col min="2067" max="2304" width="11.5546875" style="142"/>
    <col min="2305" max="2305" width="23.88671875" style="142" bestFit="1" customWidth="1"/>
    <col min="2306" max="2306" width="16.109375" style="142" bestFit="1" customWidth="1"/>
    <col min="2307" max="2307" width="14.88671875" style="142" bestFit="1" customWidth="1"/>
    <col min="2308" max="2308" width="24.109375" style="142" customWidth="1"/>
    <col min="2309" max="2312" width="10.6640625" style="142" customWidth="1"/>
    <col min="2313" max="2313" width="13.88671875" style="142" bestFit="1" customWidth="1"/>
    <col min="2314" max="2314" width="10.6640625" style="142" customWidth="1"/>
    <col min="2315" max="2315" width="13.88671875" style="142" bestFit="1" customWidth="1"/>
    <col min="2316" max="2316" width="15.5546875" style="142" bestFit="1" customWidth="1"/>
    <col min="2317" max="2317" width="13.88671875" style="142" bestFit="1" customWidth="1"/>
    <col min="2318" max="2319" width="15.5546875" style="142" bestFit="1" customWidth="1"/>
    <col min="2320" max="2320" width="14.5546875" style="142" customWidth="1"/>
    <col min="2321" max="2321" width="13.88671875" style="142" bestFit="1" customWidth="1"/>
    <col min="2322" max="2322" width="16.88671875" style="142" bestFit="1" customWidth="1"/>
    <col min="2323" max="2560" width="11.5546875" style="142"/>
    <col min="2561" max="2561" width="23.88671875" style="142" bestFit="1" customWidth="1"/>
    <col min="2562" max="2562" width="16.109375" style="142" bestFit="1" customWidth="1"/>
    <col min="2563" max="2563" width="14.88671875" style="142" bestFit="1" customWidth="1"/>
    <col min="2564" max="2564" width="24.109375" style="142" customWidth="1"/>
    <col min="2565" max="2568" width="10.6640625" style="142" customWidth="1"/>
    <col min="2569" max="2569" width="13.88671875" style="142" bestFit="1" customWidth="1"/>
    <col min="2570" max="2570" width="10.6640625" style="142" customWidth="1"/>
    <col min="2571" max="2571" width="13.88671875" style="142" bestFit="1" customWidth="1"/>
    <col min="2572" max="2572" width="15.5546875" style="142" bestFit="1" customWidth="1"/>
    <col min="2573" max="2573" width="13.88671875" style="142" bestFit="1" customWidth="1"/>
    <col min="2574" max="2575" width="15.5546875" style="142" bestFit="1" customWidth="1"/>
    <col min="2576" max="2576" width="14.5546875" style="142" customWidth="1"/>
    <col min="2577" max="2577" width="13.88671875" style="142" bestFit="1" customWidth="1"/>
    <col min="2578" max="2578" width="16.88671875" style="142" bestFit="1" customWidth="1"/>
    <col min="2579" max="2816" width="11.5546875" style="142"/>
    <col min="2817" max="2817" width="23.88671875" style="142" bestFit="1" customWidth="1"/>
    <col min="2818" max="2818" width="16.109375" style="142" bestFit="1" customWidth="1"/>
    <col min="2819" max="2819" width="14.88671875" style="142" bestFit="1" customWidth="1"/>
    <col min="2820" max="2820" width="24.109375" style="142" customWidth="1"/>
    <col min="2821" max="2824" width="10.6640625" style="142" customWidth="1"/>
    <col min="2825" max="2825" width="13.88671875" style="142" bestFit="1" customWidth="1"/>
    <col min="2826" max="2826" width="10.6640625" style="142" customWidth="1"/>
    <col min="2827" max="2827" width="13.88671875" style="142" bestFit="1" customWidth="1"/>
    <col min="2828" max="2828" width="15.5546875" style="142" bestFit="1" customWidth="1"/>
    <col min="2829" max="2829" width="13.88671875" style="142" bestFit="1" customWidth="1"/>
    <col min="2830" max="2831" width="15.5546875" style="142" bestFit="1" customWidth="1"/>
    <col min="2832" max="2832" width="14.5546875" style="142" customWidth="1"/>
    <col min="2833" max="2833" width="13.88671875" style="142" bestFit="1" customWidth="1"/>
    <col min="2834" max="2834" width="16.88671875" style="142" bestFit="1" customWidth="1"/>
    <col min="2835" max="3072" width="11.5546875" style="142"/>
    <col min="3073" max="3073" width="23.88671875" style="142" bestFit="1" customWidth="1"/>
    <col min="3074" max="3074" width="16.109375" style="142" bestFit="1" customWidth="1"/>
    <col min="3075" max="3075" width="14.88671875" style="142" bestFit="1" customWidth="1"/>
    <col min="3076" max="3076" width="24.109375" style="142" customWidth="1"/>
    <col min="3077" max="3080" width="10.6640625" style="142" customWidth="1"/>
    <col min="3081" max="3081" width="13.88671875" style="142" bestFit="1" customWidth="1"/>
    <col min="3082" max="3082" width="10.6640625" style="142" customWidth="1"/>
    <col min="3083" max="3083" width="13.88671875" style="142" bestFit="1" customWidth="1"/>
    <col min="3084" max="3084" width="15.5546875" style="142" bestFit="1" customWidth="1"/>
    <col min="3085" max="3085" width="13.88671875" style="142" bestFit="1" customWidth="1"/>
    <col min="3086" max="3087" width="15.5546875" style="142" bestFit="1" customWidth="1"/>
    <col min="3088" max="3088" width="14.5546875" style="142" customWidth="1"/>
    <col min="3089" max="3089" width="13.88671875" style="142" bestFit="1" customWidth="1"/>
    <col min="3090" max="3090" width="16.88671875" style="142" bestFit="1" customWidth="1"/>
    <col min="3091" max="3328" width="11.5546875" style="142"/>
    <col min="3329" max="3329" width="23.88671875" style="142" bestFit="1" customWidth="1"/>
    <col min="3330" max="3330" width="16.109375" style="142" bestFit="1" customWidth="1"/>
    <col min="3331" max="3331" width="14.88671875" style="142" bestFit="1" customWidth="1"/>
    <col min="3332" max="3332" width="24.109375" style="142" customWidth="1"/>
    <col min="3333" max="3336" width="10.6640625" style="142" customWidth="1"/>
    <col min="3337" max="3337" width="13.88671875" style="142" bestFit="1" customWidth="1"/>
    <col min="3338" max="3338" width="10.6640625" style="142" customWidth="1"/>
    <col min="3339" max="3339" width="13.88671875" style="142" bestFit="1" customWidth="1"/>
    <col min="3340" max="3340" width="15.5546875" style="142" bestFit="1" customWidth="1"/>
    <col min="3341" max="3341" width="13.88671875" style="142" bestFit="1" customWidth="1"/>
    <col min="3342" max="3343" width="15.5546875" style="142" bestFit="1" customWidth="1"/>
    <col min="3344" max="3344" width="14.5546875" style="142" customWidth="1"/>
    <col min="3345" max="3345" width="13.88671875" style="142" bestFit="1" customWidth="1"/>
    <col min="3346" max="3346" width="16.88671875" style="142" bestFit="1" customWidth="1"/>
    <col min="3347" max="3584" width="11.5546875" style="142"/>
    <col min="3585" max="3585" width="23.88671875" style="142" bestFit="1" customWidth="1"/>
    <col min="3586" max="3586" width="16.109375" style="142" bestFit="1" customWidth="1"/>
    <col min="3587" max="3587" width="14.88671875" style="142" bestFit="1" customWidth="1"/>
    <col min="3588" max="3588" width="24.109375" style="142" customWidth="1"/>
    <col min="3589" max="3592" width="10.6640625" style="142" customWidth="1"/>
    <col min="3593" max="3593" width="13.88671875" style="142" bestFit="1" customWidth="1"/>
    <col min="3594" max="3594" width="10.6640625" style="142" customWidth="1"/>
    <col min="3595" max="3595" width="13.88671875" style="142" bestFit="1" customWidth="1"/>
    <col min="3596" max="3596" width="15.5546875" style="142" bestFit="1" customWidth="1"/>
    <col min="3597" max="3597" width="13.88671875" style="142" bestFit="1" customWidth="1"/>
    <col min="3598" max="3599" width="15.5546875" style="142" bestFit="1" customWidth="1"/>
    <col min="3600" max="3600" width="14.5546875" style="142" customWidth="1"/>
    <col min="3601" max="3601" width="13.88671875" style="142" bestFit="1" customWidth="1"/>
    <col min="3602" max="3602" width="16.88671875" style="142" bestFit="1" customWidth="1"/>
    <col min="3603" max="3840" width="11.5546875" style="142"/>
    <col min="3841" max="3841" width="23.88671875" style="142" bestFit="1" customWidth="1"/>
    <col min="3842" max="3842" width="16.109375" style="142" bestFit="1" customWidth="1"/>
    <col min="3843" max="3843" width="14.88671875" style="142" bestFit="1" customWidth="1"/>
    <col min="3844" max="3844" width="24.109375" style="142" customWidth="1"/>
    <col min="3845" max="3848" width="10.6640625" style="142" customWidth="1"/>
    <col min="3849" max="3849" width="13.88671875" style="142" bestFit="1" customWidth="1"/>
    <col min="3850" max="3850" width="10.6640625" style="142" customWidth="1"/>
    <col min="3851" max="3851" width="13.88671875" style="142" bestFit="1" customWidth="1"/>
    <col min="3852" max="3852" width="15.5546875" style="142" bestFit="1" customWidth="1"/>
    <col min="3853" max="3853" width="13.88671875" style="142" bestFit="1" customWidth="1"/>
    <col min="3854" max="3855" width="15.5546875" style="142" bestFit="1" customWidth="1"/>
    <col min="3856" max="3856" width="14.5546875" style="142" customWidth="1"/>
    <col min="3857" max="3857" width="13.88671875" style="142" bestFit="1" customWidth="1"/>
    <col min="3858" max="3858" width="16.88671875" style="142" bestFit="1" customWidth="1"/>
    <col min="3859" max="4096" width="11.5546875" style="142"/>
    <col min="4097" max="4097" width="23.88671875" style="142" bestFit="1" customWidth="1"/>
    <col min="4098" max="4098" width="16.109375" style="142" bestFit="1" customWidth="1"/>
    <col min="4099" max="4099" width="14.88671875" style="142" bestFit="1" customWidth="1"/>
    <col min="4100" max="4100" width="24.109375" style="142" customWidth="1"/>
    <col min="4101" max="4104" width="10.6640625" style="142" customWidth="1"/>
    <col min="4105" max="4105" width="13.88671875" style="142" bestFit="1" customWidth="1"/>
    <col min="4106" max="4106" width="10.6640625" style="142" customWidth="1"/>
    <col min="4107" max="4107" width="13.88671875" style="142" bestFit="1" customWidth="1"/>
    <col min="4108" max="4108" width="15.5546875" style="142" bestFit="1" customWidth="1"/>
    <col min="4109" max="4109" width="13.88671875" style="142" bestFit="1" customWidth="1"/>
    <col min="4110" max="4111" width="15.5546875" style="142" bestFit="1" customWidth="1"/>
    <col min="4112" max="4112" width="14.5546875" style="142" customWidth="1"/>
    <col min="4113" max="4113" width="13.88671875" style="142" bestFit="1" customWidth="1"/>
    <col min="4114" max="4114" width="16.88671875" style="142" bestFit="1" customWidth="1"/>
    <col min="4115" max="4352" width="11.5546875" style="142"/>
    <col min="4353" max="4353" width="23.88671875" style="142" bestFit="1" customWidth="1"/>
    <col min="4354" max="4354" width="16.109375" style="142" bestFit="1" customWidth="1"/>
    <col min="4355" max="4355" width="14.88671875" style="142" bestFit="1" customWidth="1"/>
    <col min="4356" max="4356" width="24.109375" style="142" customWidth="1"/>
    <col min="4357" max="4360" width="10.6640625" style="142" customWidth="1"/>
    <col min="4361" max="4361" width="13.88671875" style="142" bestFit="1" customWidth="1"/>
    <col min="4362" max="4362" width="10.6640625" style="142" customWidth="1"/>
    <col min="4363" max="4363" width="13.88671875" style="142" bestFit="1" customWidth="1"/>
    <col min="4364" max="4364" width="15.5546875" style="142" bestFit="1" customWidth="1"/>
    <col min="4365" max="4365" width="13.88671875" style="142" bestFit="1" customWidth="1"/>
    <col min="4366" max="4367" width="15.5546875" style="142" bestFit="1" customWidth="1"/>
    <col min="4368" max="4368" width="14.5546875" style="142" customWidth="1"/>
    <col min="4369" max="4369" width="13.88671875" style="142" bestFit="1" customWidth="1"/>
    <col min="4370" max="4370" width="16.88671875" style="142" bestFit="1" customWidth="1"/>
    <col min="4371" max="4608" width="11.5546875" style="142"/>
    <col min="4609" max="4609" width="23.88671875" style="142" bestFit="1" customWidth="1"/>
    <col min="4610" max="4610" width="16.109375" style="142" bestFit="1" customWidth="1"/>
    <col min="4611" max="4611" width="14.88671875" style="142" bestFit="1" customWidth="1"/>
    <col min="4612" max="4612" width="24.109375" style="142" customWidth="1"/>
    <col min="4613" max="4616" width="10.6640625" style="142" customWidth="1"/>
    <col min="4617" max="4617" width="13.88671875" style="142" bestFit="1" customWidth="1"/>
    <col min="4618" max="4618" width="10.6640625" style="142" customWidth="1"/>
    <col min="4619" max="4619" width="13.88671875" style="142" bestFit="1" customWidth="1"/>
    <col min="4620" max="4620" width="15.5546875" style="142" bestFit="1" customWidth="1"/>
    <col min="4621" max="4621" width="13.88671875" style="142" bestFit="1" customWidth="1"/>
    <col min="4622" max="4623" width="15.5546875" style="142" bestFit="1" customWidth="1"/>
    <col min="4624" max="4624" width="14.5546875" style="142" customWidth="1"/>
    <col min="4625" max="4625" width="13.88671875" style="142" bestFit="1" customWidth="1"/>
    <col min="4626" max="4626" width="16.88671875" style="142" bestFit="1" customWidth="1"/>
    <col min="4627" max="4864" width="11.5546875" style="142"/>
    <col min="4865" max="4865" width="23.88671875" style="142" bestFit="1" customWidth="1"/>
    <col min="4866" max="4866" width="16.109375" style="142" bestFit="1" customWidth="1"/>
    <col min="4867" max="4867" width="14.88671875" style="142" bestFit="1" customWidth="1"/>
    <col min="4868" max="4868" width="24.109375" style="142" customWidth="1"/>
    <col min="4869" max="4872" width="10.6640625" style="142" customWidth="1"/>
    <col min="4873" max="4873" width="13.88671875" style="142" bestFit="1" customWidth="1"/>
    <col min="4874" max="4874" width="10.6640625" style="142" customWidth="1"/>
    <col min="4875" max="4875" width="13.88671875" style="142" bestFit="1" customWidth="1"/>
    <col min="4876" max="4876" width="15.5546875" style="142" bestFit="1" customWidth="1"/>
    <col min="4877" max="4877" width="13.88671875" style="142" bestFit="1" customWidth="1"/>
    <col min="4878" max="4879" width="15.5546875" style="142" bestFit="1" customWidth="1"/>
    <col min="4880" max="4880" width="14.5546875" style="142" customWidth="1"/>
    <col min="4881" max="4881" width="13.88671875" style="142" bestFit="1" customWidth="1"/>
    <col min="4882" max="4882" width="16.88671875" style="142" bestFit="1" customWidth="1"/>
    <col min="4883" max="5120" width="11.5546875" style="142"/>
    <col min="5121" max="5121" width="23.88671875" style="142" bestFit="1" customWidth="1"/>
    <col min="5122" max="5122" width="16.109375" style="142" bestFit="1" customWidth="1"/>
    <col min="5123" max="5123" width="14.88671875" style="142" bestFit="1" customWidth="1"/>
    <col min="5124" max="5124" width="24.109375" style="142" customWidth="1"/>
    <col min="5125" max="5128" width="10.6640625" style="142" customWidth="1"/>
    <col min="5129" max="5129" width="13.88671875" style="142" bestFit="1" customWidth="1"/>
    <col min="5130" max="5130" width="10.6640625" style="142" customWidth="1"/>
    <col min="5131" max="5131" width="13.88671875" style="142" bestFit="1" customWidth="1"/>
    <col min="5132" max="5132" width="15.5546875" style="142" bestFit="1" customWidth="1"/>
    <col min="5133" max="5133" width="13.88671875" style="142" bestFit="1" customWidth="1"/>
    <col min="5134" max="5135" width="15.5546875" style="142" bestFit="1" customWidth="1"/>
    <col min="5136" max="5136" width="14.5546875" style="142" customWidth="1"/>
    <col min="5137" max="5137" width="13.88671875" style="142" bestFit="1" customWidth="1"/>
    <col min="5138" max="5138" width="16.88671875" style="142" bestFit="1" customWidth="1"/>
    <col min="5139" max="5376" width="11.5546875" style="142"/>
    <col min="5377" max="5377" width="23.88671875" style="142" bestFit="1" customWidth="1"/>
    <col min="5378" max="5378" width="16.109375" style="142" bestFit="1" customWidth="1"/>
    <col min="5379" max="5379" width="14.88671875" style="142" bestFit="1" customWidth="1"/>
    <col min="5380" max="5380" width="24.109375" style="142" customWidth="1"/>
    <col min="5381" max="5384" width="10.6640625" style="142" customWidth="1"/>
    <col min="5385" max="5385" width="13.88671875" style="142" bestFit="1" customWidth="1"/>
    <col min="5386" max="5386" width="10.6640625" style="142" customWidth="1"/>
    <col min="5387" max="5387" width="13.88671875" style="142" bestFit="1" customWidth="1"/>
    <col min="5388" max="5388" width="15.5546875" style="142" bestFit="1" customWidth="1"/>
    <col min="5389" max="5389" width="13.88671875" style="142" bestFit="1" customWidth="1"/>
    <col min="5390" max="5391" width="15.5546875" style="142" bestFit="1" customWidth="1"/>
    <col min="5392" max="5392" width="14.5546875" style="142" customWidth="1"/>
    <col min="5393" max="5393" width="13.88671875" style="142" bestFit="1" customWidth="1"/>
    <col min="5394" max="5394" width="16.88671875" style="142" bestFit="1" customWidth="1"/>
    <col min="5395" max="5632" width="11.5546875" style="142"/>
    <col min="5633" max="5633" width="23.88671875" style="142" bestFit="1" customWidth="1"/>
    <col min="5634" max="5634" width="16.109375" style="142" bestFit="1" customWidth="1"/>
    <col min="5635" max="5635" width="14.88671875" style="142" bestFit="1" customWidth="1"/>
    <col min="5636" max="5636" width="24.109375" style="142" customWidth="1"/>
    <col min="5637" max="5640" width="10.6640625" style="142" customWidth="1"/>
    <col min="5641" max="5641" width="13.88671875" style="142" bestFit="1" customWidth="1"/>
    <col min="5642" max="5642" width="10.6640625" style="142" customWidth="1"/>
    <col min="5643" max="5643" width="13.88671875" style="142" bestFit="1" customWidth="1"/>
    <col min="5644" max="5644" width="15.5546875" style="142" bestFit="1" customWidth="1"/>
    <col min="5645" max="5645" width="13.88671875" style="142" bestFit="1" customWidth="1"/>
    <col min="5646" max="5647" width="15.5546875" style="142" bestFit="1" customWidth="1"/>
    <col min="5648" max="5648" width="14.5546875" style="142" customWidth="1"/>
    <col min="5649" max="5649" width="13.88671875" style="142" bestFit="1" customWidth="1"/>
    <col min="5650" max="5650" width="16.88671875" style="142" bestFit="1" customWidth="1"/>
    <col min="5651" max="5888" width="11.5546875" style="142"/>
    <col min="5889" max="5889" width="23.88671875" style="142" bestFit="1" customWidth="1"/>
    <col min="5890" max="5890" width="16.109375" style="142" bestFit="1" customWidth="1"/>
    <col min="5891" max="5891" width="14.88671875" style="142" bestFit="1" customWidth="1"/>
    <col min="5892" max="5892" width="24.109375" style="142" customWidth="1"/>
    <col min="5893" max="5896" width="10.6640625" style="142" customWidth="1"/>
    <col min="5897" max="5897" width="13.88671875" style="142" bestFit="1" customWidth="1"/>
    <col min="5898" max="5898" width="10.6640625" style="142" customWidth="1"/>
    <col min="5899" max="5899" width="13.88671875" style="142" bestFit="1" customWidth="1"/>
    <col min="5900" max="5900" width="15.5546875" style="142" bestFit="1" customWidth="1"/>
    <col min="5901" max="5901" width="13.88671875" style="142" bestFit="1" customWidth="1"/>
    <col min="5902" max="5903" width="15.5546875" style="142" bestFit="1" customWidth="1"/>
    <col min="5904" max="5904" width="14.5546875" style="142" customWidth="1"/>
    <col min="5905" max="5905" width="13.88671875" style="142" bestFit="1" customWidth="1"/>
    <col min="5906" max="5906" width="16.88671875" style="142" bestFit="1" customWidth="1"/>
    <col min="5907" max="6144" width="11.5546875" style="142"/>
    <col min="6145" max="6145" width="23.88671875" style="142" bestFit="1" customWidth="1"/>
    <col min="6146" max="6146" width="16.109375" style="142" bestFit="1" customWidth="1"/>
    <col min="6147" max="6147" width="14.88671875" style="142" bestFit="1" customWidth="1"/>
    <col min="6148" max="6148" width="24.109375" style="142" customWidth="1"/>
    <col min="6149" max="6152" width="10.6640625" style="142" customWidth="1"/>
    <col min="6153" max="6153" width="13.88671875" style="142" bestFit="1" customWidth="1"/>
    <col min="6154" max="6154" width="10.6640625" style="142" customWidth="1"/>
    <col min="6155" max="6155" width="13.88671875" style="142" bestFit="1" customWidth="1"/>
    <col min="6156" max="6156" width="15.5546875" style="142" bestFit="1" customWidth="1"/>
    <col min="6157" max="6157" width="13.88671875" style="142" bestFit="1" customWidth="1"/>
    <col min="6158" max="6159" width="15.5546875" style="142" bestFit="1" customWidth="1"/>
    <col min="6160" max="6160" width="14.5546875" style="142" customWidth="1"/>
    <col min="6161" max="6161" width="13.88671875" style="142" bestFit="1" customWidth="1"/>
    <col min="6162" max="6162" width="16.88671875" style="142" bestFit="1" customWidth="1"/>
    <col min="6163" max="6400" width="11.5546875" style="142"/>
    <col min="6401" max="6401" width="23.88671875" style="142" bestFit="1" customWidth="1"/>
    <col min="6402" max="6402" width="16.109375" style="142" bestFit="1" customWidth="1"/>
    <col min="6403" max="6403" width="14.88671875" style="142" bestFit="1" customWidth="1"/>
    <col min="6404" max="6404" width="24.109375" style="142" customWidth="1"/>
    <col min="6405" max="6408" width="10.6640625" style="142" customWidth="1"/>
    <col min="6409" max="6409" width="13.88671875" style="142" bestFit="1" customWidth="1"/>
    <col min="6410" max="6410" width="10.6640625" style="142" customWidth="1"/>
    <col min="6411" max="6411" width="13.88671875" style="142" bestFit="1" customWidth="1"/>
    <col min="6412" max="6412" width="15.5546875" style="142" bestFit="1" customWidth="1"/>
    <col min="6413" max="6413" width="13.88671875" style="142" bestFit="1" customWidth="1"/>
    <col min="6414" max="6415" width="15.5546875" style="142" bestFit="1" customWidth="1"/>
    <col min="6416" max="6416" width="14.5546875" style="142" customWidth="1"/>
    <col min="6417" max="6417" width="13.88671875" style="142" bestFit="1" customWidth="1"/>
    <col min="6418" max="6418" width="16.88671875" style="142" bestFit="1" customWidth="1"/>
    <col min="6419" max="6656" width="11.5546875" style="142"/>
    <col min="6657" max="6657" width="23.88671875" style="142" bestFit="1" customWidth="1"/>
    <col min="6658" max="6658" width="16.109375" style="142" bestFit="1" customWidth="1"/>
    <col min="6659" max="6659" width="14.88671875" style="142" bestFit="1" customWidth="1"/>
    <col min="6660" max="6660" width="24.109375" style="142" customWidth="1"/>
    <col min="6661" max="6664" width="10.6640625" style="142" customWidth="1"/>
    <col min="6665" max="6665" width="13.88671875" style="142" bestFit="1" customWidth="1"/>
    <col min="6666" max="6666" width="10.6640625" style="142" customWidth="1"/>
    <col min="6667" max="6667" width="13.88671875" style="142" bestFit="1" customWidth="1"/>
    <col min="6668" max="6668" width="15.5546875" style="142" bestFit="1" customWidth="1"/>
    <col min="6669" max="6669" width="13.88671875" style="142" bestFit="1" customWidth="1"/>
    <col min="6670" max="6671" width="15.5546875" style="142" bestFit="1" customWidth="1"/>
    <col min="6672" max="6672" width="14.5546875" style="142" customWidth="1"/>
    <col min="6673" max="6673" width="13.88671875" style="142" bestFit="1" customWidth="1"/>
    <col min="6674" max="6674" width="16.88671875" style="142" bestFit="1" customWidth="1"/>
    <col min="6675" max="6912" width="11.5546875" style="142"/>
    <col min="6913" max="6913" width="23.88671875" style="142" bestFit="1" customWidth="1"/>
    <col min="6914" max="6914" width="16.109375" style="142" bestFit="1" customWidth="1"/>
    <col min="6915" max="6915" width="14.88671875" style="142" bestFit="1" customWidth="1"/>
    <col min="6916" max="6916" width="24.109375" style="142" customWidth="1"/>
    <col min="6917" max="6920" width="10.6640625" style="142" customWidth="1"/>
    <col min="6921" max="6921" width="13.88671875" style="142" bestFit="1" customWidth="1"/>
    <col min="6922" max="6922" width="10.6640625" style="142" customWidth="1"/>
    <col min="6923" max="6923" width="13.88671875" style="142" bestFit="1" customWidth="1"/>
    <col min="6924" max="6924" width="15.5546875" style="142" bestFit="1" customWidth="1"/>
    <col min="6925" max="6925" width="13.88671875" style="142" bestFit="1" customWidth="1"/>
    <col min="6926" max="6927" width="15.5546875" style="142" bestFit="1" customWidth="1"/>
    <col min="6928" max="6928" width="14.5546875" style="142" customWidth="1"/>
    <col min="6929" max="6929" width="13.88671875" style="142" bestFit="1" customWidth="1"/>
    <col min="6930" max="6930" width="16.88671875" style="142" bestFit="1" customWidth="1"/>
    <col min="6931" max="7168" width="11.5546875" style="142"/>
    <col min="7169" max="7169" width="23.88671875" style="142" bestFit="1" customWidth="1"/>
    <col min="7170" max="7170" width="16.109375" style="142" bestFit="1" customWidth="1"/>
    <col min="7171" max="7171" width="14.88671875" style="142" bestFit="1" customWidth="1"/>
    <col min="7172" max="7172" width="24.109375" style="142" customWidth="1"/>
    <col min="7173" max="7176" width="10.6640625" style="142" customWidth="1"/>
    <col min="7177" max="7177" width="13.88671875" style="142" bestFit="1" customWidth="1"/>
    <col min="7178" max="7178" width="10.6640625" style="142" customWidth="1"/>
    <col min="7179" max="7179" width="13.88671875" style="142" bestFit="1" customWidth="1"/>
    <col min="7180" max="7180" width="15.5546875" style="142" bestFit="1" customWidth="1"/>
    <col min="7181" max="7181" width="13.88671875" style="142" bestFit="1" customWidth="1"/>
    <col min="7182" max="7183" width="15.5546875" style="142" bestFit="1" customWidth="1"/>
    <col min="7184" max="7184" width="14.5546875" style="142" customWidth="1"/>
    <col min="7185" max="7185" width="13.88671875" style="142" bestFit="1" customWidth="1"/>
    <col min="7186" max="7186" width="16.88671875" style="142" bestFit="1" customWidth="1"/>
    <col min="7187" max="7424" width="11.5546875" style="142"/>
    <col min="7425" max="7425" width="23.88671875" style="142" bestFit="1" customWidth="1"/>
    <col min="7426" max="7426" width="16.109375" style="142" bestFit="1" customWidth="1"/>
    <col min="7427" max="7427" width="14.88671875" style="142" bestFit="1" customWidth="1"/>
    <col min="7428" max="7428" width="24.109375" style="142" customWidth="1"/>
    <col min="7429" max="7432" width="10.6640625" style="142" customWidth="1"/>
    <col min="7433" max="7433" width="13.88671875" style="142" bestFit="1" customWidth="1"/>
    <col min="7434" max="7434" width="10.6640625" style="142" customWidth="1"/>
    <col min="7435" max="7435" width="13.88671875" style="142" bestFit="1" customWidth="1"/>
    <col min="7436" max="7436" width="15.5546875" style="142" bestFit="1" customWidth="1"/>
    <col min="7437" max="7437" width="13.88671875" style="142" bestFit="1" customWidth="1"/>
    <col min="7438" max="7439" width="15.5546875" style="142" bestFit="1" customWidth="1"/>
    <col min="7440" max="7440" width="14.5546875" style="142" customWidth="1"/>
    <col min="7441" max="7441" width="13.88671875" style="142" bestFit="1" customWidth="1"/>
    <col min="7442" max="7442" width="16.88671875" style="142" bestFit="1" customWidth="1"/>
    <col min="7443" max="7680" width="11.5546875" style="142"/>
    <col min="7681" max="7681" width="23.88671875" style="142" bestFit="1" customWidth="1"/>
    <col min="7682" max="7682" width="16.109375" style="142" bestFit="1" customWidth="1"/>
    <col min="7683" max="7683" width="14.88671875" style="142" bestFit="1" customWidth="1"/>
    <col min="7684" max="7684" width="24.109375" style="142" customWidth="1"/>
    <col min="7685" max="7688" width="10.6640625" style="142" customWidth="1"/>
    <col min="7689" max="7689" width="13.88671875" style="142" bestFit="1" customWidth="1"/>
    <col min="7690" max="7690" width="10.6640625" style="142" customWidth="1"/>
    <col min="7691" max="7691" width="13.88671875" style="142" bestFit="1" customWidth="1"/>
    <col min="7692" max="7692" width="15.5546875" style="142" bestFit="1" customWidth="1"/>
    <col min="7693" max="7693" width="13.88671875" style="142" bestFit="1" customWidth="1"/>
    <col min="7694" max="7695" width="15.5546875" style="142" bestFit="1" customWidth="1"/>
    <col min="7696" max="7696" width="14.5546875" style="142" customWidth="1"/>
    <col min="7697" max="7697" width="13.88671875" style="142" bestFit="1" customWidth="1"/>
    <col min="7698" max="7698" width="16.88671875" style="142" bestFit="1" customWidth="1"/>
    <col min="7699" max="7936" width="11.5546875" style="142"/>
    <col min="7937" max="7937" width="23.88671875" style="142" bestFit="1" customWidth="1"/>
    <col min="7938" max="7938" width="16.109375" style="142" bestFit="1" customWidth="1"/>
    <col min="7939" max="7939" width="14.88671875" style="142" bestFit="1" customWidth="1"/>
    <col min="7940" max="7940" width="24.109375" style="142" customWidth="1"/>
    <col min="7941" max="7944" width="10.6640625" style="142" customWidth="1"/>
    <col min="7945" max="7945" width="13.88671875" style="142" bestFit="1" customWidth="1"/>
    <col min="7946" max="7946" width="10.6640625" style="142" customWidth="1"/>
    <col min="7947" max="7947" width="13.88671875" style="142" bestFit="1" customWidth="1"/>
    <col min="7948" max="7948" width="15.5546875" style="142" bestFit="1" customWidth="1"/>
    <col min="7949" max="7949" width="13.88671875" style="142" bestFit="1" customWidth="1"/>
    <col min="7950" max="7951" width="15.5546875" style="142" bestFit="1" customWidth="1"/>
    <col min="7952" max="7952" width="14.5546875" style="142" customWidth="1"/>
    <col min="7953" max="7953" width="13.88671875" style="142" bestFit="1" customWidth="1"/>
    <col min="7954" max="7954" width="16.88671875" style="142" bestFit="1" customWidth="1"/>
    <col min="7955" max="8192" width="11.5546875" style="142"/>
    <col min="8193" max="8193" width="23.88671875" style="142" bestFit="1" customWidth="1"/>
    <col min="8194" max="8194" width="16.109375" style="142" bestFit="1" customWidth="1"/>
    <col min="8195" max="8195" width="14.88671875" style="142" bestFit="1" customWidth="1"/>
    <col min="8196" max="8196" width="24.109375" style="142" customWidth="1"/>
    <col min="8197" max="8200" width="10.6640625" style="142" customWidth="1"/>
    <col min="8201" max="8201" width="13.88671875" style="142" bestFit="1" customWidth="1"/>
    <col min="8202" max="8202" width="10.6640625" style="142" customWidth="1"/>
    <col min="8203" max="8203" width="13.88671875" style="142" bestFit="1" customWidth="1"/>
    <col min="8204" max="8204" width="15.5546875" style="142" bestFit="1" customWidth="1"/>
    <col min="8205" max="8205" width="13.88671875" style="142" bestFit="1" customWidth="1"/>
    <col min="8206" max="8207" width="15.5546875" style="142" bestFit="1" customWidth="1"/>
    <col min="8208" max="8208" width="14.5546875" style="142" customWidth="1"/>
    <col min="8209" max="8209" width="13.88671875" style="142" bestFit="1" customWidth="1"/>
    <col min="8210" max="8210" width="16.88671875" style="142" bestFit="1" customWidth="1"/>
    <col min="8211" max="8448" width="11.5546875" style="142"/>
    <col min="8449" max="8449" width="23.88671875" style="142" bestFit="1" customWidth="1"/>
    <col min="8450" max="8450" width="16.109375" style="142" bestFit="1" customWidth="1"/>
    <col min="8451" max="8451" width="14.88671875" style="142" bestFit="1" customWidth="1"/>
    <col min="8452" max="8452" width="24.109375" style="142" customWidth="1"/>
    <col min="8453" max="8456" width="10.6640625" style="142" customWidth="1"/>
    <col min="8457" max="8457" width="13.88671875" style="142" bestFit="1" customWidth="1"/>
    <col min="8458" max="8458" width="10.6640625" style="142" customWidth="1"/>
    <col min="8459" max="8459" width="13.88671875" style="142" bestFit="1" customWidth="1"/>
    <col min="8460" max="8460" width="15.5546875" style="142" bestFit="1" customWidth="1"/>
    <col min="8461" max="8461" width="13.88671875" style="142" bestFit="1" customWidth="1"/>
    <col min="8462" max="8463" width="15.5546875" style="142" bestFit="1" customWidth="1"/>
    <col min="8464" max="8464" width="14.5546875" style="142" customWidth="1"/>
    <col min="8465" max="8465" width="13.88671875" style="142" bestFit="1" customWidth="1"/>
    <col min="8466" max="8466" width="16.88671875" style="142" bestFit="1" customWidth="1"/>
    <col min="8467" max="8704" width="11.5546875" style="142"/>
    <col min="8705" max="8705" width="23.88671875" style="142" bestFit="1" customWidth="1"/>
    <col min="8706" max="8706" width="16.109375" style="142" bestFit="1" customWidth="1"/>
    <col min="8707" max="8707" width="14.88671875" style="142" bestFit="1" customWidth="1"/>
    <col min="8708" max="8708" width="24.109375" style="142" customWidth="1"/>
    <col min="8709" max="8712" width="10.6640625" style="142" customWidth="1"/>
    <col min="8713" max="8713" width="13.88671875" style="142" bestFit="1" customWidth="1"/>
    <col min="8714" max="8714" width="10.6640625" style="142" customWidth="1"/>
    <col min="8715" max="8715" width="13.88671875" style="142" bestFit="1" customWidth="1"/>
    <col min="8716" max="8716" width="15.5546875" style="142" bestFit="1" customWidth="1"/>
    <col min="8717" max="8717" width="13.88671875" style="142" bestFit="1" customWidth="1"/>
    <col min="8718" max="8719" width="15.5546875" style="142" bestFit="1" customWidth="1"/>
    <col min="8720" max="8720" width="14.5546875" style="142" customWidth="1"/>
    <col min="8721" max="8721" width="13.88671875" style="142" bestFit="1" customWidth="1"/>
    <col min="8722" max="8722" width="16.88671875" style="142" bestFit="1" customWidth="1"/>
    <col min="8723" max="8960" width="11.5546875" style="142"/>
    <col min="8961" max="8961" width="23.88671875" style="142" bestFit="1" customWidth="1"/>
    <col min="8962" max="8962" width="16.109375" style="142" bestFit="1" customWidth="1"/>
    <col min="8963" max="8963" width="14.88671875" style="142" bestFit="1" customWidth="1"/>
    <col min="8964" max="8964" width="24.109375" style="142" customWidth="1"/>
    <col min="8965" max="8968" width="10.6640625" style="142" customWidth="1"/>
    <col min="8969" max="8969" width="13.88671875" style="142" bestFit="1" customWidth="1"/>
    <col min="8970" max="8970" width="10.6640625" style="142" customWidth="1"/>
    <col min="8971" max="8971" width="13.88671875" style="142" bestFit="1" customWidth="1"/>
    <col min="8972" max="8972" width="15.5546875" style="142" bestFit="1" customWidth="1"/>
    <col min="8973" max="8973" width="13.88671875" style="142" bestFit="1" customWidth="1"/>
    <col min="8974" max="8975" width="15.5546875" style="142" bestFit="1" customWidth="1"/>
    <col min="8976" max="8976" width="14.5546875" style="142" customWidth="1"/>
    <col min="8977" max="8977" width="13.88671875" style="142" bestFit="1" customWidth="1"/>
    <col min="8978" max="8978" width="16.88671875" style="142" bestFit="1" customWidth="1"/>
    <col min="8979" max="9216" width="11.5546875" style="142"/>
    <col min="9217" max="9217" width="23.88671875" style="142" bestFit="1" customWidth="1"/>
    <col min="9218" max="9218" width="16.109375" style="142" bestFit="1" customWidth="1"/>
    <col min="9219" max="9219" width="14.88671875" style="142" bestFit="1" customWidth="1"/>
    <col min="9220" max="9220" width="24.109375" style="142" customWidth="1"/>
    <col min="9221" max="9224" width="10.6640625" style="142" customWidth="1"/>
    <col min="9225" max="9225" width="13.88671875" style="142" bestFit="1" customWidth="1"/>
    <col min="9226" max="9226" width="10.6640625" style="142" customWidth="1"/>
    <col min="9227" max="9227" width="13.88671875" style="142" bestFit="1" customWidth="1"/>
    <col min="9228" max="9228" width="15.5546875" style="142" bestFit="1" customWidth="1"/>
    <col min="9229" max="9229" width="13.88671875" style="142" bestFit="1" customWidth="1"/>
    <col min="9230" max="9231" width="15.5546875" style="142" bestFit="1" customWidth="1"/>
    <col min="9232" max="9232" width="14.5546875" style="142" customWidth="1"/>
    <col min="9233" max="9233" width="13.88671875" style="142" bestFit="1" customWidth="1"/>
    <col min="9234" max="9234" width="16.88671875" style="142" bestFit="1" customWidth="1"/>
    <col min="9235" max="9472" width="11.5546875" style="142"/>
    <col min="9473" max="9473" width="23.88671875" style="142" bestFit="1" customWidth="1"/>
    <col min="9474" max="9474" width="16.109375" style="142" bestFit="1" customWidth="1"/>
    <col min="9475" max="9475" width="14.88671875" style="142" bestFit="1" customWidth="1"/>
    <col min="9476" max="9476" width="24.109375" style="142" customWidth="1"/>
    <col min="9477" max="9480" width="10.6640625" style="142" customWidth="1"/>
    <col min="9481" max="9481" width="13.88671875" style="142" bestFit="1" customWidth="1"/>
    <col min="9482" max="9482" width="10.6640625" style="142" customWidth="1"/>
    <col min="9483" max="9483" width="13.88671875" style="142" bestFit="1" customWidth="1"/>
    <col min="9484" max="9484" width="15.5546875" style="142" bestFit="1" customWidth="1"/>
    <col min="9485" max="9485" width="13.88671875" style="142" bestFit="1" customWidth="1"/>
    <col min="9486" max="9487" width="15.5546875" style="142" bestFit="1" customWidth="1"/>
    <col min="9488" max="9488" width="14.5546875" style="142" customWidth="1"/>
    <col min="9489" max="9489" width="13.88671875" style="142" bestFit="1" customWidth="1"/>
    <col min="9490" max="9490" width="16.88671875" style="142" bestFit="1" customWidth="1"/>
    <col min="9491" max="9728" width="11.5546875" style="142"/>
    <col min="9729" max="9729" width="23.88671875" style="142" bestFit="1" customWidth="1"/>
    <col min="9730" max="9730" width="16.109375" style="142" bestFit="1" customWidth="1"/>
    <col min="9731" max="9731" width="14.88671875" style="142" bestFit="1" customWidth="1"/>
    <col min="9732" max="9732" width="24.109375" style="142" customWidth="1"/>
    <col min="9733" max="9736" width="10.6640625" style="142" customWidth="1"/>
    <col min="9737" max="9737" width="13.88671875" style="142" bestFit="1" customWidth="1"/>
    <col min="9738" max="9738" width="10.6640625" style="142" customWidth="1"/>
    <col min="9739" max="9739" width="13.88671875" style="142" bestFit="1" customWidth="1"/>
    <col min="9740" max="9740" width="15.5546875" style="142" bestFit="1" customWidth="1"/>
    <col min="9741" max="9741" width="13.88671875" style="142" bestFit="1" customWidth="1"/>
    <col min="9742" max="9743" width="15.5546875" style="142" bestFit="1" customWidth="1"/>
    <col min="9744" max="9744" width="14.5546875" style="142" customWidth="1"/>
    <col min="9745" max="9745" width="13.88671875" style="142" bestFit="1" customWidth="1"/>
    <col min="9746" max="9746" width="16.88671875" style="142" bestFit="1" customWidth="1"/>
    <col min="9747" max="9984" width="11.5546875" style="142"/>
    <col min="9985" max="9985" width="23.88671875" style="142" bestFit="1" customWidth="1"/>
    <col min="9986" max="9986" width="16.109375" style="142" bestFit="1" customWidth="1"/>
    <col min="9987" max="9987" width="14.88671875" style="142" bestFit="1" customWidth="1"/>
    <col min="9988" max="9988" width="24.109375" style="142" customWidth="1"/>
    <col min="9989" max="9992" width="10.6640625" style="142" customWidth="1"/>
    <col min="9993" max="9993" width="13.88671875" style="142" bestFit="1" customWidth="1"/>
    <col min="9994" max="9994" width="10.6640625" style="142" customWidth="1"/>
    <col min="9995" max="9995" width="13.88671875" style="142" bestFit="1" customWidth="1"/>
    <col min="9996" max="9996" width="15.5546875" style="142" bestFit="1" customWidth="1"/>
    <col min="9997" max="9997" width="13.88671875" style="142" bestFit="1" customWidth="1"/>
    <col min="9998" max="9999" width="15.5546875" style="142" bestFit="1" customWidth="1"/>
    <col min="10000" max="10000" width="14.5546875" style="142" customWidth="1"/>
    <col min="10001" max="10001" width="13.88671875" style="142" bestFit="1" customWidth="1"/>
    <col min="10002" max="10002" width="16.88671875" style="142" bestFit="1" customWidth="1"/>
    <col min="10003" max="10240" width="11.5546875" style="142"/>
    <col min="10241" max="10241" width="23.88671875" style="142" bestFit="1" customWidth="1"/>
    <col min="10242" max="10242" width="16.109375" style="142" bestFit="1" customWidth="1"/>
    <col min="10243" max="10243" width="14.88671875" style="142" bestFit="1" customWidth="1"/>
    <col min="10244" max="10244" width="24.109375" style="142" customWidth="1"/>
    <col min="10245" max="10248" width="10.6640625" style="142" customWidth="1"/>
    <col min="10249" max="10249" width="13.88671875" style="142" bestFit="1" customWidth="1"/>
    <col min="10250" max="10250" width="10.6640625" style="142" customWidth="1"/>
    <col min="10251" max="10251" width="13.88671875" style="142" bestFit="1" customWidth="1"/>
    <col min="10252" max="10252" width="15.5546875" style="142" bestFit="1" customWidth="1"/>
    <col min="10253" max="10253" width="13.88671875" style="142" bestFit="1" customWidth="1"/>
    <col min="10254" max="10255" width="15.5546875" style="142" bestFit="1" customWidth="1"/>
    <col min="10256" max="10256" width="14.5546875" style="142" customWidth="1"/>
    <col min="10257" max="10257" width="13.88671875" style="142" bestFit="1" customWidth="1"/>
    <col min="10258" max="10258" width="16.88671875" style="142" bestFit="1" customWidth="1"/>
    <col min="10259" max="10496" width="11.5546875" style="142"/>
    <col min="10497" max="10497" width="23.88671875" style="142" bestFit="1" customWidth="1"/>
    <col min="10498" max="10498" width="16.109375" style="142" bestFit="1" customWidth="1"/>
    <col min="10499" max="10499" width="14.88671875" style="142" bestFit="1" customWidth="1"/>
    <col min="10500" max="10500" width="24.109375" style="142" customWidth="1"/>
    <col min="10501" max="10504" width="10.6640625" style="142" customWidth="1"/>
    <col min="10505" max="10505" width="13.88671875" style="142" bestFit="1" customWidth="1"/>
    <col min="10506" max="10506" width="10.6640625" style="142" customWidth="1"/>
    <col min="10507" max="10507" width="13.88671875" style="142" bestFit="1" customWidth="1"/>
    <col min="10508" max="10508" width="15.5546875" style="142" bestFit="1" customWidth="1"/>
    <col min="10509" max="10509" width="13.88671875" style="142" bestFit="1" customWidth="1"/>
    <col min="10510" max="10511" width="15.5546875" style="142" bestFit="1" customWidth="1"/>
    <col min="10512" max="10512" width="14.5546875" style="142" customWidth="1"/>
    <col min="10513" max="10513" width="13.88671875" style="142" bestFit="1" customWidth="1"/>
    <col min="10514" max="10514" width="16.88671875" style="142" bestFit="1" customWidth="1"/>
    <col min="10515" max="10752" width="11.5546875" style="142"/>
    <col min="10753" max="10753" width="23.88671875" style="142" bestFit="1" customWidth="1"/>
    <col min="10754" max="10754" width="16.109375" style="142" bestFit="1" customWidth="1"/>
    <col min="10755" max="10755" width="14.88671875" style="142" bestFit="1" customWidth="1"/>
    <col min="10756" max="10756" width="24.109375" style="142" customWidth="1"/>
    <col min="10757" max="10760" width="10.6640625" style="142" customWidth="1"/>
    <col min="10761" max="10761" width="13.88671875" style="142" bestFit="1" customWidth="1"/>
    <col min="10762" max="10762" width="10.6640625" style="142" customWidth="1"/>
    <col min="10763" max="10763" width="13.88671875" style="142" bestFit="1" customWidth="1"/>
    <col min="10764" max="10764" width="15.5546875" style="142" bestFit="1" customWidth="1"/>
    <col min="10765" max="10765" width="13.88671875" style="142" bestFit="1" customWidth="1"/>
    <col min="10766" max="10767" width="15.5546875" style="142" bestFit="1" customWidth="1"/>
    <col min="10768" max="10768" width="14.5546875" style="142" customWidth="1"/>
    <col min="10769" max="10769" width="13.88671875" style="142" bestFit="1" customWidth="1"/>
    <col min="10770" max="10770" width="16.88671875" style="142" bestFit="1" customWidth="1"/>
    <col min="10771" max="11008" width="11.5546875" style="142"/>
    <col min="11009" max="11009" width="23.88671875" style="142" bestFit="1" customWidth="1"/>
    <col min="11010" max="11010" width="16.109375" style="142" bestFit="1" customWidth="1"/>
    <col min="11011" max="11011" width="14.88671875" style="142" bestFit="1" customWidth="1"/>
    <col min="11012" max="11012" width="24.109375" style="142" customWidth="1"/>
    <col min="11013" max="11016" width="10.6640625" style="142" customWidth="1"/>
    <col min="11017" max="11017" width="13.88671875" style="142" bestFit="1" customWidth="1"/>
    <col min="11018" max="11018" width="10.6640625" style="142" customWidth="1"/>
    <col min="11019" max="11019" width="13.88671875" style="142" bestFit="1" customWidth="1"/>
    <col min="11020" max="11020" width="15.5546875" style="142" bestFit="1" customWidth="1"/>
    <col min="11021" max="11021" width="13.88671875" style="142" bestFit="1" customWidth="1"/>
    <col min="11022" max="11023" width="15.5546875" style="142" bestFit="1" customWidth="1"/>
    <col min="11024" max="11024" width="14.5546875" style="142" customWidth="1"/>
    <col min="11025" max="11025" width="13.88671875" style="142" bestFit="1" customWidth="1"/>
    <col min="11026" max="11026" width="16.88671875" style="142" bestFit="1" customWidth="1"/>
    <col min="11027" max="11264" width="11.5546875" style="142"/>
    <col min="11265" max="11265" width="23.88671875" style="142" bestFit="1" customWidth="1"/>
    <col min="11266" max="11266" width="16.109375" style="142" bestFit="1" customWidth="1"/>
    <col min="11267" max="11267" width="14.88671875" style="142" bestFit="1" customWidth="1"/>
    <col min="11268" max="11268" width="24.109375" style="142" customWidth="1"/>
    <col min="11269" max="11272" width="10.6640625" style="142" customWidth="1"/>
    <col min="11273" max="11273" width="13.88671875" style="142" bestFit="1" customWidth="1"/>
    <col min="11274" max="11274" width="10.6640625" style="142" customWidth="1"/>
    <col min="11275" max="11275" width="13.88671875" style="142" bestFit="1" customWidth="1"/>
    <col min="11276" max="11276" width="15.5546875" style="142" bestFit="1" customWidth="1"/>
    <col min="11277" max="11277" width="13.88671875" style="142" bestFit="1" customWidth="1"/>
    <col min="11278" max="11279" width="15.5546875" style="142" bestFit="1" customWidth="1"/>
    <col min="11280" max="11280" width="14.5546875" style="142" customWidth="1"/>
    <col min="11281" max="11281" width="13.88671875" style="142" bestFit="1" customWidth="1"/>
    <col min="11282" max="11282" width="16.88671875" style="142" bestFit="1" customWidth="1"/>
    <col min="11283" max="11520" width="11.5546875" style="142"/>
    <col min="11521" max="11521" width="23.88671875" style="142" bestFit="1" customWidth="1"/>
    <col min="11522" max="11522" width="16.109375" style="142" bestFit="1" customWidth="1"/>
    <col min="11523" max="11523" width="14.88671875" style="142" bestFit="1" customWidth="1"/>
    <col min="11524" max="11524" width="24.109375" style="142" customWidth="1"/>
    <col min="11525" max="11528" width="10.6640625" style="142" customWidth="1"/>
    <col min="11529" max="11529" width="13.88671875" style="142" bestFit="1" customWidth="1"/>
    <col min="11530" max="11530" width="10.6640625" style="142" customWidth="1"/>
    <col min="11531" max="11531" width="13.88671875" style="142" bestFit="1" customWidth="1"/>
    <col min="11532" max="11532" width="15.5546875" style="142" bestFit="1" customWidth="1"/>
    <col min="11533" max="11533" width="13.88671875" style="142" bestFit="1" customWidth="1"/>
    <col min="11534" max="11535" width="15.5546875" style="142" bestFit="1" customWidth="1"/>
    <col min="11536" max="11536" width="14.5546875" style="142" customWidth="1"/>
    <col min="11537" max="11537" width="13.88671875" style="142" bestFit="1" customWidth="1"/>
    <col min="11538" max="11538" width="16.88671875" style="142" bestFit="1" customWidth="1"/>
    <col min="11539" max="11776" width="11.5546875" style="142"/>
    <col min="11777" max="11777" width="23.88671875" style="142" bestFit="1" customWidth="1"/>
    <col min="11778" max="11778" width="16.109375" style="142" bestFit="1" customWidth="1"/>
    <col min="11779" max="11779" width="14.88671875" style="142" bestFit="1" customWidth="1"/>
    <col min="11780" max="11780" width="24.109375" style="142" customWidth="1"/>
    <col min="11781" max="11784" width="10.6640625" style="142" customWidth="1"/>
    <col min="11785" max="11785" width="13.88671875" style="142" bestFit="1" customWidth="1"/>
    <col min="11786" max="11786" width="10.6640625" style="142" customWidth="1"/>
    <col min="11787" max="11787" width="13.88671875" style="142" bestFit="1" customWidth="1"/>
    <col min="11788" max="11788" width="15.5546875" style="142" bestFit="1" customWidth="1"/>
    <col min="11789" max="11789" width="13.88671875" style="142" bestFit="1" customWidth="1"/>
    <col min="11790" max="11791" width="15.5546875" style="142" bestFit="1" customWidth="1"/>
    <col min="11792" max="11792" width="14.5546875" style="142" customWidth="1"/>
    <col min="11793" max="11793" width="13.88671875" style="142" bestFit="1" customWidth="1"/>
    <col min="11794" max="11794" width="16.88671875" style="142" bestFit="1" customWidth="1"/>
    <col min="11795" max="12032" width="11.5546875" style="142"/>
    <col min="12033" max="12033" width="23.88671875" style="142" bestFit="1" customWidth="1"/>
    <col min="12034" max="12034" width="16.109375" style="142" bestFit="1" customWidth="1"/>
    <col min="12035" max="12035" width="14.88671875" style="142" bestFit="1" customWidth="1"/>
    <col min="12036" max="12036" width="24.109375" style="142" customWidth="1"/>
    <col min="12037" max="12040" width="10.6640625" style="142" customWidth="1"/>
    <col min="12041" max="12041" width="13.88671875" style="142" bestFit="1" customWidth="1"/>
    <col min="12042" max="12042" width="10.6640625" style="142" customWidth="1"/>
    <col min="12043" max="12043" width="13.88671875" style="142" bestFit="1" customWidth="1"/>
    <col min="12044" max="12044" width="15.5546875" style="142" bestFit="1" customWidth="1"/>
    <col min="12045" max="12045" width="13.88671875" style="142" bestFit="1" customWidth="1"/>
    <col min="12046" max="12047" width="15.5546875" style="142" bestFit="1" customWidth="1"/>
    <col min="12048" max="12048" width="14.5546875" style="142" customWidth="1"/>
    <col min="12049" max="12049" width="13.88671875" style="142" bestFit="1" customWidth="1"/>
    <col min="12050" max="12050" width="16.88671875" style="142" bestFit="1" customWidth="1"/>
    <col min="12051" max="12288" width="11.5546875" style="142"/>
    <col min="12289" max="12289" width="23.88671875" style="142" bestFit="1" customWidth="1"/>
    <col min="12290" max="12290" width="16.109375" style="142" bestFit="1" customWidth="1"/>
    <col min="12291" max="12291" width="14.88671875" style="142" bestFit="1" customWidth="1"/>
    <col min="12292" max="12292" width="24.109375" style="142" customWidth="1"/>
    <col min="12293" max="12296" width="10.6640625" style="142" customWidth="1"/>
    <col min="12297" max="12297" width="13.88671875" style="142" bestFit="1" customWidth="1"/>
    <col min="12298" max="12298" width="10.6640625" style="142" customWidth="1"/>
    <col min="12299" max="12299" width="13.88671875" style="142" bestFit="1" customWidth="1"/>
    <col min="12300" max="12300" width="15.5546875" style="142" bestFit="1" customWidth="1"/>
    <col min="12301" max="12301" width="13.88671875" style="142" bestFit="1" customWidth="1"/>
    <col min="12302" max="12303" width="15.5546875" style="142" bestFit="1" customWidth="1"/>
    <col min="12304" max="12304" width="14.5546875" style="142" customWidth="1"/>
    <col min="12305" max="12305" width="13.88671875" style="142" bestFit="1" customWidth="1"/>
    <col min="12306" max="12306" width="16.88671875" style="142" bestFit="1" customWidth="1"/>
    <col min="12307" max="12544" width="11.5546875" style="142"/>
    <col min="12545" max="12545" width="23.88671875" style="142" bestFit="1" customWidth="1"/>
    <col min="12546" max="12546" width="16.109375" style="142" bestFit="1" customWidth="1"/>
    <col min="12547" max="12547" width="14.88671875" style="142" bestFit="1" customWidth="1"/>
    <col min="12548" max="12548" width="24.109375" style="142" customWidth="1"/>
    <col min="12549" max="12552" width="10.6640625" style="142" customWidth="1"/>
    <col min="12553" max="12553" width="13.88671875" style="142" bestFit="1" customWidth="1"/>
    <col min="12554" max="12554" width="10.6640625" style="142" customWidth="1"/>
    <col min="12555" max="12555" width="13.88671875" style="142" bestFit="1" customWidth="1"/>
    <col min="12556" max="12556" width="15.5546875" style="142" bestFit="1" customWidth="1"/>
    <col min="12557" max="12557" width="13.88671875" style="142" bestFit="1" customWidth="1"/>
    <col min="12558" max="12559" width="15.5546875" style="142" bestFit="1" customWidth="1"/>
    <col min="12560" max="12560" width="14.5546875" style="142" customWidth="1"/>
    <col min="12561" max="12561" width="13.88671875" style="142" bestFit="1" customWidth="1"/>
    <col min="12562" max="12562" width="16.88671875" style="142" bestFit="1" customWidth="1"/>
    <col min="12563" max="12800" width="11.5546875" style="142"/>
    <col min="12801" max="12801" width="23.88671875" style="142" bestFit="1" customWidth="1"/>
    <col min="12802" max="12802" width="16.109375" style="142" bestFit="1" customWidth="1"/>
    <col min="12803" max="12803" width="14.88671875" style="142" bestFit="1" customWidth="1"/>
    <col min="12804" max="12804" width="24.109375" style="142" customWidth="1"/>
    <col min="12805" max="12808" width="10.6640625" style="142" customWidth="1"/>
    <col min="12809" max="12809" width="13.88671875" style="142" bestFit="1" customWidth="1"/>
    <col min="12810" max="12810" width="10.6640625" style="142" customWidth="1"/>
    <col min="12811" max="12811" width="13.88671875" style="142" bestFit="1" customWidth="1"/>
    <col min="12812" max="12812" width="15.5546875" style="142" bestFit="1" customWidth="1"/>
    <col min="12813" max="12813" width="13.88671875" style="142" bestFit="1" customWidth="1"/>
    <col min="12814" max="12815" width="15.5546875" style="142" bestFit="1" customWidth="1"/>
    <col min="12816" max="12816" width="14.5546875" style="142" customWidth="1"/>
    <col min="12817" max="12817" width="13.88671875" style="142" bestFit="1" customWidth="1"/>
    <col min="12818" max="12818" width="16.88671875" style="142" bestFit="1" customWidth="1"/>
    <col min="12819" max="13056" width="11.5546875" style="142"/>
    <col min="13057" max="13057" width="23.88671875" style="142" bestFit="1" customWidth="1"/>
    <col min="13058" max="13058" width="16.109375" style="142" bestFit="1" customWidth="1"/>
    <col min="13059" max="13059" width="14.88671875" style="142" bestFit="1" customWidth="1"/>
    <col min="13060" max="13060" width="24.109375" style="142" customWidth="1"/>
    <col min="13061" max="13064" width="10.6640625" style="142" customWidth="1"/>
    <col min="13065" max="13065" width="13.88671875" style="142" bestFit="1" customWidth="1"/>
    <col min="13066" max="13066" width="10.6640625" style="142" customWidth="1"/>
    <col min="13067" max="13067" width="13.88671875" style="142" bestFit="1" customWidth="1"/>
    <col min="13068" max="13068" width="15.5546875" style="142" bestFit="1" customWidth="1"/>
    <col min="13069" max="13069" width="13.88671875" style="142" bestFit="1" customWidth="1"/>
    <col min="13070" max="13071" width="15.5546875" style="142" bestFit="1" customWidth="1"/>
    <col min="13072" max="13072" width="14.5546875" style="142" customWidth="1"/>
    <col min="13073" max="13073" width="13.88671875" style="142" bestFit="1" customWidth="1"/>
    <col min="13074" max="13074" width="16.88671875" style="142" bestFit="1" customWidth="1"/>
    <col min="13075" max="13312" width="11.5546875" style="142"/>
    <col min="13313" max="13313" width="23.88671875" style="142" bestFit="1" customWidth="1"/>
    <col min="13314" max="13314" width="16.109375" style="142" bestFit="1" customWidth="1"/>
    <col min="13315" max="13315" width="14.88671875" style="142" bestFit="1" customWidth="1"/>
    <col min="13316" max="13316" width="24.109375" style="142" customWidth="1"/>
    <col min="13317" max="13320" width="10.6640625" style="142" customWidth="1"/>
    <col min="13321" max="13321" width="13.88671875" style="142" bestFit="1" customWidth="1"/>
    <col min="13322" max="13322" width="10.6640625" style="142" customWidth="1"/>
    <col min="13323" max="13323" width="13.88671875" style="142" bestFit="1" customWidth="1"/>
    <col min="13324" max="13324" width="15.5546875" style="142" bestFit="1" customWidth="1"/>
    <col min="13325" max="13325" width="13.88671875" style="142" bestFit="1" customWidth="1"/>
    <col min="13326" max="13327" width="15.5546875" style="142" bestFit="1" customWidth="1"/>
    <col min="13328" max="13328" width="14.5546875" style="142" customWidth="1"/>
    <col min="13329" max="13329" width="13.88671875" style="142" bestFit="1" customWidth="1"/>
    <col min="13330" max="13330" width="16.88671875" style="142" bestFit="1" customWidth="1"/>
    <col min="13331" max="13568" width="11.5546875" style="142"/>
    <col min="13569" max="13569" width="23.88671875" style="142" bestFit="1" customWidth="1"/>
    <col min="13570" max="13570" width="16.109375" style="142" bestFit="1" customWidth="1"/>
    <col min="13571" max="13571" width="14.88671875" style="142" bestFit="1" customWidth="1"/>
    <col min="13572" max="13572" width="24.109375" style="142" customWidth="1"/>
    <col min="13573" max="13576" width="10.6640625" style="142" customWidth="1"/>
    <col min="13577" max="13577" width="13.88671875" style="142" bestFit="1" customWidth="1"/>
    <col min="13578" max="13578" width="10.6640625" style="142" customWidth="1"/>
    <col min="13579" max="13579" width="13.88671875" style="142" bestFit="1" customWidth="1"/>
    <col min="13580" max="13580" width="15.5546875" style="142" bestFit="1" customWidth="1"/>
    <col min="13581" max="13581" width="13.88671875" style="142" bestFit="1" customWidth="1"/>
    <col min="13582" max="13583" width="15.5546875" style="142" bestFit="1" customWidth="1"/>
    <col min="13584" max="13584" width="14.5546875" style="142" customWidth="1"/>
    <col min="13585" max="13585" width="13.88671875" style="142" bestFit="1" customWidth="1"/>
    <col min="13586" max="13586" width="16.88671875" style="142" bestFit="1" customWidth="1"/>
    <col min="13587" max="13824" width="11.5546875" style="142"/>
    <col min="13825" max="13825" width="23.88671875" style="142" bestFit="1" customWidth="1"/>
    <col min="13826" max="13826" width="16.109375" style="142" bestFit="1" customWidth="1"/>
    <col min="13827" max="13827" width="14.88671875" style="142" bestFit="1" customWidth="1"/>
    <col min="13828" max="13828" width="24.109375" style="142" customWidth="1"/>
    <col min="13829" max="13832" width="10.6640625" style="142" customWidth="1"/>
    <col min="13833" max="13833" width="13.88671875" style="142" bestFit="1" customWidth="1"/>
    <col min="13834" max="13834" width="10.6640625" style="142" customWidth="1"/>
    <col min="13835" max="13835" width="13.88671875" style="142" bestFit="1" customWidth="1"/>
    <col min="13836" max="13836" width="15.5546875" style="142" bestFit="1" customWidth="1"/>
    <col min="13837" max="13837" width="13.88671875" style="142" bestFit="1" customWidth="1"/>
    <col min="13838" max="13839" width="15.5546875" style="142" bestFit="1" customWidth="1"/>
    <col min="13840" max="13840" width="14.5546875" style="142" customWidth="1"/>
    <col min="13841" max="13841" width="13.88671875" style="142" bestFit="1" customWidth="1"/>
    <col min="13842" max="13842" width="16.88671875" style="142" bestFit="1" customWidth="1"/>
    <col min="13843" max="14080" width="11.5546875" style="142"/>
    <col min="14081" max="14081" width="23.88671875" style="142" bestFit="1" customWidth="1"/>
    <col min="14082" max="14082" width="16.109375" style="142" bestFit="1" customWidth="1"/>
    <col min="14083" max="14083" width="14.88671875" style="142" bestFit="1" customWidth="1"/>
    <col min="14084" max="14084" width="24.109375" style="142" customWidth="1"/>
    <col min="14085" max="14088" width="10.6640625" style="142" customWidth="1"/>
    <col min="14089" max="14089" width="13.88671875" style="142" bestFit="1" customWidth="1"/>
    <col min="14090" max="14090" width="10.6640625" style="142" customWidth="1"/>
    <col min="14091" max="14091" width="13.88671875" style="142" bestFit="1" customWidth="1"/>
    <col min="14092" max="14092" width="15.5546875" style="142" bestFit="1" customWidth="1"/>
    <col min="14093" max="14093" width="13.88671875" style="142" bestFit="1" customWidth="1"/>
    <col min="14094" max="14095" width="15.5546875" style="142" bestFit="1" customWidth="1"/>
    <col min="14096" max="14096" width="14.5546875" style="142" customWidth="1"/>
    <col min="14097" max="14097" width="13.88671875" style="142" bestFit="1" customWidth="1"/>
    <col min="14098" max="14098" width="16.88671875" style="142" bestFit="1" customWidth="1"/>
    <col min="14099" max="14336" width="11.5546875" style="142"/>
    <col min="14337" max="14337" width="23.88671875" style="142" bestFit="1" customWidth="1"/>
    <col min="14338" max="14338" width="16.109375" style="142" bestFit="1" customWidth="1"/>
    <col min="14339" max="14339" width="14.88671875" style="142" bestFit="1" customWidth="1"/>
    <col min="14340" max="14340" width="24.109375" style="142" customWidth="1"/>
    <col min="14341" max="14344" width="10.6640625" style="142" customWidth="1"/>
    <col min="14345" max="14345" width="13.88671875" style="142" bestFit="1" customWidth="1"/>
    <col min="14346" max="14346" width="10.6640625" style="142" customWidth="1"/>
    <col min="14347" max="14347" width="13.88671875" style="142" bestFit="1" customWidth="1"/>
    <col min="14348" max="14348" width="15.5546875" style="142" bestFit="1" customWidth="1"/>
    <col min="14349" max="14349" width="13.88671875" style="142" bestFit="1" customWidth="1"/>
    <col min="14350" max="14351" width="15.5546875" style="142" bestFit="1" customWidth="1"/>
    <col min="14352" max="14352" width="14.5546875" style="142" customWidth="1"/>
    <col min="14353" max="14353" width="13.88671875" style="142" bestFit="1" customWidth="1"/>
    <col min="14354" max="14354" width="16.88671875" style="142" bestFit="1" customWidth="1"/>
    <col min="14355" max="14592" width="11.5546875" style="142"/>
    <col min="14593" max="14593" width="23.88671875" style="142" bestFit="1" customWidth="1"/>
    <col min="14594" max="14594" width="16.109375" style="142" bestFit="1" customWidth="1"/>
    <col min="14595" max="14595" width="14.88671875" style="142" bestFit="1" customWidth="1"/>
    <col min="14596" max="14596" width="24.109375" style="142" customWidth="1"/>
    <col min="14597" max="14600" width="10.6640625" style="142" customWidth="1"/>
    <col min="14601" max="14601" width="13.88671875" style="142" bestFit="1" customWidth="1"/>
    <col min="14602" max="14602" width="10.6640625" style="142" customWidth="1"/>
    <col min="14603" max="14603" width="13.88671875" style="142" bestFit="1" customWidth="1"/>
    <col min="14604" max="14604" width="15.5546875" style="142" bestFit="1" customWidth="1"/>
    <col min="14605" max="14605" width="13.88671875" style="142" bestFit="1" customWidth="1"/>
    <col min="14606" max="14607" width="15.5546875" style="142" bestFit="1" customWidth="1"/>
    <col min="14608" max="14608" width="14.5546875" style="142" customWidth="1"/>
    <col min="14609" max="14609" width="13.88671875" style="142" bestFit="1" customWidth="1"/>
    <col min="14610" max="14610" width="16.88671875" style="142" bestFit="1" customWidth="1"/>
    <col min="14611" max="14848" width="11.5546875" style="142"/>
    <col min="14849" max="14849" width="23.88671875" style="142" bestFit="1" customWidth="1"/>
    <col min="14850" max="14850" width="16.109375" style="142" bestFit="1" customWidth="1"/>
    <col min="14851" max="14851" width="14.88671875" style="142" bestFit="1" customWidth="1"/>
    <col min="14852" max="14852" width="24.109375" style="142" customWidth="1"/>
    <col min="14853" max="14856" width="10.6640625" style="142" customWidth="1"/>
    <col min="14857" max="14857" width="13.88671875" style="142" bestFit="1" customWidth="1"/>
    <col min="14858" max="14858" width="10.6640625" style="142" customWidth="1"/>
    <col min="14859" max="14859" width="13.88671875" style="142" bestFit="1" customWidth="1"/>
    <col min="14860" max="14860" width="15.5546875" style="142" bestFit="1" customWidth="1"/>
    <col min="14861" max="14861" width="13.88671875" style="142" bestFit="1" customWidth="1"/>
    <col min="14862" max="14863" width="15.5546875" style="142" bestFit="1" customWidth="1"/>
    <col min="14864" max="14864" width="14.5546875" style="142" customWidth="1"/>
    <col min="14865" max="14865" width="13.88671875" style="142" bestFit="1" customWidth="1"/>
    <col min="14866" max="14866" width="16.88671875" style="142" bestFit="1" customWidth="1"/>
    <col min="14867" max="15104" width="11.5546875" style="142"/>
    <col min="15105" max="15105" width="23.88671875" style="142" bestFit="1" customWidth="1"/>
    <col min="15106" max="15106" width="16.109375" style="142" bestFit="1" customWidth="1"/>
    <col min="15107" max="15107" width="14.88671875" style="142" bestFit="1" customWidth="1"/>
    <col min="15108" max="15108" width="24.109375" style="142" customWidth="1"/>
    <col min="15109" max="15112" width="10.6640625" style="142" customWidth="1"/>
    <col min="15113" max="15113" width="13.88671875" style="142" bestFit="1" customWidth="1"/>
    <col min="15114" max="15114" width="10.6640625" style="142" customWidth="1"/>
    <col min="15115" max="15115" width="13.88671875" style="142" bestFit="1" customWidth="1"/>
    <col min="15116" max="15116" width="15.5546875" style="142" bestFit="1" customWidth="1"/>
    <col min="15117" max="15117" width="13.88671875" style="142" bestFit="1" customWidth="1"/>
    <col min="15118" max="15119" width="15.5546875" style="142" bestFit="1" customWidth="1"/>
    <col min="15120" max="15120" width="14.5546875" style="142" customWidth="1"/>
    <col min="15121" max="15121" width="13.88671875" style="142" bestFit="1" customWidth="1"/>
    <col min="15122" max="15122" width="16.88671875" style="142" bestFit="1" customWidth="1"/>
    <col min="15123" max="15360" width="11.5546875" style="142"/>
    <col min="15361" max="15361" width="23.88671875" style="142" bestFit="1" customWidth="1"/>
    <col min="15362" max="15362" width="16.109375" style="142" bestFit="1" customWidth="1"/>
    <col min="15363" max="15363" width="14.88671875" style="142" bestFit="1" customWidth="1"/>
    <col min="15364" max="15364" width="24.109375" style="142" customWidth="1"/>
    <col min="15365" max="15368" width="10.6640625" style="142" customWidth="1"/>
    <col min="15369" max="15369" width="13.88671875" style="142" bestFit="1" customWidth="1"/>
    <col min="15370" max="15370" width="10.6640625" style="142" customWidth="1"/>
    <col min="15371" max="15371" width="13.88671875" style="142" bestFit="1" customWidth="1"/>
    <col min="15372" max="15372" width="15.5546875" style="142" bestFit="1" customWidth="1"/>
    <col min="15373" max="15373" width="13.88671875" style="142" bestFit="1" customWidth="1"/>
    <col min="15374" max="15375" width="15.5546875" style="142" bestFit="1" customWidth="1"/>
    <col min="15376" max="15376" width="14.5546875" style="142" customWidth="1"/>
    <col min="15377" max="15377" width="13.88671875" style="142" bestFit="1" customWidth="1"/>
    <col min="15378" max="15378" width="16.88671875" style="142" bestFit="1" customWidth="1"/>
    <col min="15379" max="15616" width="11.5546875" style="142"/>
    <col min="15617" max="15617" width="23.88671875" style="142" bestFit="1" customWidth="1"/>
    <col min="15618" max="15618" width="16.109375" style="142" bestFit="1" customWidth="1"/>
    <col min="15619" max="15619" width="14.88671875" style="142" bestFit="1" customWidth="1"/>
    <col min="15620" max="15620" width="24.109375" style="142" customWidth="1"/>
    <col min="15621" max="15624" width="10.6640625" style="142" customWidth="1"/>
    <col min="15625" max="15625" width="13.88671875" style="142" bestFit="1" customWidth="1"/>
    <col min="15626" max="15626" width="10.6640625" style="142" customWidth="1"/>
    <col min="15627" max="15627" width="13.88671875" style="142" bestFit="1" customWidth="1"/>
    <col min="15628" max="15628" width="15.5546875" style="142" bestFit="1" customWidth="1"/>
    <col min="15629" max="15629" width="13.88671875" style="142" bestFit="1" customWidth="1"/>
    <col min="15630" max="15631" width="15.5546875" style="142" bestFit="1" customWidth="1"/>
    <col min="15632" max="15632" width="14.5546875" style="142" customWidth="1"/>
    <col min="15633" max="15633" width="13.88671875" style="142" bestFit="1" customWidth="1"/>
    <col min="15634" max="15634" width="16.88671875" style="142" bestFit="1" customWidth="1"/>
    <col min="15635" max="15872" width="11.5546875" style="142"/>
    <col min="15873" max="15873" width="23.88671875" style="142" bestFit="1" customWidth="1"/>
    <col min="15874" max="15874" width="16.109375" style="142" bestFit="1" customWidth="1"/>
    <col min="15875" max="15875" width="14.88671875" style="142" bestFit="1" customWidth="1"/>
    <col min="15876" max="15876" width="24.109375" style="142" customWidth="1"/>
    <col min="15877" max="15880" width="10.6640625" style="142" customWidth="1"/>
    <col min="15881" max="15881" width="13.88671875" style="142" bestFit="1" customWidth="1"/>
    <col min="15882" max="15882" width="10.6640625" style="142" customWidth="1"/>
    <col min="15883" max="15883" width="13.88671875" style="142" bestFit="1" customWidth="1"/>
    <col min="15884" max="15884" width="15.5546875" style="142" bestFit="1" customWidth="1"/>
    <col min="15885" max="15885" width="13.88671875" style="142" bestFit="1" customWidth="1"/>
    <col min="15886" max="15887" width="15.5546875" style="142" bestFit="1" customWidth="1"/>
    <col min="15888" max="15888" width="14.5546875" style="142" customWidth="1"/>
    <col min="15889" max="15889" width="13.88671875" style="142" bestFit="1" customWidth="1"/>
    <col min="15890" max="15890" width="16.88671875" style="142" bestFit="1" customWidth="1"/>
    <col min="15891" max="16128" width="11.5546875" style="142"/>
    <col min="16129" max="16129" width="23.88671875" style="142" bestFit="1" customWidth="1"/>
    <col min="16130" max="16130" width="16.109375" style="142" bestFit="1" customWidth="1"/>
    <col min="16131" max="16131" width="14.88671875" style="142" bestFit="1" customWidth="1"/>
    <col min="16132" max="16132" width="24.109375" style="142" customWidth="1"/>
    <col min="16133" max="16136" width="10.6640625" style="142" customWidth="1"/>
    <col min="16137" max="16137" width="13.88671875" style="142" bestFit="1" customWidth="1"/>
    <col min="16138" max="16138" width="10.6640625" style="142" customWidth="1"/>
    <col min="16139" max="16139" width="13.88671875" style="142" bestFit="1" customWidth="1"/>
    <col min="16140" max="16140" width="15.5546875" style="142" bestFit="1" customWidth="1"/>
    <col min="16141" max="16141" width="13.88671875" style="142" bestFit="1" customWidth="1"/>
    <col min="16142" max="16143" width="15.5546875" style="142" bestFit="1" customWidth="1"/>
    <col min="16144" max="16144" width="14.5546875" style="142" customWidth="1"/>
    <col min="16145" max="16145" width="13.88671875" style="142" bestFit="1" customWidth="1"/>
    <col min="16146" max="16146" width="16.88671875" style="142" bestFit="1" customWidth="1"/>
    <col min="16147" max="16384" width="11.5546875" style="142"/>
  </cols>
  <sheetData>
    <row r="1" spans="1:28" ht="13.8">
      <c r="A1" s="1190" t="s">
        <v>1072</v>
      </c>
    </row>
    <row r="2" spans="1:28" ht="28.2">
      <c r="A2" s="141" t="s">
        <v>87</v>
      </c>
      <c r="B2" s="141"/>
      <c r="C2" s="141"/>
      <c r="D2" s="141"/>
      <c r="E2" s="141"/>
      <c r="F2" s="141"/>
      <c r="G2" s="141"/>
      <c r="H2" s="141"/>
      <c r="I2" s="141"/>
      <c r="J2" s="141"/>
      <c r="K2" s="141"/>
      <c r="L2" s="141"/>
      <c r="M2" s="141"/>
      <c r="N2" s="141"/>
      <c r="O2" s="141"/>
      <c r="P2" s="141"/>
      <c r="Q2" s="141"/>
      <c r="R2" s="141"/>
      <c r="S2" s="26"/>
    </row>
    <row r="3" spans="1:28" ht="18" customHeight="1">
      <c r="A3" s="143">
        <v>45504</v>
      </c>
      <c r="B3" s="143"/>
      <c r="C3" s="143"/>
      <c r="D3" s="143"/>
      <c r="E3" s="143"/>
      <c r="F3" s="143"/>
      <c r="G3" s="143"/>
      <c r="H3" s="143"/>
      <c r="I3" s="143"/>
      <c r="J3" s="143"/>
      <c r="K3" s="143"/>
      <c r="L3" s="143"/>
      <c r="M3" s="143"/>
      <c r="N3" s="143"/>
      <c r="O3" s="143"/>
      <c r="P3" s="143"/>
      <c r="Q3" s="143"/>
      <c r="R3" s="143"/>
    </row>
    <row r="4" spans="1:28" ht="16.8">
      <c r="A4" s="144" t="s">
        <v>88</v>
      </c>
      <c r="B4" s="144"/>
      <c r="C4" s="144"/>
      <c r="D4" s="144"/>
      <c r="E4" s="144"/>
      <c r="F4" s="144"/>
      <c r="G4" s="144"/>
      <c r="H4" s="144"/>
      <c r="I4" s="144"/>
      <c r="J4" s="144"/>
      <c r="K4" s="144"/>
      <c r="L4" s="144"/>
      <c r="M4" s="144"/>
      <c r="N4" s="144"/>
      <c r="O4" s="144"/>
      <c r="P4" s="144"/>
      <c r="Q4" s="144"/>
      <c r="R4" s="144"/>
    </row>
    <row r="5" spans="1:28" ht="16.8">
      <c r="A5" s="145"/>
      <c r="B5" s="146"/>
      <c r="C5" s="146"/>
      <c r="D5" s="146"/>
      <c r="E5" s="147"/>
      <c r="F5" s="146"/>
      <c r="G5" s="146"/>
      <c r="H5" s="146"/>
      <c r="I5" s="146"/>
      <c r="J5" s="146"/>
      <c r="K5" s="146"/>
      <c r="L5" s="146"/>
      <c r="M5" s="146"/>
      <c r="N5" s="146"/>
      <c r="O5" s="147"/>
      <c r="P5" s="146"/>
      <c r="Q5" s="146"/>
      <c r="R5" s="147"/>
    </row>
    <row r="6" spans="1:28" ht="13.8">
      <c r="A6" s="148" t="s">
        <v>89</v>
      </c>
      <c r="B6" s="149" t="s">
        <v>90</v>
      </c>
      <c r="C6" s="150"/>
      <c r="D6" s="151"/>
      <c r="E6" s="152" t="s">
        <v>91</v>
      </c>
      <c r="F6" s="149" t="s">
        <v>72</v>
      </c>
      <c r="G6" s="150"/>
      <c r="H6" s="151"/>
      <c r="I6" s="149" t="s">
        <v>92</v>
      </c>
      <c r="J6" s="150"/>
      <c r="K6" s="151"/>
      <c r="L6" s="149" t="s">
        <v>74</v>
      </c>
      <c r="M6" s="150"/>
      <c r="N6" s="151"/>
      <c r="O6" s="153" t="s">
        <v>93</v>
      </c>
      <c r="P6" s="154" t="s">
        <v>94</v>
      </c>
      <c r="Q6" s="155"/>
      <c r="R6" s="156" t="s">
        <v>95</v>
      </c>
    </row>
    <row r="7" spans="1:28" ht="13.8">
      <c r="A7" s="157"/>
      <c r="B7" s="158" t="s">
        <v>96</v>
      </c>
      <c r="C7" s="158" t="s">
        <v>97</v>
      </c>
      <c r="D7" s="159" t="s">
        <v>98</v>
      </c>
      <c r="E7" s="160"/>
      <c r="F7" s="158" t="s">
        <v>99</v>
      </c>
      <c r="G7" s="158" t="s">
        <v>100</v>
      </c>
      <c r="H7" s="158" t="s">
        <v>101</v>
      </c>
      <c r="I7" s="158" t="s">
        <v>99</v>
      </c>
      <c r="J7" s="158" t="s">
        <v>100</v>
      </c>
      <c r="K7" s="158" t="s">
        <v>101</v>
      </c>
      <c r="L7" s="158" t="s">
        <v>99</v>
      </c>
      <c r="M7" s="158" t="s">
        <v>100</v>
      </c>
      <c r="N7" s="158" t="s">
        <v>101</v>
      </c>
      <c r="O7" s="161"/>
      <c r="P7" s="158" t="s">
        <v>99</v>
      </c>
      <c r="Q7" s="158" t="s">
        <v>100</v>
      </c>
      <c r="R7" s="162"/>
    </row>
    <row r="8" spans="1:28" ht="13.2">
      <c r="A8" s="163" t="s">
        <v>102</v>
      </c>
      <c r="B8" s="163" t="s">
        <v>3</v>
      </c>
      <c r="C8" s="163" t="s">
        <v>103</v>
      </c>
      <c r="D8" s="163" t="s">
        <v>103</v>
      </c>
      <c r="E8" s="163">
        <v>394</v>
      </c>
      <c r="F8" s="164">
        <v>0.11412</v>
      </c>
      <c r="G8" s="165">
        <v>0</v>
      </c>
      <c r="H8" s="165">
        <v>0.11412</v>
      </c>
      <c r="I8" s="165">
        <v>531.0930699999999</v>
      </c>
      <c r="J8" s="165">
        <v>84.846699999999998</v>
      </c>
      <c r="K8" s="165">
        <v>615.93977000000007</v>
      </c>
      <c r="L8" s="165">
        <v>1319.0054499999999</v>
      </c>
      <c r="M8" s="165">
        <v>46.41433</v>
      </c>
      <c r="N8" s="165">
        <v>1365.4197799999999</v>
      </c>
      <c r="O8" s="165">
        <v>1981.4736699999999</v>
      </c>
      <c r="P8" s="165">
        <v>12504.379710000001</v>
      </c>
      <c r="Q8" s="165">
        <v>0</v>
      </c>
      <c r="R8" s="166">
        <v>12504.379710000001</v>
      </c>
      <c r="S8" s="7"/>
      <c r="T8" s="7"/>
      <c r="U8" s="7"/>
      <c r="V8" s="7"/>
      <c r="W8" s="7"/>
      <c r="X8" s="7"/>
      <c r="Y8" s="7"/>
      <c r="Z8" s="7"/>
      <c r="AA8" s="7"/>
      <c r="AB8" s="7"/>
    </row>
    <row r="9" spans="1:28" ht="13.2">
      <c r="A9" s="167"/>
      <c r="B9" s="167"/>
      <c r="C9" s="163" t="s">
        <v>104</v>
      </c>
      <c r="D9" s="163" t="s">
        <v>105</v>
      </c>
      <c r="E9" s="163">
        <v>13</v>
      </c>
      <c r="F9" s="164">
        <v>6.7300000000000007E-3</v>
      </c>
      <c r="G9" s="165">
        <v>0</v>
      </c>
      <c r="H9" s="165">
        <v>6.7300000000000007E-3</v>
      </c>
      <c r="I9" s="165">
        <v>1558.5999299999999</v>
      </c>
      <c r="J9" s="165">
        <v>109.16394</v>
      </c>
      <c r="K9" s="165">
        <v>1667.7638700000002</v>
      </c>
      <c r="L9" s="165">
        <v>5175.3030099999996</v>
      </c>
      <c r="M9" s="165">
        <v>298.21769</v>
      </c>
      <c r="N9" s="165">
        <v>5473.5207</v>
      </c>
      <c r="O9" s="165">
        <v>7141.2912999999999</v>
      </c>
      <c r="P9" s="165">
        <v>57124.302009999999</v>
      </c>
      <c r="Q9" s="165">
        <v>0</v>
      </c>
      <c r="R9" s="166">
        <v>57124.302009999999</v>
      </c>
      <c r="S9" s="7"/>
      <c r="T9" s="7"/>
      <c r="U9" s="7"/>
      <c r="V9" s="7"/>
      <c r="W9" s="7"/>
      <c r="X9" s="7"/>
      <c r="Y9" s="7"/>
      <c r="Z9" s="7"/>
      <c r="AA9" s="7"/>
      <c r="AB9" s="7"/>
    </row>
    <row r="10" spans="1:28" ht="13.2">
      <c r="A10" s="167"/>
      <c r="B10" s="163" t="s">
        <v>66</v>
      </c>
      <c r="C10" s="163" t="s">
        <v>106</v>
      </c>
      <c r="D10" s="163" t="s">
        <v>106</v>
      </c>
      <c r="E10" s="163">
        <v>236</v>
      </c>
      <c r="F10" s="164">
        <v>1.4843199999999999</v>
      </c>
      <c r="G10" s="165">
        <v>0</v>
      </c>
      <c r="H10" s="165">
        <v>1.4843199999999999</v>
      </c>
      <c r="I10" s="165">
        <v>229.93938</v>
      </c>
      <c r="J10" s="165">
        <v>3.1457299999999999</v>
      </c>
      <c r="K10" s="165">
        <v>233.08510999999999</v>
      </c>
      <c r="L10" s="165">
        <v>957.18331000000001</v>
      </c>
      <c r="M10" s="165">
        <v>5.1401300000000001</v>
      </c>
      <c r="N10" s="165">
        <v>962.32343999999989</v>
      </c>
      <c r="O10" s="165">
        <v>1196.8928700000001</v>
      </c>
      <c r="P10" s="165">
        <v>5066.5458399999998</v>
      </c>
      <c r="Q10" s="165">
        <v>0</v>
      </c>
      <c r="R10" s="166">
        <v>5066.5458399999998</v>
      </c>
      <c r="S10" s="7"/>
      <c r="T10" s="7"/>
      <c r="U10" s="7"/>
      <c r="V10" s="7"/>
      <c r="W10" s="7"/>
      <c r="X10" s="7"/>
      <c r="Y10" s="7"/>
      <c r="Z10" s="7"/>
      <c r="AA10" s="7"/>
      <c r="AB10" s="7"/>
    </row>
    <row r="11" spans="1:28" ht="13.2">
      <c r="A11" s="167"/>
      <c r="B11" s="163" t="s">
        <v>5</v>
      </c>
      <c r="C11" s="163" t="s">
        <v>5</v>
      </c>
      <c r="D11" s="163" t="s">
        <v>5</v>
      </c>
      <c r="E11" s="163">
        <v>5</v>
      </c>
      <c r="F11" s="164">
        <v>0.13811000000000001</v>
      </c>
      <c r="G11" s="165">
        <v>0</v>
      </c>
      <c r="H11" s="165">
        <v>0.13811000000000001</v>
      </c>
      <c r="I11" s="165">
        <v>1867.8600700000002</v>
      </c>
      <c r="J11" s="165">
        <v>221.65645999999998</v>
      </c>
      <c r="K11" s="165">
        <v>2089.5165299999999</v>
      </c>
      <c r="L11" s="165">
        <v>5494.5139500000005</v>
      </c>
      <c r="M11" s="165">
        <v>1007.9193100000001</v>
      </c>
      <c r="N11" s="165">
        <v>6502.4332599999998</v>
      </c>
      <c r="O11" s="165">
        <v>8592.0879000000004</v>
      </c>
      <c r="P11" s="165">
        <v>28415.459129999999</v>
      </c>
      <c r="Q11" s="165">
        <v>0</v>
      </c>
      <c r="R11" s="166">
        <v>28415.459129999999</v>
      </c>
      <c r="S11" s="7"/>
      <c r="T11" s="7"/>
      <c r="U11" s="7"/>
      <c r="V11" s="7"/>
      <c r="W11" s="7"/>
      <c r="X11" s="7"/>
      <c r="Y11" s="7"/>
      <c r="Z11" s="7"/>
      <c r="AA11" s="7"/>
      <c r="AB11" s="7"/>
    </row>
    <row r="12" spans="1:28" ht="13.2">
      <c r="A12" s="167"/>
      <c r="B12" s="167"/>
      <c r="C12" s="167"/>
      <c r="D12" s="167"/>
      <c r="E12" s="168">
        <v>59</v>
      </c>
      <c r="F12" s="169">
        <v>0.51222999999999996</v>
      </c>
      <c r="G12" s="121">
        <v>0</v>
      </c>
      <c r="H12" s="121">
        <v>0.51222999999999996</v>
      </c>
      <c r="I12" s="121">
        <v>1034.95057</v>
      </c>
      <c r="J12" s="121">
        <v>6.0358900000000002</v>
      </c>
      <c r="K12" s="121">
        <v>1040.9864599999999</v>
      </c>
      <c r="L12" s="121">
        <v>2892.4096099999997</v>
      </c>
      <c r="M12" s="121">
        <v>122.59178999999999</v>
      </c>
      <c r="N12" s="121">
        <v>3015.0014000000001</v>
      </c>
      <c r="O12" s="121">
        <v>4056.50009</v>
      </c>
      <c r="P12" s="121">
        <v>29985.621579999999</v>
      </c>
      <c r="Q12" s="121">
        <v>0</v>
      </c>
      <c r="R12" s="170">
        <v>29985.621579999999</v>
      </c>
      <c r="S12" s="7"/>
      <c r="T12" s="7"/>
      <c r="U12" s="7"/>
      <c r="V12" s="7"/>
      <c r="W12" s="7"/>
      <c r="X12" s="7"/>
      <c r="Y12" s="7"/>
      <c r="Z12" s="7"/>
      <c r="AA12" s="7"/>
      <c r="AB12" s="7"/>
    </row>
    <row r="13" spans="1:28" ht="13.2">
      <c r="A13" s="167"/>
      <c r="B13" s="167"/>
      <c r="C13" s="167"/>
      <c r="D13" s="167"/>
      <c r="E13" s="168">
        <v>326</v>
      </c>
      <c r="F13" s="169">
        <v>6.5599999999999999E-3</v>
      </c>
      <c r="G13" s="121">
        <v>0</v>
      </c>
      <c r="H13" s="121">
        <v>6.5599999999999999E-3</v>
      </c>
      <c r="I13" s="121">
        <v>76.214060000000003</v>
      </c>
      <c r="J13" s="121">
        <v>0</v>
      </c>
      <c r="K13" s="121">
        <v>76.214060000000003</v>
      </c>
      <c r="L13" s="121">
        <v>0</v>
      </c>
      <c r="M13" s="121">
        <v>0</v>
      </c>
      <c r="N13" s="121">
        <v>0</v>
      </c>
      <c r="O13" s="121">
        <v>76.220619999999997</v>
      </c>
      <c r="P13" s="121">
        <v>2914.4227500000002</v>
      </c>
      <c r="Q13" s="121">
        <v>0</v>
      </c>
      <c r="R13" s="170">
        <v>2914.4227500000002</v>
      </c>
      <c r="S13" s="7"/>
      <c r="T13" s="7"/>
      <c r="U13" s="7"/>
      <c r="V13" s="7"/>
      <c r="W13" s="7"/>
      <c r="X13" s="7"/>
      <c r="Y13" s="7"/>
      <c r="Z13" s="7"/>
      <c r="AA13" s="7"/>
      <c r="AB13" s="7"/>
    </row>
    <row r="14" spans="1:28" ht="13.2">
      <c r="A14" s="167"/>
      <c r="B14" s="167"/>
      <c r="C14" s="167"/>
      <c r="D14" s="163" t="s">
        <v>107</v>
      </c>
      <c r="E14" s="163">
        <v>389</v>
      </c>
      <c r="F14" s="164">
        <v>8.6499999999999997E-3</v>
      </c>
      <c r="G14" s="165">
        <v>0</v>
      </c>
      <c r="H14" s="165">
        <v>8.6499999999999997E-3</v>
      </c>
      <c r="I14" s="165">
        <v>751.15501000000006</v>
      </c>
      <c r="J14" s="165">
        <v>125.91117999999999</v>
      </c>
      <c r="K14" s="165">
        <v>877.06618999999989</v>
      </c>
      <c r="L14" s="165">
        <v>2730.91725</v>
      </c>
      <c r="M14" s="165">
        <v>77.526440000000008</v>
      </c>
      <c r="N14" s="165">
        <v>2808.4436900000001</v>
      </c>
      <c r="O14" s="165">
        <v>3685.5185299999998</v>
      </c>
      <c r="P14" s="165">
        <v>9907.2537200000006</v>
      </c>
      <c r="Q14" s="165">
        <v>0</v>
      </c>
      <c r="R14" s="166">
        <v>9907.2537200000006</v>
      </c>
      <c r="S14" s="7"/>
      <c r="T14" s="7"/>
      <c r="U14" s="7"/>
      <c r="V14" s="7"/>
      <c r="W14" s="7"/>
      <c r="X14" s="7"/>
      <c r="Y14" s="7"/>
      <c r="Z14" s="7"/>
      <c r="AA14" s="7"/>
      <c r="AB14" s="7"/>
    </row>
    <row r="15" spans="1:28" ht="13.2">
      <c r="A15" s="167"/>
      <c r="B15" s="167"/>
      <c r="C15" s="167"/>
      <c r="D15" s="163" t="s">
        <v>108</v>
      </c>
      <c r="E15" s="163">
        <v>86</v>
      </c>
      <c r="F15" s="164">
        <v>6.361E-2</v>
      </c>
      <c r="G15" s="165">
        <v>0</v>
      </c>
      <c r="H15" s="165">
        <v>6.361E-2</v>
      </c>
      <c r="I15" s="165">
        <v>2036.04682</v>
      </c>
      <c r="J15" s="165">
        <v>71.163149999999987</v>
      </c>
      <c r="K15" s="165">
        <v>2107.2099700000003</v>
      </c>
      <c r="L15" s="165">
        <v>1699.0901899999999</v>
      </c>
      <c r="M15" s="165">
        <v>4.9730499999999997</v>
      </c>
      <c r="N15" s="165">
        <v>1704.06324</v>
      </c>
      <c r="O15" s="165">
        <v>3811.33682</v>
      </c>
      <c r="P15" s="165">
        <v>28093.460309999999</v>
      </c>
      <c r="Q15" s="165">
        <v>0</v>
      </c>
      <c r="R15" s="166">
        <v>28093.460309999999</v>
      </c>
      <c r="S15" s="7"/>
      <c r="T15" s="7"/>
      <c r="U15" s="7"/>
      <c r="V15" s="7"/>
      <c r="W15" s="7"/>
      <c r="X15" s="7"/>
      <c r="Y15" s="7"/>
      <c r="Z15" s="7"/>
      <c r="AA15" s="7"/>
      <c r="AB15" s="7"/>
    </row>
    <row r="16" spans="1:28" ht="13.2">
      <c r="A16" s="167"/>
      <c r="B16" s="167"/>
      <c r="C16" s="163" t="s">
        <v>109</v>
      </c>
      <c r="D16" s="163" t="s">
        <v>109</v>
      </c>
      <c r="E16" s="163">
        <v>58</v>
      </c>
      <c r="F16" s="164">
        <v>0.30099999999999999</v>
      </c>
      <c r="G16" s="165">
        <v>0</v>
      </c>
      <c r="H16" s="165">
        <v>0.30099999999999999</v>
      </c>
      <c r="I16" s="165">
        <v>598.61393999999996</v>
      </c>
      <c r="J16" s="165">
        <v>122.19359</v>
      </c>
      <c r="K16" s="165">
        <v>720.80753000000004</v>
      </c>
      <c r="L16" s="165">
        <v>958.68637000000001</v>
      </c>
      <c r="M16" s="165">
        <v>238.87107</v>
      </c>
      <c r="N16" s="165">
        <v>1197.55744</v>
      </c>
      <c r="O16" s="165">
        <v>1918.66597</v>
      </c>
      <c r="P16" s="165">
        <v>11642.524089999999</v>
      </c>
      <c r="Q16" s="165">
        <v>0</v>
      </c>
      <c r="R16" s="166">
        <v>11642.524089999999</v>
      </c>
      <c r="S16" s="7"/>
      <c r="T16" s="7"/>
      <c r="U16" s="7"/>
      <c r="V16" s="7"/>
      <c r="W16" s="7"/>
      <c r="X16" s="7"/>
      <c r="Y16" s="7"/>
      <c r="Z16" s="7"/>
      <c r="AA16" s="7"/>
      <c r="AB16" s="7"/>
    </row>
    <row r="17" spans="1:28" ht="13.2">
      <c r="A17" s="167"/>
      <c r="B17" s="163" t="s">
        <v>6</v>
      </c>
      <c r="C17" s="163" t="s">
        <v>110</v>
      </c>
      <c r="D17" s="163" t="s">
        <v>6</v>
      </c>
      <c r="E17" s="163">
        <v>31</v>
      </c>
      <c r="F17" s="164">
        <v>2.0699999999999998E-3</v>
      </c>
      <c r="G17" s="165">
        <v>0</v>
      </c>
      <c r="H17" s="165">
        <v>2.0699999999999998E-3</v>
      </c>
      <c r="I17" s="165">
        <v>1407.50198</v>
      </c>
      <c r="J17" s="165">
        <v>507.15045000000003</v>
      </c>
      <c r="K17" s="165">
        <v>1914.6524299999999</v>
      </c>
      <c r="L17" s="165">
        <v>2005.53045</v>
      </c>
      <c r="M17" s="165">
        <v>496.82575000000003</v>
      </c>
      <c r="N17" s="165">
        <v>2502.3562000000002</v>
      </c>
      <c r="O17" s="165">
        <v>4417.0106999999998</v>
      </c>
      <c r="P17" s="165">
        <v>18613.415370000002</v>
      </c>
      <c r="Q17" s="165">
        <v>0</v>
      </c>
      <c r="R17" s="166">
        <v>18613.415370000002</v>
      </c>
      <c r="S17" s="7"/>
      <c r="T17" s="7"/>
      <c r="U17" s="7"/>
      <c r="V17" s="7"/>
      <c r="W17" s="7"/>
      <c r="X17" s="7"/>
      <c r="Y17" s="7"/>
      <c r="Z17" s="7"/>
      <c r="AA17" s="7"/>
      <c r="AB17" s="7"/>
    </row>
    <row r="18" spans="1:28" ht="13.2">
      <c r="A18" s="167"/>
      <c r="B18" s="163" t="s">
        <v>7</v>
      </c>
      <c r="C18" s="163" t="s">
        <v>7</v>
      </c>
      <c r="D18" s="163" t="s">
        <v>7</v>
      </c>
      <c r="E18" s="163">
        <v>20</v>
      </c>
      <c r="F18" s="164">
        <v>1.0529999999999999E-2</v>
      </c>
      <c r="G18" s="165">
        <v>0</v>
      </c>
      <c r="H18" s="165">
        <v>1.0529999999999999E-2</v>
      </c>
      <c r="I18" s="165">
        <v>780.15481999999997</v>
      </c>
      <c r="J18" s="165">
        <v>55.248410000000007</v>
      </c>
      <c r="K18" s="165">
        <v>835.40323000000001</v>
      </c>
      <c r="L18" s="165">
        <v>3997.1988999999999</v>
      </c>
      <c r="M18" s="165">
        <v>44.883780000000002</v>
      </c>
      <c r="N18" s="165">
        <v>4042.08268</v>
      </c>
      <c r="O18" s="165">
        <v>4877.4964400000008</v>
      </c>
      <c r="P18" s="165">
        <v>28370.570829999997</v>
      </c>
      <c r="Q18" s="165">
        <v>0</v>
      </c>
      <c r="R18" s="166">
        <v>28370.570829999997</v>
      </c>
      <c r="S18" s="7"/>
      <c r="T18" s="7"/>
      <c r="U18" s="7"/>
      <c r="V18" s="7"/>
      <c r="W18" s="7"/>
      <c r="X18" s="7"/>
      <c r="Y18" s="7"/>
      <c r="Z18" s="7"/>
      <c r="AA18" s="7"/>
      <c r="AB18" s="7"/>
    </row>
    <row r="19" spans="1:28" ht="13.2">
      <c r="A19" s="167"/>
      <c r="B19" s="167"/>
      <c r="C19" s="163" t="s">
        <v>111</v>
      </c>
      <c r="D19" s="163" t="s">
        <v>111</v>
      </c>
      <c r="E19" s="163">
        <v>37</v>
      </c>
      <c r="F19" s="164">
        <v>0.11009000000000001</v>
      </c>
      <c r="G19" s="165">
        <v>0</v>
      </c>
      <c r="H19" s="165">
        <v>0.11009000000000001</v>
      </c>
      <c r="I19" s="165">
        <v>732.62810000000002</v>
      </c>
      <c r="J19" s="165">
        <v>6.7269899999999998</v>
      </c>
      <c r="K19" s="165">
        <v>739.35509000000002</v>
      </c>
      <c r="L19" s="165">
        <v>1438.5715600000001</v>
      </c>
      <c r="M19" s="165">
        <v>0</v>
      </c>
      <c r="N19" s="165">
        <v>1438.5715600000001</v>
      </c>
      <c r="O19" s="165">
        <v>2178.03674</v>
      </c>
      <c r="P19" s="165">
        <v>31323.104890000002</v>
      </c>
      <c r="Q19" s="165">
        <v>0</v>
      </c>
      <c r="R19" s="166">
        <v>31323.104890000002</v>
      </c>
      <c r="S19" s="7"/>
      <c r="T19" s="7"/>
      <c r="U19" s="7"/>
      <c r="V19" s="7"/>
      <c r="W19" s="7"/>
      <c r="X19" s="7"/>
      <c r="Y19" s="7"/>
      <c r="Z19" s="7"/>
      <c r="AA19" s="7"/>
      <c r="AB19" s="7"/>
    </row>
    <row r="20" spans="1:28" ht="13.2">
      <c r="A20" s="167"/>
      <c r="B20" s="163" t="s">
        <v>8</v>
      </c>
      <c r="C20" s="163" t="s">
        <v>112</v>
      </c>
      <c r="D20" s="163" t="s">
        <v>8</v>
      </c>
      <c r="E20" s="163">
        <v>63</v>
      </c>
      <c r="F20" s="164">
        <v>2.0000000000000002E-5</v>
      </c>
      <c r="G20" s="165">
        <v>0</v>
      </c>
      <c r="H20" s="165">
        <v>2.0000000000000002E-5</v>
      </c>
      <c r="I20" s="165">
        <v>1945.4759099999999</v>
      </c>
      <c r="J20" s="165">
        <v>94.892330000000001</v>
      </c>
      <c r="K20" s="165">
        <v>2040.36824</v>
      </c>
      <c r="L20" s="165">
        <v>15989.70875</v>
      </c>
      <c r="M20" s="165">
        <v>449.89315999999997</v>
      </c>
      <c r="N20" s="165">
        <v>16439.601910000001</v>
      </c>
      <c r="O20" s="165">
        <v>18479.970170000001</v>
      </c>
      <c r="P20" s="165">
        <v>25005.934410000002</v>
      </c>
      <c r="Q20" s="165">
        <v>0</v>
      </c>
      <c r="R20" s="166">
        <v>25005.934410000002</v>
      </c>
      <c r="S20" s="7"/>
      <c r="T20" s="7"/>
      <c r="U20" s="7"/>
      <c r="V20" s="7"/>
      <c r="W20" s="7"/>
      <c r="X20" s="7"/>
      <c r="Y20" s="7"/>
      <c r="Z20" s="7"/>
      <c r="AA20" s="7"/>
      <c r="AB20" s="7"/>
    </row>
    <row r="21" spans="1:28" ht="13.2">
      <c r="A21" s="167"/>
      <c r="B21" s="167"/>
      <c r="C21" s="167"/>
      <c r="D21" s="167"/>
      <c r="E21" s="168">
        <v>391</v>
      </c>
      <c r="F21" s="169">
        <v>0</v>
      </c>
      <c r="G21" s="121">
        <v>0</v>
      </c>
      <c r="H21" s="121">
        <v>0</v>
      </c>
      <c r="I21" s="121">
        <v>48.261160000000004</v>
      </c>
      <c r="J21" s="121">
        <v>0</v>
      </c>
      <c r="K21" s="121">
        <v>48.261160000000004</v>
      </c>
      <c r="L21" s="121">
        <v>0</v>
      </c>
      <c r="M21" s="121">
        <v>0</v>
      </c>
      <c r="N21" s="121">
        <v>0</v>
      </c>
      <c r="O21" s="121">
        <v>48.261160000000004</v>
      </c>
      <c r="P21" s="121">
        <v>2136.9611299999997</v>
      </c>
      <c r="Q21" s="121">
        <v>0</v>
      </c>
      <c r="R21" s="170">
        <v>2136.9611299999997</v>
      </c>
      <c r="S21" s="7"/>
      <c r="T21" s="7"/>
      <c r="U21" s="7"/>
      <c r="V21" s="7"/>
      <c r="W21" s="7"/>
      <c r="X21" s="7"/>
      <c r="Y21" s="7"/>
      <c r="Z21" s="7"/>
      <c r="AA21" s="7"/>
      <c r="AB21" s="7"/>
    </row>
    <row r="22" spans="1:28" ht="13.2">
      <c r="A22" s="167"/>
      <c r="B22" s="167"/>
      <c r="C22" s="167"/>
      <c r="D22" s="163" t="s">
        <v>113</v>
      </c>
      <c r="E22" s="163">
        <v>230</v>
      </c>
      <c r="F22" s="164">
        <v>0.53400999999999998</v>
      </c>
      <c r="G22" s="165">
        <v>0</v>
      </c>
      <c r="H22" s="165">
        <v>0.53400999999999998</v>
      </c>
      <c r="I22" s="165">
        <v>998.74482999999998</v>
      </c>
      <c r="J22" s="165">
        <v>88.208910000000003</v>
      </c>
      <c r="K22" s="165">
        <v>1086.9537399999999</v>
      </c>
      <c r="L22" s="165">
        <v>2653.5068500000002</v>
      </c>
      <c r="M22" s="165">
        <v>22.33174</v>
      </c>
      <c r="N22" s="165">
        <v>2675.8385899999998</v>
      </c>
      <c r="O22" s="165">
        <v>3763.3263400000001</v>
      </c>
      <c r="P22" s="165">
        <v>25233.57143</v>
      </c>
      <c r="Q22" s="165">
        <v>0</v>
      </c>
      <c r="R22" s="166">
        <v>25233.57143</v>
      </c>
      <c r="S22" s="7"/>
      <c r="T22" s="7"/>
      <c r="U22" s="7"/>
      <c r="V22" s="7"/>
      <c r="W22" s="7"/>
      <c r="X22" s="7"/>
      <c r="Y22" s="7"/>
      <c r="Z22" s="7"/>
      <c r="AA22" s="7"/>
      <c r="AB22" s="7"/>
    </row>
    <row r="23" spans="1:28" ht="13.2">
      <c r="A23" s="167"/>
      <c r="B23" s="163" t="s">
        <v>9</v>
      </c>
      <c r="C23" s="163" t="s">
        <v>9</v>
      </c>
      <c r="D23" s="163" t="s">
        <v>9</v>
      </c>
      <c r="E23" s="163">
        <v>23</v>
      </c>
      <c r="F23" s="164">
        <v>0.42787999999999998</v>
      </c>
      <c r="G23" s="165">
        <v>0</v>
      </c>
      <c r="H23" s="165">
        <v>0.42787999999999998</v>
      </c>
      <c r="I23" s="165">
        <v>1591.29657</v>
      </c>
      <c r="J23" s="165">
        <v>304.68872999999996</v>
      </c>
      <c r="K23" s="165">
        <v>1895.9853000000001</v>
      </c>
      <c r="L23" s="165">
        <v>3827.4032499999998</v>
      </c>
      <c r="M23" s="165">
        <v>325.56731000000002</v>
      </c>
      <c r="N23" s="165">
        <v>4152.9705599999998</v>
      </c>
      <c r="O23" s="165">
        <v>6049.3837400000002</v>
      </c>
      <c r="P23" s="165">
        <v>28437.24395</v>
      </c>
      <c r="Q23" s="165">
        <v>0</v>
      </c>
      <c r="R23" s="166">
        <v>28437.24395</v>
      </c>
      <c r="S23" s="7"/>
      <c r="T23" s="7"/>
      <c r="U23" s="7"/>
      <c r="V23" s="7"/>
      <c r="W23" s="7"/>
      <c r="X23" s="7"/>
      <c r="Y23" s="7"/>
      <c r="Z23" s="7"/>
      <c r="AA23" s="7"/>
      <c r="AB23" s="7"/>
    </row>
    <row r="24" spans="1:28" ht="13.2">
      <c r="A24" s="167"/>
      <c r="B24" s="163" t="s">
        <v>10</v>
      </c>
      <c r="C24" s="163" t="s">
        <v>10</v>
      </c>
      <c r="D24" s="163" t="s">
        <v>10</v>
      </c>
      <c r="E24" s="163">
        <v>231</v>
      </c>
      <c r="F24" s="164">
        <v>3.8000000000000002E-4</v>
      </c>
      <c r="G24" s="165">
        <v>0</v>
      </c>
      <c r="H24" s="165">
        <v>3.8000000000000002E-4</v>
      </c>
      <c r="I24" s="165">
        <v>384.72460999999998</v>
      </c>
      <c r="J24" s="165">
        <v>3.9100600000000001</v>
      </c>
      <c r="K24" s="165">
        <v>388.63466999999997</v>
      </c>
      <c r="L24" s="165">
        <v>470.82941</v>
      </c>
      <c r="M24" s="165">
        <v>0</v>
      </c>
      <c r="N24" s="165">
        <v>470.82941</v>
      </c>
      <c r="O24" s="165">
        <v>859.46445999999992</v>
      </c>
      <c r="P24" s="165">
        <v>4259.9550999999992</v>
      </c>
      <c r="Q24" s="165">
        <v>0</v>
      </c>
      <c r="R24" s="166">
        <v>4259.9550999999992</v>
      </c>
      <c r="S24" s="7"/>
      <c r="T24" s="7"/>
      <c r="U24" s="7"/>
      <c r="V24" s="7"/>
      <c r="W24" s="7"/>
      <c r="X24" s="7"/>
      <c r="Y24" s="7"/>
      <c r="Z24" s="7"/>
      <c r="AA24" s="7"/>
      <c r="AB24" s="7"/>
    </row>
    <row r="25" spans="1:28" ht="13.2">
      <c r="A25" s="167"/>
      <c r="B25" s="163" t="s">
        <v>114</v>
      </c>
      <c r="C25" s="163" t="s">
        <v>114</v>
      </c>
      <c r="D25" s="163" t="s">
        <v>114</v>
      </c>
      <c r="E25" s="163">
        <v>30</v>
      </c>
      <c r="F25" s="164">
        <v>1.2829999999999999E-2</v>
      </c>
      <c r="G25" s="165">
        <v>0</v>
      </c>
      <c r="H25" s="165">
        <v>1.2829999999999999E-2</v>
      </c>
      <c r="I25" s="165">
        <v>1766.61986</v>
      </c>
      <c r="J25" s="165">
        <v>86.729169999999996</v>
      </c>
      <c r="K25" s="165">
        <v>1853.3490300000001</v>
      </c>
      <c r="L25" s="165">
        <v>2862.75207</v>
      </c>
      <c r="M25" s="165">
        <v>259.17068999999998</v>
      </c>
      <c r="N25" s="165">
        <v>3121.9227599999999</v>
      </c>
      <c r="O25" s="165">
        <v>4975.2846200000004</v>
      </c>
      <c r="P25" s="165">
        <v>32762.923269999999</v>
      </c>
      <c r="Q25" s="165">
        <v>0</v>
      </c>
      <c r="R25" s="166">
        <v>32762.923269999999</v>
      </c>
      <c r="S25" s="7"/>
      <c r="T25" s="7"/>
      <c r="U25" s="7"/>
      <c r="V25" s="7"/>
      <c r="W25" s="7"/>
      <c r="X25" s="7"/>
      <c r="Y25" s="7"/>
      <c r="Z25" s="7"/>
      <c r="AA25" s="7"/>
      <c r="AB25" s="7"/>
    </row>
    <row r="26" spans="1:28" ht="13.2">
      <c r="A26" s="167"/>
      <c r="B26" s="167"/>
      <c r="C26" s="167"/>
      <c r="D26" s="167"/>
      <c r="E26" s="168">
        <v>328</v>
      </c>
      <c r="F26" s="169">
        <v>5.0999999999999995E-3</v>
      </c>
      <c r="G26" s="121">
        <v>0</v>
      </c>
      <c r="H26" s="121">
        <v>5.0999999999999995E-3</v>
      </c>
      <c r="I26" s="121">
        <v>8.3133799999999987</v>
      </c>
      <c r="J26" s="121">
        <v>3.2699999999999999E-3</v>
      </c>
      <c r="K26" s="121">
        <v>8.3166499999999992</v>
      </c>
      <c r="L26" s="121">
        <v>0</v>
      </c>
      <c r="M26" s="121">
        <v>0</v>
      </c>
      <c r="N26" s="121">
        <v>0</v>
      </c>
      <c r="O26" s="121">
        <v>8.3217499999999998</v>
      </c>
      <c r="P26" s="121">
        <v>4035.3315499999999</v>
      </c>
      <c r="Q26" s="121">
        <v>0</v>
      </c>
      <c r="R26" s="170">
        <v>4035.3315499999999</v>
      </c>
      <c r="S26" s="7"/>
      <c r="T26" s="7"/>
      <c r="U26" s="7"/>
      <c r="V26" s="7"/>
      <c r="W26" s="7"/>
      <c r="X26" s="7"/>
      <c r="Y26" s="7"/>
      <c r="Z26" s="7"/>
      <c r="AA26" s="7"/>
      <c r="AB26" s="7"/>
    </row>
    <row r="27" spans="1:28" ht="13.2">
      <c r="A27" s="167"/>
      <c r="B27" s="167"/>
      <c r="C27" s="163" t="s">
        <v>115</v>
      </c>
      <c r="D27" s="163" t="s">
        <v>116</v>
      </c>
      <c r="E27" s="163">
        <v>76</v>
      </c>
      <c r="F27" s="164">
        <v>0.36760999999999999</v>
      </c>
      <c r="G27" s="165">
        <v>0</v>
      </c>
      <c r="H27" s="165">
        <v>0.36760999999999999</v>
      </c>
      <c r="I27" s="165">
        <v>807.73176999999998</v>
      </c>
      <c r="J27" s="165">
        <v>15.33723</v>
      </c>
      <c r="K27" s="165">
        <v>823.06899999999996</v>
      </c>
      <c r="L27" s="165">
        <v>357.79409999999996</v>
      </c>
      <c r="M27" s="165">
        <v>0.49193999999999999</v>
      </c>
      <c r="N27" s="165">
        <v>358.28603999999996</v>
      </c>
      <c r="O27" s="165">
        <v>1181.7226499999999</v>
      </c>
      <c r="P27" s="165">
        <v>15539.0965</v>
      </c>
      <c r="Q27" s="165">
        <v>0</v>
      </c>
      <c r="R27" s="166">
        <v>15539.0965</v>
      </c>
      <c r="S27" s="7"/>
      <c r="T27" s="7"/>
      <c r="U27" s="7"/>
      <c r="V27" s="7"/>
      <c r="W27" s="7"/>
      <c r="X27" s="7"/>
      <c r="Y27" s="7"/>
      <c r="Z27" s="7"/>
      <c r="AA27" s="7"/>
      <c r="AB27" s="7"/>
    </row>
    <row r="28" spans="1:28" ht="13.2">
      <c r="A28" s="167"/>
      <c r="B28" s="163" t="s">
        <v>12</v>
      </c>
      <c r="C28" s="163" t="s">
        <v>117</v>
      </c>
      <c r="D28" s="163" t="s">
        <v>118</v>
      </c>
      <c r="E28" s="163">
        <v>26</v>
      </c>
      <c r="F28" s="164">
        <v>0.16134999999999999</v>
      </c>
      <c r="G28" s="165">
        <v>0</v>
      </c>
      <c r="H28" s="165">
        <v>0.16134999999999999</v>
      </c>
      <c r="I28" s="165">
        <v>988.60777000000007</v>
      </c>
      <c r="J28" s="165">
        <v>20.14179</v>
      </c>
      <c r="K28" s="165">
        <v>1008.7495600000001</v>
      </c>
      <c r="L28" s="165">
        <v>1170.01295</v>
      </c>
      <c r="M28" s="165">
        <v>9.4882000000000009</v>
      </c>
      <c r="N28" s="165">
        <v>1179.5011499999998</v>
      </c>
      <c r="O28" s="165">
        <v>2188.4120600000001</v>
      </c>
      <c r="P28" s="165">
        <v>32291.8662</v>
      </c>
      <c r="Q28" s="165">
        <v>0</v>
      </c>
      <c r="R28" s="166">
        <v>32291.8662</v>
      </c>
      <c r="S28" s="7"/>
      <c r="T28" s="7"/>
      <c r="U28" s="7"/>
      <c r="V28" s="7"/>
      <c r="W28" s="7"/>
      <c r="X28" s="7"/>
      <c r="Y28" s="7"/>
      <c r="Z28" s="7"/>
      <c r="AA28" s="7"/>
      <c r="AB28" s="7"/>
    </row>
    <row r="29" spans="1:28" ht="13.2">
      <c r="A29" s="167"/>
      <c r="B29" s="167"/>
      <c r="C29" s="163" t="s">
        <v>12</v>
      </c>
      <c r="D29" s="163" t="s">
        <v>12</v>
      </c>
      <c r="E29" s="163">
        <v>9</v>
      </c>
      <c r="F29" s="164">
        <v>24.594360000000002</v>
      </c>
      <c r="G29" s="165">
        <v>0</v>
      </c>
      <c r="H29" s="165">
        <v>24.594360000000002</v>
      </c>
      <c r="I29" s="165">
        <v>1257.82015</v>
      </c>
      <c r="J29" s="165">
        <v>26.752320000000001</v>
      </c>
      <c r="K29" s="165">
        <v>1284.5724700000001</v>
      </c>
      <c r="L29" s="165">
        <v>1074.6508000000001</v>
      </c>
      <c r="M29" s="165">
        <v>3.4022800000000002</v>
      </c>
      <c r="N29" s="165">
        <v>1078.0530800000001</v>
      </c>
      <c r="O29" s="165">
        <v>2387.2199100000003</v>
      </c>
      <c r="P29" s="165">
        <v>38096.524450000004</v>
      </c>
      <c r="Q29" s="165">
        <v>0</v>
      </c>
      <c r="R29" s="166">
        <v>38096.524450000004</v>
      </c>
      <c r="S29" s="7"/>
      <c r="T29" s="7"/>
      <c r="U29" s="7"/>
      <c r="V29" s="7"/>
      <c r="W29" s="7"/>
      <c r="X29" s="7"/>
      <c r="Y29" s="7"/>
      <c r="Z29" s="7"/>
      <c r="AA29" s="7"/>
      <c r="AB29" s="7"/>
    </row>
    <row r="30" spans="1:28" ht="13.2">
      <c r="A30" s="167"/>
      <c r="B30" s="167"/>
      <c r="C30" s="163" t="s">
        <v>119</v>
      </c>
      <c r="D30" s="163" t="s">
        <v>119</v>
      </c>
      <c r="E30" s="163">
        <v>225</v>
      </c>
      <c r="F30" s="164">
        <v>1.7999999999999998E-4</v>
      </c>
      <c r="G30" s="165">
        <v>0</v>
      </c>
      <c r="H30" s="165">
        <v>1.7999999999999998E-4</v>
      </c>
      <c r="I30" s="165">
        <v>890.27442000000008</v>
      </c>
      <c r="J30" s="165">
        <v>176.87410999999997</v>
      </c>
      <c r="K30" s="165">
        <v>1067.1485299999999</v>
      </c>
      <c r="L30" s="165">
        <v>576.68633999999997</v>
      </c>
      <c r="M30" s="165">
        <v>19.260159999999999</v>
      </c>
      <c r="N30" s="165">
        <v>595.94650000000001</v>
      </c>
      <c r="O30" s="165">
        <v>1663.09521</v>
      </c>
      <c r="P30" s="165">
        <v>10004.37516</v>
      </c>
      <c r="Q30" s="165">
        <v>0</v>
      </c>
      <c r="R30" s="166">
        <v>10004.37516</v>
      </c>
      <c r="S30" s="7"/>
      <c r="T30" s="7"/>
      <c r="U30" s="7"/>
      <c r="V30" s="7"/>
      <c r="W30" s="7"/>
      <c r="X30" s="7"/>
      <c r="Y30" s="7"/>
      <c r="Z30" s="7"/>
      <c r="AA30" s="7"/>
      <c r="AB30" s="7"/>
    </row>
    <row r="31" spans="1:28" ht="13.2">
      <c r="A31" s="167"/>
      <c r="B31" s="167"/>
      <c r="C31" s="163" t="s">
        <v>120</v>
      </c>
      <c r="D31" s="163" t="s">
        <v>120</v>
      </c>
      <c r="E31" s="163">
        <v>33</v>
      </c>
      <c r="F31" s="164">
        <v>6.6610000000000003E-2</v>
      </c>
      <c r="G31" s="165">
        <v>0</v>
      </c>
      <c r="H31" s="165">
        <v>6.6610000000000003E-2</v>
      </c>
      <c r="I31" s="165">
        <v>808.74519999999995</v>
      </c>
      <c r="J31" s="165">
        <v>32.530180000000001</v>
      </c>
      <c r="K31" s="165">
        <v>841.27538000000004</v>
      </c>
      <c r="L31" s="165">
        <v>1248.6433400000001</v>
      </c>
      <c r="M31" s="165">
        <v>5.05192</v>
      </c>
      <c r="N31" s="165">
        <v>1253.69526</v>
      </c>
      <c r="O31" s="165">
        <v>2095.0372499999999</v>
      </c>
      <c r="P31" s="165">
        <v>21300.799910000002</v>
      </c>
      <c r="Q31" s="165">
        <v>0</v>
      </c>
      <c r="R31" s="166">
        <v>21300.799910000002</v>
      </c>
      <c r="S31" s="7"/>
      <c r="T31" s="7"/>
      <c r="U31" s="7"/>
      <c r="V31" s="7"/>
      <c r="W31" s="7"/>
      <c r="X31" s="7"/>
      <c r="Y31" s="7"/>
      <c r="Z31" s="7"/>
      <c r="AA31" s="7"/>
      <c r="AB31" s="7"/>
    </row>
    <row r="32" spans="1:28" ht="13.2">
      <c r="A32" s="167"/>
      <c r="B32" s="163" t="s">
        <v>121</v>
      </c>
      <c r="C32" s="163" t="s">
        <v>122</v>
      </c>
      <c r="D32" s="163" t="s">
        <v>122</v>
      </c>
      <c r="E32" s="163">
        <v>218</v>
      </c>
      <c r="F32" s="164">
        <v>31.99981</v>
      </c>
      <c r="G32" s="165">
        <v>0</v>
      </c>
      <c r="H32" s="165">
        <v>31.99981</v>
      </c>
      <c r="I32" s="165">
        <v>347.74078000000003</v>
      </c>
      <c r="J32" s="165">
        <v>0.77288000000000001</v>
      </c>
      <c r="K32" s="165">
        <v>348.51365999999996</v>
      </c>
      <c r="L32" s="165">
        <v>686.40677000000005</v>
      </c>
      <c r="M32" s="165">
        <v>0</v>
      </c>
      <c r="N32" s="165">
        <v>686.40677000000005</v>
      </c>
      <c r="O32" s="165">
        <v>1066.9202399999999</v>
      </c>
      <c r="P32" s="165">
        <v>15456.046249999999</v>
      </c>
      <c r="Q32" s="165">
        <v>0</v>
      </c>
      <c r="R32" s="166">
        <v>15456.046249999999</v>
      </c>
      <c r="S32" s="7"/>
      <c r="T32" s="7"/>
      <c r="U32" s="7"/>
      <c r="V32" s="7"/>
      <c r="W32" s="7"/>
      <c r="X32" s="7"/>
      <c r="Y32" s="7"/>
      <c r="Z32" s="7"/>
      <c r="AA32" s="7"/>
      <c r="AB32" s="7"/>
    </row>
    <row r="33" spans="1:28" ht="13.2">
      <c r="A33" s="167"/>
      <c r="B33" s="167"/>
      <c r="C33" s="163" t="s">
        <v>123</v>
      </c>
      <c r="D33" s="163" t="s">
        <v>124</v>
      </c>
      <c r="E33" s="163">
        <v>221</v>
      </c>
      <c r="F33" s="164">
        <v>0.70205999999999991</v>
      </c>
      <c r="G33" s="165">
        <v>0</v>
      </c>
      <c r="H33" s="165">
        <v>0.70205999999999991</v>
      </c>
      <c r="I33" s="165">
        <v>488.67563999999999</v>
      </c>
      <c r="J33" s="165">
        <v>12.966719999999999</v>
      </c>
      <c r="K33" s="165">
        <v>501.64236</v>
      </c>
      <c r="L33" s="165">
        <v>1214.4722300000001</v>
      </c>
      <c r="M33" s="165">
        <v>36.965710000000001</v>
      </c>
      <c r="N33" s="165">
        <v>1251.43794</v>
      </c>
      <c r="O33" s="165">
        <v>1753.7823600000002</v>
      </c>
      <c r="P33" s="165">
        <v>17957.207030000001</v>
      </c>
      <c r="Q33" s="165">
        <v>0</v>
      </c>
      <c r="R33" s="166">
        <v>17957.207030000001</v>
      </c>
      <c r="S33" s="7"/>
      <c r="T33" s="7"/>
      <c r="U33" s="7"/>
      <c r="V33" s="7"/>
      <c r="W33" s="7"/>
      <c r="X33" s="7"/>
      <c r="Y33" s="7"/>
      <c r="Z33" s="7"/>
      <c r="AA33" s="7"/>
      <c r="AB33" s="7"/>
    </row>
    <row r="34" spans="1:28" ht="13.2">
      <c r="A34" s="167"/>
      <c r="B34" s="167"/>
      <c r="C34" s="167"/>
      <c r="D34" s="163" t="s">
        <v>123</v>
      </c>
      <c r="E34" s="163">
        <v>18</v>
      </c>
      <c r="F34" s="164">
        <v>2.768E-2</v>
      </c>
      <c r="G34" s="165">
        <v>0</v>
      </c>
      <c r="H34" s="165">
        <v>2.768E-2</v>
      </c>
      <c r="I34" s="165">
        <v>1497.50776</v>
      </c>
      <c r="J34" s="165">
        <v>147.86847</v>
      </c>
      <c r="K34" s="165">
        <v>1645.3762300000001</v>
      </c>
      <c r="L34" s="165">
        <v>5528.5775599999997</v>
      </c>
      <c r="M34" s="165">
        <v>286.77224000000001</v>
      </c>
      <c r="N34" s="165">
        <v>5815.3498</v>
      </c>
      <c r="O34" s="165">
        <v>7460.75371</v>
      </c>
      <c r="P34" s="165">
        <v>29850.024690000002</v>
      </c>
      <c r="Q34" s="165">
        <v>0</v>
      </c>
      <c r="R34" s="166">
        <v>29850.024690000002</v>
      </c>
      <c r="S34" s="7"/>
      <c r="T34" s="7"/>
      <c r="U34" s="7"/>
      <c r="V34" s="7"/>
      <c r="W34" s="7"/>
      <c r="X34" s="7"/>
      <c r="Y34" s="7"/>
      <c r="Z34" s="7"/>
      <c r="AA34" s="7"/>
      <c r="AB34" s="7"/>
    </row>
    <row r="35" spans="1:28" ht="13.2">
      <c r="A35" s="167"/>
      <c r="B35" s="167"/>
      <c r="C35" s="167"/>
      <c r="D35" s="167"/>
      <c r="E35" s="168">
        <v>283</v>
      </c>
      <c r="F35" s="169">
        <v>4.6699999999999997E-3</v>
      </c>
      <c r="G35" s="121">
        <v>0</v>
      </c>
      <c r="H35" s="121">
        <v>4.6699999999999997E-3</v>
      </c>
      <c r="I35" s="121">
        <v>17.79739</v>
      </c>
      <c r="J35" s="121">
        <v>9.6300000000000014E-3</v>
      </c>
      <c r="K35" s="121">
        <v>17.807020000000001</v>
      </c>
      <c r="L35" s="121">
        <v>0</v>
      </c>
      <c r="M35" s="121">
        <v>0</v>
      </c>
      <c r="N35" s="121">
        <v>0</v>
      </c>
      <c r="O35" s="121">
        <v>17.811689999999999</v>
      </c>
      <c r="P35" s="121">
        <v>2393.5004399999998</v>
      </c>
      <c r="Q35" s="121">
        <v>0</v>
      </c>
      <c r="R35" s="170">
        <v>2393.5004399999998</v>
      </c>
      <c r="S35" s="7"/>
      <c r="T35" s="7"/>
      <c r="U35" s="7"/>
      <c r="V35" s="7"/>
      <c r="W35" s="7"/>
      <c r="X35" s="7"/>
      <c r="Y35" s="7"/>
      <c r="Z35" s="7"/>
      <c r="AA35" s="7"/>
      <c r="AB35" s="7"/>
    </row>
    <row r="36" spans="1:28" ht="13.2">
      <c r="A36" s="167"/>
      <c r="B36" s="167"/>
      <c r="C36" s="163" t="s">
        <v>125</v>
      </c>
      <c r="D36" s="163" t="s">
        <v>125</v>
      </c>
      <c r="E36" s="163">
        <v>400</v>
      </c>
      <c r="F36" s="164">
        <v>0</v>
      </c>
      <c r="G36" s="165">
        <v>0</v>
      </c>
      <c r="H36" s="165">
        <v>0</v>
      </c>
      <c r="I36" s="165">
        <v>0</v>
      </c>
      <c r="J36" s="165">
        <v>0</v>
      </c>
      <c r="K36" s="165">
        <v>0</v>
      </c>
      <c r="L36" s="165">
        <v>0</v>
      </c>
      <c r="M36" s="165">
        <v>0</v>
      </c>
      <c r="N36" s="165">
        <v>0</v>
      </c>
      <c r="O36" s="165">
        <v>0</v>
      </c>
      <c r="P36" s="165">
        <v>110.08594000000001</v>
      </c>
      <c r="Q36" s="165">
        <v>0</v>
      </c>
      <c r="R36" s="166">
        <v>110.08594000000001</v>
      </c>
      <c r="S36" s="7"/>
      <c r="T36" s="7"/>
      <c r="U36" s="7"/>
      <c r="V36" s="7"/>
      <c r="W36" s="7"/>
      <c r="X36" s="7"/>
      <c r="Y36" s="7"/>
      <c r="Z36" s="7"/>
      <c r="AA36" s="7"/>
      <c r="AB36" s="7"/>
    </row>
    <row r="37" spans="1:28" ht="13.2">
      <c r="A37" s="167"/>
      <c r="B37" s="163" t="s">
        <v>14</v>
      </c>
      <c r="C37" s="163" t="s">
        <v>126</v>
      </c>
      <c r="D37" s="163" t="s">
        <v>127</v>
      </c>
      <c r="E37" s="163">
        <v>17</v>
      </c>
      <c r="F37" s="164">
        <v>3.0200000000000001E-3</v>
      </c>
      <c r="G37" s="165">
        <v>0</v>
      </c>
      <c r="H37" s="165">
        <v>3.0200000000000001E-3</v>
      </c>
      <c r="I37" s="165">
        <v>1240.25154</v>
      </c>
      <c r="J37" s="165">
        <v>45.786709999999999</v>
      </c>
      <c r="K37" s="165">
        <v>1286.0382500000001</v>
      </c>
      <c r="L37" s="165">
        <v>4379.3087999999998</v>
      </c>
      <c r="M37" s="165">
        <v>138.97884999999999</v>
      </c>
      <c r="N37" s="165">
        <v>4518.2876500000002</v>
      </c>
      <c r="O37" s="165">
        <v>5804.3289199999999</v>
      </c>
      <c r="P37" s="165">
        <v>13351.931710000001</v>
      </c>
      <c r="Q37" s="165">
        <v>0</v>
      </c>
      <c r="R37" s="166">
        <v>13351.931710000001</v>
      </c>
      <c r="S37" s="7"/>
      <c r="T37" s="7"/>
      <c r="U37" s="7"/>
      <c r="V37" s="7"/>
      <c r="W37" s="7"/>
      <c r="X37" s="7"/>
      <c r="Y37" s="7"/>
      <c r="Z37" s="7"/>
      <c r="AA37" s="7"/>
      <c r="AB37" s="7"/>
    </row>
    <row r="38" spans="1:28" ht="13.2">
      <c r="A38" s="167"/>
      <c r="B38" s="167"/>
      <c r="C38" s="163" t="s">
        <v>128</v>
      </c>
      <c r="D38" s="163" t="s">
        <v>128</v>
      </c>
      <c r="E38" s="163">
        <v>62</v>
      </c>
      <c r="F38" s="164">
        <v>1.0300000000000001E-3</v>
      </c>
      <c r="G38" s="165">
        <v>0</v>
      </c>
      <c r="H38" s="165">
        <v>1.0300000000000001E-3</v>
      </c>
      <c r="I38" s="165">
        <v>793.1534200000001</v>
      </c>
      <c r="J38" s="165">
        <v>4.6119399999999997</v>
      </c>
      <c r="K38" s="165">
        <v>797.76535999999999</v>
      </c>
      <c r="L38" s="165">
        <v>975.03859</v>
      </c>
      <c r="M38" s="165">
        <v>10.180709999999999</v>
      </c>
      <c r="N38" s="165">
        <v>985.21930000000009</v>
      </c>
      <c r="O38" s="165">
        <v>1782.98569</v>
      </c>
      <c r="P38" s="165">
        <v>16462.806489999999</v>
      </c>
      <c r="Q38" s="165">
        <v>0</v>
      </c>
      <c r="R38" s="166">
        <v>16462.806489999999</v>
      </c>
      <c r="S38" s="7"/>
      <c r="T38" s="7"/>
      <c r="U38" s="7"/>
      <c r="V38" s="7"/>
      <c r="W38" s="7"/>
      <c r="X38" s="7"/>
      <c r="Y38" s="7"/>
      <c r="Z38" s="7"/>
      <c r="AA38" s="7"/>
      <c r="AB38" s="7"/>
    </row>
    <row r="39" spans="1:28" ht="13.2">
      <c r="A39" s="167"/>
      <c r="B39" s="167"/>
      <c r="C39" s="163" t="s">
        <v>129</v>
      </c>
      <c r="D39" s="163" t="s">
        <v>130</v>
      </c>
      <c r="E39" s="163">
        <v>212</v>
      </c>
      <c r="F39" s="164">
        <v>1.14E-3</v>
      </c>
      <c r="G39" s="165">
        <v>0</v>
      </c>
      <c r="H39" s="165">
        <v>1.14E-3</v>
      </c>
      <c r="I39" s="165">
        <v>457.29646000000002</v>
      </c>
      <c r="J39" s="165">
        <v>37.141940000000005</v>
      </c>
      <c r="K39" s="165">
        <v>494.4384</v>
      </c>
      <c r="L39" s="165">
        <v>885.23573999999996</v>
      </c>
      <c r="M39" s="165">
        <v>0</v>
      </c>
      <c r="N39" s="165">
        <v>885.23573999999996</v>
      </c>
      <c r="O39" s="165">
        <v>1379.6752799999999</v>
      </c>
      <c r="P39" s="165">
        <v>22582.406190000002</v>
      </c>
      <c r="Q39" s="165">
        <v>0</v>
      </c>
      <c r="R39" s="166">
        <v>22582.406190000002</v>
      </c>
      <c r="S39" s="7"/>
      <c r="T39" s="7"/>
      <c r="U39" s="7"/>
      <c r="V39" s="7"/>
      <c r="W39" s="7"/>
      <c r="X39" s="7"/>
      <c r="Y39" s="7"/>
      <c r="Z39" s="7"/>
      <c r="AA39" s="7"/>
      <c r="AB39" s="7"/>
    </row>
    <row r="40" spans="1:28" ht="13.2">
      <c r="A40" s="167"/>
      <c r="B40" s="167"/>
      <c r="C40" s="167"/>
      <c r="D40" s="163" t="s">
        <v>129</v>
      </c>
      <c r="E40" s="163">
        <v>6</v>
      </c>
      <c r="F40" s="164">
        <v>1.8799999999999999E-3</v>
      </c>
      <c r="G40" s="165">
        <v>0</v>
      </c>
      <c r="H40" s="165">
        <v>1.8799999999999999E-3</v>
      </c>
      <c r="I40" s="165">
        <v>1675.8596100000002</v>
      </c>
      <c r="J40" s="165">
        <v>161.03152</v>
      </c>
      <c r="K40" s="165">
        <v>1836.89113</v>
      </c>
      <c r="L40" s="165">
        <v>7789.2122599999993</v>
      </c>
      <c r="M40" s="165">
        <v>578.38773000000003</v>
      </c>
      <c r="N40" s="165">
        <v>8367.5999900000006</v>
      </c>
      <c r="O40" s="165">
        <v>10204.493</v>
      </c>
      <c r="P40" s="165">
        <v>37804.494930000001</v>
      </c>
      <c r="Q40" s="165">
        <v>0</v>
      </c>
      <c r="R40" s="166">
        <v>37804.494930000001</v>
      </c>
      <c r="S40" s="7"/>
      <c r="T40" s="7"/>
      <c r="U40" s="7"/>
      <c r="V40" s="7"/>
      <c r="W40" s="7"/>
      <c r="X40" s="7"/>
      <c r="Y40" s="7"/>
      <c r="Z40" s="7"/>
      <c r="AA40" s="7"/>
      <c r="AB40" s="7"/>
    </row>
    <row r="41" spans="1:28" ht="13.2">
      <c r="A41" s="167"/>
      <c r="B41" s="167"/>
      <c r="C41" s="167"/>
      <c r="D41" s="167"/>
      <c r="E41" s="168">
        <v>85</v>
      </c>
      <c r="F41" s="169">
        <v>1.48E-3</v>
      </c>
      <c r="G41" s="121">
        <v>0</v>
      </c>
      <c r="H41" s="121">
        <v>1.48E-3</v>
      </c>
      <c r="I41" s="121">
        <v>714.16975000000002</v>
      </c>
      <c r="J41" s="121">
        <v>82.217250000000007</v>
      </c>
      <c r="K41" s="121">
        <v>796.38699999999994</v>
      </c>
      <c r="L41" s="121">
        <v>3485.19407</v>
      </c>
      <c r="M41" s="121">
        <v>152.62057999999999</v>
      </c>
      <c r="N41" s="121">
        <v>3637.8146499999998</v>
      </c>
      <c r="O41" s="121">
        <v>4434.2031299999999</v>
      </c>
      <c r="P41" s="121">
        <v>25388.978469999998</v>
      </c>
      <c r="Q41" s="121">
        <v>0</v>
      </c>
      <c r="R41" s="170">
        <v>25388.978469999998</v>
      </c>
      <c r="S41" s="7"/>
      <c r="T41" s="7"/>
      <c r="U41" s="7"/>
      <c r="V41" s="7"/>
      <c r="W41" s="7"/>
      <c r="X41" s="7"/>
      <c r="Y41" s="7"/>
      <c r="Z41" s="7"/>
      <c r="AA41" s="7"/>
      <c r="AB41" s="7"/>
    </row>
    <row r="42" spans="1:28" ht="13.2">
      <c r="A42" s="167"/>
      <c r="B42" s="167"/>
      <c r="C42" s="167"/>
      <c r="D42" s="167"/>
      <c r="E42" s="168">
        <v>226</v>
      </c>
      <c r="F42" s="169">
        <v>1.4000000000000001E-4</v>
      </c>
      <c r="G42" s="121">
        <v>0</v>
      </c>
      <c r="H42" s="121">
        <v>1.4000000000000001E-4</v>
      </c>
      <c r="I42" s="121">
        <v>830.59911</v>
      </c>
      <c r="J42" s="121">
        <v>5.0443800000000003</v>
      </c>
      <c r="K42" s="121">
        <v>835.64349000000004</v>
      </c>
      <c r="L42" s="121">
        <v>1109.83167</v>
      </c>
      <c r="M42" s="121">
        <v>0</v>
      </c>
      <c r="N42" s="121">
        <v>1109.83167</v>
      </c>
      <c r="O42" s="121">
        <v>1945.4753000000001</v>
      </c>
      <c r="P42" s="121">
        <v>25445.675309999999</v>
      </c>
      <c r="Q42" s="121">
        <v>0</v>
      </c>
      <c r="R42" s="170">
        <v>25445.675309999999</v>
      </c>
      <c r="S42" s="7"/>
      <c r="T42" s="7"/>
      <c r="U42" s="7"/>
      <c r="V42" s="7"/>
      <c r="W42" s="7"/>
      <c r="X42" s="7"/>
      <c r="Y42" s="7"/>
      <c r="Z42" s="7"/>
      <c r="AA42" s="7"/>
      <c r="AB42" s="7"/>
    </row>
    <row r="43" spans="1:28" ht="13.2">
      <c r="A43" s="167"/>
      <c r="B43" s="167"/>
      <c r="C43" s="167"/>
      <c r="D43" s="167"/>
      <c r="E43" s="168">
        <v>285</v>
      </c>
      <c r="F43" s="169">
        <v>7.6450000000000004E-2</v>
      </c>
      <c r="G43" s="121">
        <v>0</v>
      </c>
      <c r="H43" s="121">
        <v>7.6450000000000004E-2</v>
      </c>
      <c r="I43" s="121">
        <v>63.980220000000003</v>
      </c>
      <c r="J43" s="121">
        <v>0.16169</v>
      </c>
      <c r="K43" s="121">
        <v>64.14191000000001</v>
      </c>
      <c r="L43" s="121">
        <v>0</v>
      </c>
      <c r="M43" s="121">
        <v>0</v>
      </c>
      <c r="N43" s="121">
        <v>0</v>
      </c>
      <c r="O43" s="121">
        <v>64.218360000000004</v>
      </c>
      <c r="P43" s="121">
        <v>4287.1581999999999</v>
      </c>
      <c r="Q43" s="121">
        <v>0</v>
      </c>
      <c r="R43" s="170">
        <v>4287.1581999999999</v>
      </c>
      <c r="S43" s="7"/>
      <c r="T43" s="7"/>
      <c r="U43" s="7"/>
      <c r="V43" s="7"/>
      <c r="W43" s="7"/>
      <c r="X43" s="7"/>
      <c r="Y43" s="7"/>
      <c r="Z43" s="7"/>
      <c r="AA43" s="7"/>
      <c r="AB43" s="7"/>
    </row>
    <row r="44" spans="1:28" ht="13.2">
      <c r="A44" s="167"/>
      <c r="B44" s="167"/>
      <c r="C44" s="163" t="s">
        <v>131</v>
      </c>
      <c r="D44" s="163" t="s">
        <v>131</v>
      </c>
      <c r="E44" s="163">
        <v>251</v>
      </c>
      <c r="F44" s="164">
        <v>5.4549999999999994E-2</v>
      </c>
      <c r="G44" s="165">
        <v>0</v>
      </c>
      <c r="H44" s="165">
        <v>5.4549999999999994E-2</v>
      </c>
      <c r="I44" s="165">
        <v>86.132850000000005</v>
      </c>
      <c r="J44" s="165">
        <v>0</v>
      </c>
      <c r="K44" s="165">
        <v>86.132850000000005</v>
      </c>
      <c r="L44" s="165">
        <v>0</v>
      </c>
      <c r="M44" s="165">
        <v>0</v>
      </c>
      <c r="N44" s="165">
        <v>0</v>
      </c>
      <c r="O44" s="165">
        <v>86.187399999999997</v>
      </c>
      <c r="P44" s="165">
        <v>3988.6491299999998</v>
      </c>
      <c r="Q44" s="165">
        <v>0</v>
      </c>
      <c r="R44" s="166">
        <v>3988.6491299999998</v>
      </c>
      <c r="S44" s="7"/>
      <c r="T44" s="7"/>
      <c r="U44" s="7"/>
      <c r="V44" s="7"/>
      <c r="W44" s="7"/>
      <c r="X44" s="7"/>
      <c r="Y44" s="7"/>
      <c r="Z44" s="7"/>
      <c r="AA44" s="7"/>
      <c r="AB44" s="7"/>
    </row>
    <row r="45" spans="1:28" ht="13.2">
      <c r="A45" s="167"/>
      <c r="B45" s="163" t="s">
        <v>15</v>
      </c>
      <c r="C45" s="163" t="s">
        <v>132</v>
      </c>
      <c r="D45" s="163" t="s">
        <v>132</v>
      </c>
      <c r="E45" s="163">
        <v>8</v>
      </c>
      <c r="F45" s="164">
        <v>130.70139</v>
      </c>
      <c r="G45" s="165">
        <v>0</v>
      </c>
      <c r="H45" s="165">
        <v>130.70139</v>
      </c>
      <c r="I45" s="165">
        <v>2048.9521500000001</v>
      </c>
      <c r="J45" s="165">
        <v>77.787030000000001</v>
      </c>
      <c r="K45" s="165">
        <v>2126.73918</v>
      </c>
      <c r="L45" s="165">
        <v>4050.7966800000004</v>
      </c>
      <c r="M45" s="165">
        <v>499.05676</v>
      </c>
      <c r="N45" s="165">
        <v>4549.8534400000008</v>
      </c>
      <c r="O45" s="165">
        <v>6807.2940099999996</v>
      </c>
      <c r="P45" s="165">
        <v>61971.611600000004</v>
      </c>
      <c r="Q45" s="165">
        <v>7.7933599999999998</v>
      </c>
      <c r="R45" s="166">
        <v>61979.40496</v>
      </c>
      <c r="S45" s="7"/>
      <c r="T45" s="7"/>
      <c r="U45" s="7"/>
      <c r="V45" s="7"/>
      <c r="W45" s="7"/>
      <c r="X45" s="7"/>
      <c r="Y45" s="7"/>
      <c r="Z45" s="7"/>
      <c r="AA45" s="7"/>
      <c r="AB45" s="7"/>
    </row>
    <row r="46" spans="1:28" ht="13.2">
      <c r="A46" s="167"/>
      <c r="B46" s="167"/>
      <c r="C46" s="167"/>
      <c r="D46" s="167"/>
      <c r="E46" s="168">
        <v>214</v>
      </c>
      <c r="F46" s="169">
        <v>0.11525000000000001</v>
      </c>
      <c r="G46" s="121">
        <v>0</v>
      </c>
      <c r="H46" s="121">
        <v>0.11525000000000001</v>
      </c>
      <c r="I46" s="121">
        <v>782.49129000000005</v>
      </c>
      <c r="J46" s="121">
        <v>76.182410000000004</v>
      </c>
      <c r="K46" s="121">
        <v>858.67369999999994</v>
      </c>
      <c r="L46" s="121">
        <v>1329.4158799999998</v>
      </c>
      <c r="M46" s="121">
        <v>9.8500499999999995</v>
      </c>
      <c r="N46" s="121">
        <v>1339.26593</v>
      </c>
      <c r="O46" s="121">
        <v>2198.0548799999997</v>
      </c>
      <c r="P46" s="121">
        <v>31497.932120000001</v>
      </c>
      <c r="Q46" s="121">
        <v>0</v>
      </c>
      <c r="R46" s="170">
        <v>31497.932120000001</v>
      </c>
      <c r="S46" s="7"/>
      <c r="T46" s="7"/>
      <c r="U46" s="7"/>
      <c r="V46" s="7"/>
      <c r="W46" s="7"/>
      <c r="X46" s="7"/>
      <c r="Y46" s="7"/>
      <c r="Z46" s="7"/>
      <c r="AA46" s="7"/>
      <c r="AB46" s="7"/>
    </row>
    <row r="47" spans="1:28" ht="13.2">
      <c r="A47" s="167"/>
      <c r="B47" s="167"/>
      <c r="C47" s="167"/>
      <c r="D47" s="167"/>
      <c r="E47" s="168">
        <v>252</v>
      </c>
      <c r="F47" s="169">
        <v>0.28173000000000004</v>
      </c>
      <c r="G47" s="121">
        <v>0</v>
      </c>
      <c r="H47" s="121">
        <v>0.28173000000000004</v>
      </c>
      <c r="I47" s="121">
        <v>51.142679999999999</v>
      </c>
      <c r="J47" s="121">
        <v>9.6999999999999986E-3</v>
      </c>
      <c r="K47" s="121">
        <v>51.152380000000001</v>
      </c>
      <c r="L47" s="121">
        <v>0</v>
      </c>
      <c r="M47" s="121">
        <v>0</v>
      </c>
      <c r="N47" s="121">
        <v>0</v>
      </c>
      <c r="O47" s="121">
        <v>51.434110000000004</v>
      </c>
      <c r="P47" s="121">
        <v>6819.9533499999998</v>
      </c>
      <c r="Q47" s="121">
        <v>0</v>
      </c>
      <c r="R47" s="170">
        <v>6819.9533499999998</v>
      </c>
      <c r="S47" s="7"/>
      <c r="T47" s="7"/>
      <c r="U47" s="7"/>
      <c r="V47" s="7"/>
      <c r="W47" s="7"/>
      <c r="X47" s="7"/>
      <c r="Y47" s="7"/>
      <c r="Z47" s="7"/>
      <c r="AA47" s="7"/>
      <c r="AB47" s="7"/>
    </row>
    <row r="48" spans="1:28" ht="13.2">
      <c r="A48" s="167"/>
      <c r="B48" s="167"/>
      <c r="C48" s="167"/>
      <c r="D48" s="167"/>
      <c r="E48" s="168">
        <v>354</v>
      </c>
      <c r="F48" s="169">
        <v>5.1000000000000004E-4</v>
      </c>
      <c r="G48" s="121">
        <v>0</v>
      </c>
      <c r="H48" s="121">
        <v>5.1000000000000004E-4</v>
      </c>
      <c r="I48" s="121">
        <v>0.14513000000000001</v>
      </c>
      <c r="J48" s="121">
        <v>0</v>
      </c>
      <c r="K48" s="121">
        <v>0.14513000000000001</v>
      </c>
      <c r="L48" s="121">
        <v>0</v>
      </c>
      <c r="M48" s="121">
        <v>0</v>
      </c>
      <c r="N48" s="121">
        <v>0</v>
      </c>
      <c r="O48" s="121">
        <v>0.14563999999999999</v>
      </c>
      <c r="P48" s="121">
        <v>3135.9900400000001</v>
      </c>
      <c r="Q48" s="121">
        <v>0</v>
      </c>
      <c r="R48" s="170">
        <v>3135.9900400000001</v>
      </c>
      <c r="S48" s="7"/>
      <c r="T48" s="7"/>
      <c r="U48" s="7"/>
      <c r="V48" s="7"/>
      <c r="W48" s="7"/>
      <c r="X48" s="7"/>
      <c r="Y48" s="7"/>
      <c r="Z48" s="7"/>
      <c r="AA48" s="7"/>
      <c r="AB48" s="7"/>
    </row>
    <row r="49" spans="1:28" ht="13.2">
      <c r="A49" s="167"/>
      <c r="B49" s="167"/>
      <c r="C49" s="167"/>
      <c r="D49" s="163" t="s">
        <v>133</v>
      </c>
      <c r="E49" s="163">
        <v>64</v>
      </c>
      <c r="F49" s="164">
        <v>0.11921</v>
      </c>
      <c r="G49" s="165">
        <v>0</v>
      </c>
      <c r="H49" s="165">
        <v>0.11921</v>
      </c>
      <c r="I49" s="165">
        <v>862.10393999999997</v>
      </c>
      <c r="J49" s="165">
        <v>10.740200000000002</v>
      </c>
      <c r="K49" s="165">
        <v>872.84414000000004</v>
      </c>
      <c r="L49" s="165">
        <v>454.32682</v>
      </c>
      <c r="M49" s="165">
        <v>67.149690000000007</v>
      </c>
      <c r="N49" s="165">
        <v>521.47650999999996</v>
      </c>
      <c r="O49" s="165">
        <v>1394.4398600000002</v>
      </c>
      <c r="P49" s="165">
        <v>27685.684600000001</v>
      </c>
      <c r="Q49" s="165">
        <v>0</v>
      </c>
      <c r="R49" s="166">
        <v>27685.684600000001</v>
      </c>
      <c r="S49" s="7"/>
      <c r="T49" s="7"/>
      <c r="U49" s="7"/>
      <c r="V49" s="7"/>
      <c r="W49" s="7"/>
      <c r="X49" s="7"/>
      <c r="Y49" s="7"/>
      <c r="Z49" s="7"/>
      <c r="AA49" s="7"/>
      <c r="AB49" s="7"/>
    </row>
    <row r="50" spans="1:28" ht="13.2">
      <c r="A50" s="167"/>
      <c r="B50" s="167"/>
      <c r="C50" s="163" t="s">
        <v>15</v>
      </c>
      <c r="D50" s="163" t="s">
        <v>15</v>
      </c>
      <c r="E50" s="163">
        <v>308</v>
      </c>
      <c r="F50" s="164">
        <v>3.7400000000000003E-3</v>
      </c>
      <c r="G50" s="165">
        <v>0</v>
      </c>
      <c r="H50" s="165">
        <v>3.7400000000000003E-3</v>
      </c>
      <c r="I50" s="165">
        <v>48.90831</v>
      </c>
      <c r="J50" s="165">
        <v>3.4199999999999999E-3</v>
      </c>
      <c r="K50" s="165">
        <v>48.911730000000006</v>
      </c>
      <c r="L50" s="165">
        <v>0</v>
      </c>
      <c r="M50" s="165">
        <v>0</v>
      </c>
      <c r="N50" s="165">
        <v>0</v>
      </c>
      <c r="O50" s="165">
        <v>48.915469999999999</v>
      </c>
      <c r="P50" s="165">
        <v>4839.42335</v>
      </c>
      <c r="Q50" s="165">
        <v>0</v>
      </c>
      <c r="R50" s="166">
        <v>4839.42335</v>
      </c>
      <c r="S50" s="7"/>
      <c r="T50" s="7"/>
      <c r="U50" s="7"/>
      <c r="V50" s="7"/>
      <c r="W50" s="7"/>
      <c r="X50" s="7"/>
      <c r="Y50" s="7"/>
      <c r="Z50" s="7"/>
      <c r="AA50" s="7"/>
      <c r="AB50" s="7"/>
    </row>
    <row r="51" spans="1:28" ht="13.2">
      <c r="A51" s="167"/>
      <c r="B51" s="163" t="s">
        <v>16</v>
      </c>
      <c r="C51" s="163" t="s">
        <v>134</v>
      </c>
      <c r="D51" s="163" t="s">
        <v>134</v>
      </c>
      <c r="E51" s="163">
        <v>43</v>
      </c>
      <c r="F51" s="164">
        <v>1.9499999999999999E-3</v>
      </c>
      <c r="G51" s="165">
        <v>0</v>
      </c>
      <c r="H51" s="165">
        <v>1.9499999999999999E-3</v>
      </c>
      <c r="I51" s="165">
        <v>774.46477000000004</v>
      </c>
      <c r="J51" s="165">
        <v>81.074939999999998</v>
      </c>
      <c r="K51" s="165">
        <v>855.53971000000001</v>
      </c>
      <c r="L51" s="165">
        <v>2656.7540299999996</v>
      </c>
      <c r="M51" s="165">
        <v>74.85436</v>
      </c>
      <c r="N51" s="165">
        <v>2731.6083900000003</v>
      </c>
      <c r="O51" s="165">
        <v>3587.1500499999997</v>
      </c>
      <c r="P51" s="165">
        <v>19988.849389999999</v>
      </c>
      <c r="Q51" s="165">
        <v>0</v>
      </c>
      <c r="R51" s="166">
        <v>19988.849389999999</v>
      </c>
      <c r="S51" s="7"/>
      <c r="T51" s="7"/>
      <c r="U51" s="7"/>
      <c r="V51" s="7"/>
      <c r="W51" s="7"/>
      <c r="X51" s="7"/>
      <c r="Y51" s="7"/>
      <c r="Z51" s="7"/>
      <c r="AA51" s="7"/>
      <c r="AB51" s="7"/>
    </row>
    <row r="52" spans="1:28" ht="13.2">
      <c r="A52" s="167"/>
      <c r="B52" s="167"/>
      <c r="C52" s="163" t="s">
        <v>135</v>
      </c>
      <c r="D52" s="163" t="s">
        <v>136</v>
      </c>
      <c r="E52" s="163">
        <v>45</v>
      </c>
      <c r="F52" s="164">
        <v>3.5E-4</v>
      </c>
      <c r="G52" s="165">
        <v>0</v>
      </c>
      <c r="H52" s="165">
        <v>3.5E-4</v>
      </c>
      <c r="I52" s="165">
        <v>810.12132999999994</v>
      </c>
      <c r="J52" s="165">
        <v>10.821299999999999</v>
      </c>
      <c r="K52" s="165">
        <v>820.94263000000001</v>
      </c>
      <c r="L52" s="165">
        <v>2470.4286899999997</v>
      </c>
      <c r="M52" s="165">
        <v>52.683709999999998</v>
      </c>
      <c r="N52" s="165">
        <v>2523.1124</v>
      </c>
      <c r="O52" s="165">
        <v>3344.0553799999998</v>
      </c>
      <c r="P52" s="165">
        <v>27466.926719999999</v>
      </c>
      <c r="Q52" s="165">
        <v>0</v>
      </c>
      <c r="R52" s="166">
        <v>27466.926719999999</v>
      </c>
      <c r="S52" s="7"/>
      <c r="T52" s="7"/>
      <c r="U52" s="7"/>
      <c r="V52" s="7"/>
      <c r="W52" s="7"/>
      <c r="X52" s="7"/>
      <c r="Y52" s="7"/>
      <c r="Z52" s="7"/>
      <c r="AA52" s="7"/>
      <c r="AB52" s="7"/>
    </row>
    <row r="53" spans="1:28" ht="13.2">
      <c r="A53" s="167"/>
      <c r="B53" s="167"/>
      <c r="C53" s="163" t="s">
        <v>137</v>
      </c>
      <c r="D53" s="163" t="s">
        <v>137</v>
      </c>
      <c r="E53" s="163">
        <v>40</v>
      </c>
      <c r="F53" s="164">
        <v>9.8999999999999999E-4</v>
      </c>
      <c r="G53" s="165">
        <v>0</v>
      </c>
      <c r="H53" s="165">
        <v>9.8999999999999999E-4</v>
      </c>
      <c r="I53" s="165">
        <v>1017.825</v>
      </c>
      <c r="J53" s="165">
        <v>79.406490000000005</v>
      </c>
      <c r="K53" s="165">
        <v>1097.2314899999999</v>
      </c>
      <c r="L53" s="165">
        <v>1769.5806299999999</v>
      </c>
      <c r="M53" s="165">
        <v>21.764749999999999</v>
      </c>
      <c r="N53" s="165">
        <v>1791.34538</v>
      </c>
      <c r="O53" s="165">
        <v>2888.5778599999999</v>
      </c>
      <c r="P53" s="165">
        <v>22373.702129999998</v>
      </c>
      <c r="Q53" s="165">
        <v>0</v>
      </c>
      <c r="R53" s="166">
        <v>22373.702129999998</v>
      </c>
      <c r="S53" s="7"/>
      <c r="T53" s="7"/>
      <c r="U53" s="7"/>
      <c r="V53" s="7"/>
      <c r="W53" s="7"/>
      <c r="X53" s="7"/>
      <c r="Y53" s="7"/>
      <c r="Z53" s="7"/>
      <c r="AA53" s="7"/>
      <c r="AB53" s="7"/>
    </row>
    <row r="54" spans="1:28" ht="13.2">
      <c r="A54" s="167"/>
      <c r="B54" s="167"/>
      <c r="C54" s="163" t="s">
        <v>138</v>
      </c>
      <c r="D54" s="163" t="s">
        <v>139</v>
      </c>
      <c r="E54" s="163">
        <v>25</v>
      </c>
      <c r="F54" s="164">
        <v>0.38827</v>
      </c>
      <c r="G54" s="165">
        <v>0</v>
      </c>
      <c r="H54" s="165">
        <v>0.38827</v>
      </c>
      <c r="I54" s="165">
        <v>1284.4319599999999</v>
      </c>
      <c r="J54" s="165">
        <v>133.46453</v>
      </c>
      <c r="K54" s="165">
        <v>1417.8964900000001</v>
      </c>
      <c r="L54" s="165">
        <v>3105.9818999999998</v>
      </c>
      <c r="M54" s="165">
        <v>95.467199999999991</v>
      </c>
      <c r="N54" s="165">
        <v>3201.4491000000003</v>
      </c>
      <c r="O54" s="165">
        <v>4619.7338600000003</v>
      </c>
      <c r="P54" s="165">
        <v>26344.827149999997</v>
      </c>
      <c r="Q54" s="165">
        <v>0</v>
      </c>
      <c r="R54" s="166">
        <v>26344.827149999997</v>
      </c>
      <c r="S54" s="7"/>
      <c r="T54" s="7"/>
      <c r="U54" s="7"/>
      <c r="V54" s="7"/>
      <c r="W54" s="7"/>
      <c r="X54" s="7"/>
      <c r="Y54" s="7"/>
      <c r="Z54" s="7"/>
      <c r="AA54" s="7"/>
      <c r="AB54" s="7"/>
    </row>
    <row r="55" spans="1:28" ht="13.2">
      <c r="A55" s="167"/>
      <c r="B55" s="167"/>
      <c r="C55" s="163" t="s">
        <v>16</v>
      </c>
      <c r="D55" s="163" t="s">
        <v>140</v>
      </c>
      <c r="E55" s="163">
        <v>74</v>
      </c>
      <c r="F55" s="164">
        <v>0.19638</v>
      </c>
      <c r="G55" s="165">
        <v>0</v>
      </c>
      <c r="H55" s="165">
        <v>0.19638</v>
      </c>
      <c r="I55" s="165">
        <v>1058.13129</v>
      </c>
      <c r="J55" s="165">
        <v>7.43255</v>
      </c>
      <c r="K55" s="165">
        <v>1065.56384</v>
      </c>
      <c r="L55" s="165">
        <v>3608.2735699999998</v>
      </c>
      <c r="M55" s="165">
        <v>15.76877</v>
      </c>
      <c r="N55" s="165">
        <v>3624.04234</v>
      </c>
      <c r="O55" s="165">
        <v>4689.8025599999992</v>
      </c>
      <c r="P55" s="165">
        <v>25379.214620000002</v>
      </c>
      <c r="Q55" s="165">
        <v>0</v>
      </c>
      <c r="R55" s="166">
        <v>25379.214620000002</v>
      </c>
      <c r="S55" s="7"/>
      <c r="T55" s="7"/>
      <c r="U55" s="7"/>
      <c r="V55" s="7"/>
      <c r="W55" s="7"/>
      <c r="X55" s="7"/>
      <c r="Y55" s="7"/>
      <c r="Z55" s="7"/>
      <c r="AA55" s="7"/>
      <c r="AB55" s="7"/>
    </row>
    <row r="56" spans="1:28" ht="13.2">
      <c r="A56" s="167"/>
      <c r="B56" s="167"/>
      <c r="C56" s="167"/>
      <c r="D56" s="167"/>
      <c r="E56" s="168">
        <v>223</v>
      </c>
      <c r="F56" s="169">
        <v>0.23712</v>
      </c>
      <c r="G56" s="121">
        <v>0</v>
      </c>
      <c r="H56" s="121">
        <v>0.23712</v>
      </c>
      <c r="I56" s="121">
        <v>789.81583000000001</v>
      </c>
      <c r="J56" s="121">
        <v>13.94157</v>
      </c>
      <c r="K56" s="121">
        <v>803.75740000000008</v>
      </c>
      <c r="L56" s="121">
        <v>2223.0905499999999</v>
      </c>
      <c r="M56" s="121">
        <v>134.67226000000002</v>
      </c>
      <c r="N56" s="121">
        <v>2357.7628100000002</v>
      </c>
      <c r="O56" s="121">
        <v>3161.7573299999999</v>
      </c>
      <c r="P56" s="121">
        <v>19740.323170000003</v>
      </c>
      <c r="Q56" s="121">
        <v>0</v>
      </c>
      <c r="R56" s="170">
        <v>19740.323170000003</v>
      </c>
      <c r="S56" s="7"/>
      <c r="T56" s="7"/>
      <c r="U56" s="7"/>
      <c r="V56" s="7"/>
      <c r="W56" s="7"/>
      <c r="X56" s="7"/>
      <c r="Y56" s="7"/>
      <c r="Z56" s="7"/>
      <c r="AA56" s="7"/>
      <c r="AB56" s="7"/>
    </row>
    <row r="57" spans="1:28" ht="13.2">
      <c r="A57" s="167"/>
      <c r="B57" s="167"/>
      <c r="C57" s="167"/>
      <c r="D57" s="167"/>
      <c r="E57" s="168">
        <v>300</v>
      </c>
      <c r="F57" s="169">
        <v>2.0000000000000001E-4</v>
      </c>
      <c r="G57" s="121">
        <v>0</v>
      </c>
      <c r="H57" s="121">
        <v>2.0000000000000001E-4</v>
      </c>
      <c r="I57" s="121">
        <v>18.442810000000001</v>
      </c>
      <c r="J57" s="121">
        <v>1.9000000000000001E-4</v>
      </c>
      <c r="K57" s="121">
        <v>18.443000000000001</v>
      </c>
      <c r="L57" s="121">
        <v>0</v>
      </c>
      <c r="M57" s="121">
        <v>0</v>
      </c>
      <c r="N57" s="121">
        <v>0</v>
      </c>
      <c r="O57" s="121">
        <v>18.443200000000001</v>
      </c>
      <c r="P57" s="121">
        <v>2404.7354799999998</v>
      </c>
      <c r="Q57" s="121">
        <v>0</v>
      </c>
      <c r="R57" s="170">
        <v>2404.7354799999998</v>
      </c>
      <c r="S57" s="7"/>
      <c r="T57" s="7"/>
      <c r="U57" s="7"/>
      <c r="V57" s="7"/>
      <c r="W57" s="7"/>
      <c r="X57" s="7"/>
      <c r="Y57" s="7"/>
      <c r="Z57" s="7"/>
      <c r="AA57" s="7"/>
      <c r="AB57" s="7"/>
    </row>
    <row r="58" spans="1:28" ht="13.2">
      <c r="A58" s="167"/>
      <c r="B58" s="167"/>
      <c r="C58" s="167"/>
      <c r="D58" s="167"/>
      <c r="E58" s="168">
        <v>398</v>
      </c>
      <c r="F58" s="169">
        <v>1E-3</v>
      </c>
      <c r="G58" s="121">
        <v>0</v>
      </c>
      <c r="H58" s="121">
        <v>1E-3</v>
      </c>
      <c r="I58" s="121">
        <v>6.4714</v>
      </c>
      <c r="J58" s="121">
        <v>0</v>
      </c>
      <c r="K58" s="121">
        <v>6.4714</v>
      </c>
      <c r="L58" s="121">
        <v>0</v>
      </c>
      <c r="M58" s="121">
        <v>0</v>
      </c>
      <c r="N58" s="121">
        <v>0</v>
      </c>
      <c r="O58" s="121">
        <v>6.4723999999999995</v>
      </c>
      <c r="P58" s="121">
        <v>1808.6100800000002</v>
      </c>
      <c r="Q58" s="121">
        <v>0</v>
      </c>
      <c r="R58" s="170">
        <v>1808.6100800000002</v>
      </c>
      <c r="S58" s="7"/>
      <c r="T58" s="7"/>
      <c r="U58" s="7"/>
      <c r="V58" s="7"/>
      <c r="W58" s="7"/>
      <c r="X58" s="7"/>
      <c r="Y58" s="7"/>
      <c r="Z58" s="7"/>
      <c r="AA58" s="7"/>
      <c r="AB58" s="7"/>
    </row>
    <row r="59" spans="1:28" ht="13.2">
      <c r="A59" s="167"/>
      <c r="B59" s="167"/>
      <c r="C59" s="167"/>
      <c r="D59" s="163" t="s">
        <v>141</v>
      </c>
      <c r="E59" s="163">
        <v>219</v>
      </c>
      <c r="F59" s="164">
        <v>4.5500000000000002E-3</v>
      </c>
      <c r="G59" s="165">
        <v>0</v>
      </c>
      <c r="H59" s="165">
        <v>4.5500000000000002E-3</v>
      </c>
      <c r="I59" s="165">
        <v>1031.2869499999999</v>
      </c>
      <c r="J59" s="165">
        <v>6.4471000000000007</v>
      </c>
      <c r="K59" s="165">
        <v>1037.73405</v>
      </c>
      <c r="L59" s="165">
        <v>2883.0445299999997</v>
      </c>
      <c r="M59" s="165">
        <v>0</v>
      </c>
      <c r="N59" s="165">
        <v>2883.0445299999997</v>
      </c>
      <c r="O59" s="165">
        <v>3920.7831299999998</v>
      </c>
      <c r="P59" s="165">
        <v>15775.447689999999</v>
      </c>
      <c r="Q59" s="165">
        <v>0</v>
      </c>
      <c r="R59" s="166">
        <v>15775.447689999999</v>
      </c>
      <c r="S59" s="7"/>
      <c r="T59" s="7"/>
      <c r="U59" s="7"/>
      <c r="V59" s="7"/>
      <c r="W59" s="7"/>
      <c r="X59" s="7"/>
      <c r="Y59" s="7"/>
      <c r="Z59" s="7"/>
      <c r="AA59" s="7"/>
      <c r="AB59" s="7"/>
    </row>
    <row r="60" spans="1:28" ht="13.2">
      <c r="A60" s="167"/>
      <c r="B60" s="167"/>
      <c r="C60" s="167"/>
      <c r="D60" s="167"/>
      <c r="E60" s="168">
        <v>392</v>
      </c>
      <c r="F60" s="169">
        <v>9.9399999999999992E-3</v>
      </c>
      <c r="G60" s="121">
        <v>0</v>
      </c>
      <c r="H60" s="121">
        <v>9.9399999999999992E-3</v>
      </c>
      <c r="I60" s="121">
        <v>6.2975000000000003</v>
      </c>
      <c r="J60" s="121">
        <v>0</v>
      </c>
      <c r="K60" s="121">
        <v>6.2975000000000003</v>
      </c>
      <c r="L60" s="121">
        <v>0</v>
      </c>
      <c r="M60" s="121">
        <v>0</v>
      </c>
      <c r="N60" s="121">
        <v>0</v>
      </c>
      <c r="O60" s="121">
        <v>6.3074399999999997</v>
      </c>
      <c r="P60" s="121">
        <v>1121.58493</v>
      </c>
      <c r="Q60" s="121">
        <v>0</v>
      </c>
      <c r="R60" s="170">
        <v>1121.58493</v>
      </c>
      <c r="S60" s="7"/>
      <c r="T60" s="7"/>
      <c r="U60" s="7"/>
      <c r="V60" s="7"/>
      <c r="W60" s="7"/>
      <c r="X60" s="7"/>
      <c r="Y60" s="7"/>
      <c r="Z60" s="7"/>
      <c r="AA60" s="7"/>
      <c r="AB60" s="7"/>
    </row>
    <row r="61" spans="1:28" ht="13.2">
      <c r="A61" s="167"/>
      <c r="B61" s="167"/>
      <c r="C61" s="167"/>
      <c r="D61" s="163" t="s">
        <v>142</v>
      </c>
      <c r="E61" s="163">
        <v>39</v>
      </c>
      <c r="F61" s="164">
        <v>1.4599999999999999E-3</v>
      </c>
      <c r="G61" s="165">
        <v>0</v>
      </c>
      <c r="H61" s="165">
        <v>1.4599999999999999E-3</v>
      </c>
      <c r="I61" s="165">
        <v>1094.50359</v>
      </c>
      <c r="J61" s="165">
        <v>175.06285999999997</v>
      </c>
      <c r="K61" s="165">
        <v>1269.56645</v>
      </c>
      <c r="L61" s="165">
        <v>7660.76296</v>
      </c>
      <c r="M61" s="165">
        <v>500.18390000000005</v>
      </c>
      <c r="N61" s="165">
        <v>8160.94686</v>
      </c>
      <c r="O61" s="165">
        <v>9430.5147699999998</v>
      </c>
      <c r="P61" s="165">
        <v>21848.157809999997</v>
      </c>
      <c r="Q61" s="165">
        <v>0</v>
      </c>
      <c r="R61" s="166">
        <v>21848.157809999997</v>
      </c>
      <c r="S61" s="7"/>
      <c r="T61" s="7"/>
      <c r="U61" s="7"/>
      <c r="V61" s="7"/>
      <c r="W61" s="7"/>
      <c r="X61" s="7"/>
      <c r="Y61" s="7"/>
      <c r="Z61" s="7"/>
      <c r="AA61" s="7"/>
      <c r="AB61" s="7"/>
    </row>
    <row r="62" spans="1:28" ht="13.2">
      <c r="A62" s="167"/>
      <c r="B62" s="167"/>
      <c r="C62" s="167"/>
      <c r="D62" s="167"/>
      <c r="E62" s="168">
        <v>73</v>
      </c>
      <c r="F62" s="169">
        <v>1.0869999999999999E-2</v>
      </c>
      <c r="G62" s="121">
        <v>0</v>
      </c>
      <c r="H62" s="121">
        <v>1.0869999999999999E-2</v>
      </c>
      <c r="I62" s="121">
        <v>1275.1816799999999</v>
      </c>
      <c r="J62" s="121">
        <v>12.705</v>
      </c>
      <c r="K62" s="121">
        <v>1287.8866799999998</v>
      </c>
      <c r="L62" s="121">
        <v>6050.15175</v>
      </c>
      <c r="M62" s="121">
        <v>42.970230000000001</v>
      </c>
      <c r="N62" s="121">
        <v>6093.1219800000008</v>
      </c>
      <c r="O62" s="121">
        <v>7381.0195300000005</v>
      </c>
      <c r="P62" s="121">
        <v>21948.329739999997</v>
      </c>
      <c r="Q62" s="121">
        <v>0</v>
      </c>
      <c r="R62" s="170">
        <v>21948.329739999997</v>
      </c>
      <c r="S62" s="7"/>
      <c r="T62" s="7"/>
      <c r="U62" s="7"/>
      <c r="V62" s="7"/>
      <c r="W62" s="7"/>
      <c r="X62" s="7"/>
      <c r="Y62" s="7"/>
      <c r="Z62" s="7"/>
      <c r="AA62" s="7"/>
      <c r="AB62" s="7"/>
    </row>
    <row r="63" spans="1:28" ht="13.2">
      <c r="A63" s="167"/>
      <c r="B63" s="167"/>
      <c r="C63" s="167"/>
      <c r="D63" s="167"/>
      <c r="E63" s="168">
        <v>385</v>
      </c>
      <c r="F63" s="169">
        <v>1.6200000000000001E-3</v>
      </c>
      <c r="G63" s="121">
        <v>0</v>
      </c>
      <c r="H63" s="121">
        <v>1.6200000000000001E-3</v>
      </c>
      <c r="I63" s="121">
        <v>11.03828</v>
      </c>
      <c r="J63" s="121">
        <v>0</v>
      </c>
      <c r="K63" s="121">
        <v>11.03828</v>
      </c>
      <c r="L63" s="121">
        <v>0</v>
      </c>
      <c r="M63" s="121">
        <v>0</v>
      </c>
      <c r="N63" s="121">
        <v>0</v>
      </c>
      <c r="O63" s="121">
        <v>11.039899999999999</v>
      </c>
      <c r="P63" s="121">
        <v>1611.32421</v>
      </c>
      <c r="Q63" s="121">
        <v>0</v>
      </c>
      <c r="R63" s="170">
        <v>1611.32421</v>
      </c>
      <c r="S63" s="7"/>
      <c r="T63" s="7"/>
      <c r="U63" s="7"/>
      <c r="V63" s="7"/>
      <c r="W63" s="7"/>
      <c r="X63" s="7"/>
      <c r="Y63" s="7"/>
      <c r="Z63" s="7"/>
      <c r="AA63" s="7"/>
      <c r="AB63" s="7"/>
    </row>
    <row r="64" spans="1:28" ht="13.2">
      <c r="A64" s="167"/>
      <c r="B64" s="167"/>
      <c r="C64" s="167"/>
      <c r="D64" s="163" t="s">
        <v>143</v>
      </c>
      <c r="E64" s="163">
        <v>72</v>
      </c>
      <c r="F64" s="164">
        <v>1.22725</v>
      </c>
      <c r="G64" s="165">
        <v>0</v>
      </c>
      <c r="H64" s="165">
        <v>1.22725</v>
      </c>
      <c r="I64" s="165">
        <v>2525.61411</v>
      </c>
      <c r="J64" s="165">
        <v>377.66199</v>
      </c>
      <c r="K64" s="165">
        <v>2903.2761</v>
      </c>
      <c r="L64" s="165">
        <v>24293.34952</v>
      </c>
      <c r="M64" s="165">
        <v>2126.3034199999997</v>
      </c>
      <c r="N64" s="165">
        <v>26419.65294</v>
      </c>
      <c r="O64" s="165">
        <v>29324.156289999999</v>
      </c>
      <c r="P64" s="165">
        <v>20213.00606</v>
      </c>
      <c r="Q64" s="165">
        <v>0</v>
      </c>
      <c r="R64" s="166">
        <v>20213.00606</v>
      </c>
      <c r="S64" s="7"/>
      <c r="T64" s="7"/>
      <c r="U64" s="7"/>
      <c r="V64" s="7"/>
      <c r="W64" s="7"/>
      <c r="X64" s="7"/>
      <c r="Y64" s="7"/>
      <c r="Z64" s="7"/>
      <c r="AA64" s="7"/>
      <c r="AB64" s="7"/>
    </row>
    <row r="65" spans="1:28" ht="13.2">
      <c r="A65" s="167"/>
      <c r="B65" s="167"/>
      <c r="C65" s="167"/>
      <c r="D65" s="163" t="s">
        <v>144</v>
      </c>
      <c r="E65" s="163">
        <v>388</v>
      </c>
      <c r="F65" s="164">
        <v>9.9690000000000001E-2</v>
      </c>
      <c r="G65" s="165">
        <v>0</v>
      </c>
      <c r="H65" s="165">
        <v>9.9690000000000001E-2</v>
      </c>
      <c r="I65" s="165">
        <v>1189.0087800000001</v>
      </c>
      <c r="J65" s="165">
        <v>135.97113000000002</v>
      </c>
      <c r="K65" s="165">
        <v>1324.97991</v>
      </c>
      <c r="L65" s="165">
        <v>1544.34025</v>
      </c>
      <c r="M65" s="165">
        <v>17.520490000000002</v>
      </c>
      <c r="N65" s="165">
        <v>1561.8607400000001</v>
      </c>
      <c r="O65" s="165">
        <v>2886.9403399999997</v>
      </c>
      <c r="P65" s="165">
        <v>10489.27072</v>
      </c>
      <c r="Q65" s="165">
        <v>0</v>
      </c>
      <c r="R65" s="166">
        <v>10489.27072</v>
      </c>
      <c r="S65" s="7"/>
      <c r="T65" s="7"/>
      <c r="U65" s="7"/>
      <c r="V65" s="7"/>
      <c r="W65" s="7"/>
      <c r="X65" s="7"/>
      <c r="Y65" s="7"/>
      <c r="Z65" s="7"/>
      <c r="AA65" s="7"/>
      <c r="AB65" s="7"/>
    </row>
    <row r="66" spans="1:28" ht="13.2">
      <c r="A66" s="167"/>
      <c r="B66" s="167"/>
      <c r="C66" s="167"/>
      <c r="D66" s="163" t="s">
        <v>16</v>
      </c>
      <c r="E66" s="163">
        <v>2</v>
      </c>
      <c r="F66" s="164">
        <v>7.2939999999999991E-2</v>
      </c>
      <c r="G66" s="165">
        <v>0</v>
      </c>
      <c r="H66" s="165">
        <v>7.2939999999999991E-2</v>
      </c>
      <c r="I66" s="165">
        <v>2392.3009900000002</v>
      </c>
      <c r="J66" s="165">
        <v>190.98957000000001</v>
      </c>
      <c r="K66" s="165">
        <v>2583.2905599999999</v>
      </c>
      <c r="L66" s="165">
        <v>27286.621729999999</v>
      </c>
      <c r="M66" s="165">
        <v>2765.9076299999997</v>
      </c>
      <c r="N66" s="165">
        <v>30052.52936</v>
      </c>
      <c r="O66" s="165">
        <v>32635.89286</v>
      </c>
      <c r="P66" s="165">
        <v>25135.51714</v>
      </c>
      <c r="Q66" s="165">
        <v>0</v>
      </c>
      <c r="R66" s="166">
        <v>25135.51714</v>
      </c>
      <c r="S66" s="7"/>
      <c r="T66" s="7"/>
      <c r="U66" s="7"/>
      <c r="V66" s="7"/>
      <c r="W66" s="7"/>
      <c r="X66" s="7"/>
      <c r="Y66" s="7"/>
      <c r="Z66" s="7"/>
      <c r="AA66" s="7"/>
      <c r="AB66" s="7"/>
    </row>
    <row r="67" spans="1:28" ht="13.2">
      <c r="A67" s="167"/>
      <c r="B67" s="167"/>
      <c r="C67" s="167"/>
      <c r="D67" s="167"/>
      <c r="E67" s="168">
        <v>382</v>
      </c>
      <c r="F67" s="169">
        <v>2.0000000000000001E-4</v>
      </c>
      <c r="G67" s="121">
        <v>0</v>
      </c>
      <c r="H67" s="121">
        <v>2.0000000000000001E-4</v>
      </c>
      <c r="I67" s="121">
        <v>14.1503</v>
      </c>
      <c r="J67" s="121">
        <v>0</v>
      </c>
      <c r="K67" s="121">
        <v>14.1503</v>
      </c>
      <c r="L67" s="121">
        <v>0</v>
      </c>
      <c r="M67" s="121">
        <v>0</v>
      </c>
      <c r="N67" s="121">
        <v>0</v>
      </c>
      <c r="O67" s="121">
        <v>14.150499999999999</v>
      </c>
      <c r="P67" s="121">
        <v>1944.1380800000002</v>
      </c>
      <c r="Q67" s="121">
        <v>0</v>
      </c>
      <c r="R67" s="170">
        <v>1944.1380800000002</v>
      </c>
      <c r="S67" s="7"/>
      <c r="T67" s="7"/>
      <c r="U67" s="7"/>
      <c r="V67" s="7"/>
      <c r="W67" s="7"/>
      <c r="X67" s="7"/>
      <c r="Y67" s="7"/>
      <c r="Z67" s="7"/>
      <c r="AA67" s="7"/>
      <c r="AB67" s="7"/>
    </row>
    <row r="68" spans="1:28" ht="13.2">
      <c r="A68" s="167"/>
      <c r="B68" s="167"/>
      <c r="C68" s="167"/>
      <c r="D68" s="163" t="s">
        <v>145</v>
      </c>
      <c r="E68" s="163">
        <v>228</v>
      </c>
      <c r="F68" s="164">
        <v>0.61114999999999997</v>
      </c>
      <c r="G68" s="165">
        <v>0</v>
      </c>
      <c r="H68" s="165">
        <v>0.61114999999999997</v>
      </c>
      <c r="I68" s="165">
        <v>1106.40535</v>
      </c>
      <c r="J68" s="165">
        <v>70.902070000000009</v>
      </c>
      <c r="K68" s="165">
        <v>1177.3074199999999</v>
      </c>
      <c r="L68" s="165">
        <v>5559.5107500000004</v>
      </c>
      <c r="M68" s="165">
        <v>72.633490000000009</v>
      </c>
      <c r="N68" s="165">
        <v>5632.1442400000005</v>
      </c>
      <c r="O68" s="165">
        <v>6810.0628099999994</v>
      </c>
      <c r="P68" s="165">
        <v>27853.100870000002</v>
      </c>
      <c r="Q68" s="165">
        <v>0</v>
      </c>
      <c r="R68" s="166">
        <v>27853.100870000002</v>
      </c>
      <c r="S68" s="7"/>
      <c r="T68" s="7"/>
      <c r="U68" s="7"/>
      <c r="V68" s="7"/>
      <c r="W68" s="7"/>
      <c r="X68" s="7"/>
      <c r="Y68" s="7"/>
      <c r="Z68" s="7"/>
      <c r="AA68" s="7"/>
      <c r="AB68" s="7"/>
    </row>
    <row r="69" spans="1:28" ht="13.2">
      <c r="A69" s="167"/>
      <c r="B69" s="167"/>
      <c r="C69" s="167"/>
      <c r="D69" s="163" t="s">
        <v>146</v>
      </c>
      <c r="E69" s="163">
        <v>38</v>
      </c>
      <c r="F69" s="164">
        <v>5.8999999999999992E-4</v>
      </c>
      <c r="G69" s="165">
        <v>0</v>
      </c>
      <c r="H69" s="165">
        <v>5.8999999999999992E-4</v>
      </c>
      <c r="I69" s="165">
        <v>1236.04459</v>
      </c>
      <c r="J69" s="165">
        <v>138.68859</v>
      </c>
      <c r="K69" s="165">
        <v>1374.7331799999999</v>
      </c>
      <c r="L69" s="165">
        <v>9506.9389700000011</v>
      </c>
      <c r="M69" s="165">
        <v>60.488519999999994</v>
      </c>
      <c r="N69" s="165">
        <v>9567.42749</v>
      </c>
      <c r="O69" s="165">
        <v>10942.161259999999</v>
      </c>
      <c r="P69" s="165">
        <v>18067.660459999999</v>
      </c>
      <c r="Q69" s="165">
        <v>0</v>
      </c>
      <c r="R69" s="166">
        <v>18067.660459999999</v>
      </c>
      <c r="S69" s="7"/>
      <c r="T69" s="7"/>
      <c r="U69" s="7"/>
      <c r="V69" s="7"/>
      <c r="W69" s="7"/>
      <c r="X69" s="7"/>
      <c r="Y69" s="7"/>
      <c r="Z69" s="7"/>
      <c r="AA69" s="7"/>
      <c r="AB69" s="7"/>
    </row>
    <row r="70" spans="1:28" ht="13.2">
      <c r="A70" s="167"/>
      <c r="B70" s="167"/>
      <c r="C70" s="167"/>
      <c r="D70" s="163" t="s">
        <v>147</v>
      </c>
      <c r="E70" s="163">
        <v>227</v>
      </c>
      <c r="F70" s="164">
        <v>1.41E-3</v>
      </c>
      <c r="G70" s="165">
        <v>0</v>
      </c>
      <c r="H70" s="165">
        <v>1.41E-3</v>
      </c>
      <c r="I70" s="165">
        <v>672.06925000000001</v>
      </c>
      <c r="J70" s="165">
        <v>9.2878500000000006</v>
      </c>
      <c r="K70" s="165">
        <v>681.35709999999995</v>
      </c>
      <c r="L70" s="165">
        <v>1700.91669</v>
      </c>
      <c r="M70" s="165">
        <v>0</v>
      </c>
      <c r="N70" s="165">
        <v>1700.91669</v>
      </c>
      <c r="O70" s="165">
        <v>2382.2752</v>
      </c>
      <c r="P70" s="165">
        <v>17497.249629999998</v>
      </c>
      <c r="Q70" s="165">
        <v>0</v>
      </c>
      <c r="R70" s="166">
        <v>17497.249629999998</v>
      </c>
      <c r="S70" s="7"/>
      <c r="T70" s="7"/>
      <c r="U70" s="7"/>
      <c r="V70" s="7"/>
      <c r="W70" s="7"/>
      <c r="X70" s="7"/>
      <c r="Y70" s="7"/>
      <c r="Z70" s="7"/>
      <c r="AA70" s="7"/>
      <c r="AB70" s="7"/>
    </row>
    <row r="71" spans="1:28" ht="13.2">
      <c r="A71" s="167"/>
      <c r="B71" s="167"/>
      <c r="C71" s="167"/>
      <c r="D71" s="163" t="s">
        <v>148</v>
      </c>
      <c r="E71" s="163">
        <v>4</v>
      </c>
      <c r="F71" s="164">
        <v>1.304E-2</v>
      </c>
      <c r="G71" s="165">
        <v>0</v>
      </c>
      <c r="H71" s="165">
        <v>1.304E-2</v>
      </c>
      <c r="I71" s="165">
        <v>2817.5776299999998</v>
      </c>
      <c r="J71" s="165">
        <v>255.13261</v>
      </c>
      <c r="K71" s="165">
        <v>3072.7102400000003</v>
      </c>
      <c r="L71" s="165">
        <v>48843.44109</v>
      </c>
      <c r="M71" s="165">
        <v>4442.2488200000007</v>
      </c>
      <c r="N71" s="165">
        <v>53285.689909999994</v>
      </c>
      <c r="O71" s="165">
        <v>56358.413189999999</v>
      </c>
      <c r="P71" s="165">
        <v>100583.91189</v>
      </c>
      <c r="Q71" s="165">
        <v>0</v>
      </c>
      <c r="R71" s="166">
        <v>100583.91189</v>
      </c>
      <c r="S71" s="7"/>
      <c r="T71" s="7"/>
      <c r="U71" s="7"/>
      <c r="V71" s="7"/>
      <c r="W71" s="7"/>
      <c r="X71" s="7"/>
      <c r="Y71" s="7"/>
      <c r="Z71" s="7"/>
      <c r="AA71" s="7"/>
      <c r="AB71" s="7"/>
    </row>
    <row r="72" spans="1:28" ht="13.2">
      <c r="A72" s="167"/>
      <c r="B72" s="167"/>
      <c r="C72" s="167"/>
      <c r="D72" s="163" t="s">
        <v>149</v>
      </c>
      <c r="E72" s="163">
        <v>213</v>
      </c>
      <c r="F72" s="164">
        <v>0.45119999999999999</v>
      </c>
      <c r="G72" s="165">
        <v>0</v>
      </c>
      <c r="H72" s="165">
        <v>0.45119999999999999</v>
      </c>
      <c r="I72" s="165">
        <v>1598.31495</v>
      </c>
      <c r="J72" s="165">
        <v>95.566450000000003</v>
      </c>
      <c r="K72" s="165">
        <v>1693.8814</v>
      </c>
      <c r="L72" s="165">
        <v>5669.3250499999995</v>
      </c>
      <c r="M72" s="165">
        <v>246.35220000000001</v>
      </c>
      <c r="N72" s="165">
        <v>5915.6772499999997</v>
      </c>
      <c r="O72" s="165">
        <v>7610.0098499999995</v>
      </c>
      <c r="P72" s="165">
        <v>38172.105960000001</v>
      </c>
      <c r="Q72" s="165">
        <v>0</v>
      </c>
      <c r="R72" s="166">
        <v>38172.105960000001</v>
      </c>
      <c r="S72" s="7"/>
      <c r="T72" s="7"/>
      <c r="U72" s="7"/>
      <c r="V72" s="7"/>
      <c r="W72" s="7"/>
      <c r="X72" s="7"/>
      <c r="Y72" s="7"/>
      <c r="Z72" s="7"/>
      <c r="AA72" s="7"/>
      <c r="AB72" s="7"/>
    </row>
    <row r="73" spans="1:28" ht="13.2">
      <c r="A73" s="167"/>
      <c r="B73" s="167"/>
      <c r="C73" s="167"/>
      <c r="D73" s="167"/>
      <c r="E73" s="168">
        <v>397</v>
      </c>
      <c r="F73" s="169">
        <v>0</v>
      </c>
      <c r="G73" s="121">
        <v>0</v>
      </c>
      <c r="H73" s="121">
        <v>0</v>
      </c>
      <c r="I73" s="121">
        <v>8.4129900000000006</v>
      </c>
      <c r="J73" s="121">
        <v>0</v>
      </c>
      <c r="K73" s="121">
        <v>8.4129900000000006</v>
      </c>
      <c r="L73" s="121">
        <v>0</v>
      </c>
      <c r="M73" s="121">
        <v>0</v>
      </c>
      <c r="N73" s="121">
        <v>0</v>
      </c>
      <c r="O73" s="121">
        <v>8.4129900000000006</v>
      </c>
      <c r="P73" s="121">
        <v>872.50162999999998</v>
      </c>
      <c r="Q73" s="121">
        <v>0</v>
      </c>
      <c r="R73" s="170">
        <v>872.50162999999998</v>
      </c>
      <c r="S73" s="7"/>
      <c r="T73" s="7"/>
      <c r="U73" s="7"/>
      <c r="V73" s="7"/>
      <c r="W73" s="7"/>
      <c r="X73" s="7"/>
      <c r="Y73" s="7"/>
      <c r="Z73" s="7"/>
      <c r="AA73" s="7"/>
      <c r="AB73" s="7"/>
    </row>
    <row r="74" spans="1:28" ht="13.2">
      <c r="A74" s="167"/>
      <c r="B74" s="167"/>
      <c r="C74" s="167"/>
      <c r="D74" s="163" t="s">
        <v>150</v>
      </c>
      <c r="E74" s="163">
        <v>71</v>
      </c>
      <c r="F74" s="164">
        <v>1.8502700000000001</v>
      </c>
      <c r="G74" s="165">
        <v>0</v>
      </c>
      <c r="H74" s="165">
        <v>1.8502700000000001</v>
      </c>
      <c r="I74" s="165">
        <v>3517.55701</v>
      </c>
      <c r="J74" s="165">
        <v>335.33398</v>
      </c>
      <c r="K74" s="165">
        <v>3852.8909900000003</v>
      </c>
      <c r="L74" s="165">
        <v>59915.591789999999</v>
      </c>
      <c r="M74" s="165">
        <v>3494.9872700000001</v>
      </c>
      <c r="N74" s="165">
        <v>63410.579060000004</v>
      </c>
      <c r="O74" s="165">
        <v>67265.320319999999</v>
      </c>
      <c r="P74" s="165">
        <v>28881.945309999999</v>
      </c>
      <c r="Q74" s="165">
        <v>0</v>
      </c>
      <c r="R74" s="166">
        <v>28881.945309999999</v>
      </c>
      <c r="S74" s="7"/>
      <c r="T74" s="7"/>
      <c r="U74" s="7"/>
      <c r="V74" s="7"/>
      <c r="W74" s="7"/>
      <c r="X74" s="7"/>
      <c r="Y74" s="7"/>
      <c r="Z74" s="7"/>
      <c r="AA74" s="7"/>
      <c r="AB74" s="7"/>
    </row>
    <row r="75" spans="1:28" ht="13.2">
      <c r="A75" s="167"/>
      <c r="B75" s="167"/>
      <c r="C75" s="167"/>
      <c r="D75" s="163" t="s">
        <v>151</v>
      </c>
      <c r="E75" s="163">
        <v>1</v>
      </c>
      <c r="F75" s="164">
        <v>963.79724999999996</v>
      </c>
      <c r="G75" s="165">
        <v>46.240259999999999</v>
      </c>
      <c r="H75" s="165">
        <v>1010.03751</v>
      </c>
      <c r="I75" s="165">
        <v>18018.185530000002</v>
      </c>
      <c r="J75" s="165">
        <v>5447.1025099999997</v>
      </c>
      <c r="K75" s="165">
        <v>23465.288039999999</v>
      </c>
      <c r="L75" s="165">
        <v>634935.55207000009</v>
      </c>
      <c r="M75" s="165">
        <v>15367.99806</v>
      </c>
      <c r="N75" s="165">
        <v>650303.55012999999</v>
      </c>
      <c r="O75" s="165">
        <v>674778.87567999994</v>
      </c>
      <c r="P75" s="165">
        <v>280670.05163</v>
      </c>
      <c r="Q75" s="165">
        <v>271.38196999999997</v>
      </c>
      <c r="R75" s="166">
        <v>280941.43360000005</v>
      </c>
      <c r="S75" s="7"/>
      <c r="T75" s="7"/>
      <c r="U75" s="7"/>
      <c r="V75" s="7"/>
      <c r="W75" s="7"/>
      <c r="X75" s="7"/>
      <c r="Y75" s="7"/>
      <c r="Z75" s="7"/>
      <c r="AA75" s="7"/>
      <c r="AB75" s="7"/>
    </row>
    <row r="76" spans="1:28" ht="13.2">
      <c r="A76" s="167"/>
      <c r="B76" s="167"/>
      <c r="C76" s="167"/>
      <c r="D76" s="167"/>
      <c r="E76" s="168">
        <v>320</v>
      </c>
      <c r="F76" s="169">
        <v>5.5000000000000003E-4</v>
      </c>
      <c r="G76" s="121">
        <v>0</v>
      </c>
      <c r="H76" s="121">
        <v>5.5000000000000003E-4</v>
      </c>
      <c r="I76" s="121">
        <v>32.583300000000001</v>
      </c>
      <c r="J76" s="121">
        <v>0</v>
      </c>
      <c r="K76" s="121">
        <v>32.583300000000001</v>
      </c>
      <c r="L76" s="121">
        <v>0</v>
      </c>
      <c r="M76" s="121">
        <v>0</v>
      </c>
      <c r="N76" s="121">
        <v>0</v>
      </c>
      <c r="O76" s="121">
        <v>32.583849999999998</v>
      </c>
      <c r="P76" s="121">
        <v>1608.1207899999999</v>
      </c>
      <c r="Q76" s="121">
        <v>0</v>
      </c>
      <c r="R76" s="170">
        <v>1608.1207899999999</v>
      </c>
      <c r="S76" s="7"/>
      <c r="T76" s="7"/>
      <c r="U76" s="7"/>
      <c r="V76" s="7"/>
      <c r="W76" s="7"/>
      <c r="X76" s="7"/>
      <c r="Y76" s="7"/>
      <c r="Z76" s="7"/>
      <c r="AA76" s="7"/>
      <c r="AB76" s="7"/>
    </row>
    <row r="77" spans="1:28" ht="13.2">
      <c r="A77" s="167"/>
      <c r="B77" s="167"/>
      <c r="C77" s="167"/>
      <c r="D77" s="163" t="s">
        <v>152</v>
      </c>
      <c r="E77" s="163">
        <v>44</v>
      </c>
      <c r="F77" s="164">
        <v>9.5999999999999992E-4</v>
      </c>
      <c r="G77" s="165">
        <v>0</v>
      </c>
      <c r="H77" s="165">
        <v>9.5999999999999992E-4</v>
      </c>
      <c r="I77" s="165">
        <v>1916.50991</v>
      </c>
      <c r="J77" s="165">
        <v>672.71329000000003</v>
      </c>
      <c r="K77" s="165">
        <v>2589.2232000000004</v>
      </c>
      <c r="L77" s="165">
        <v>12024.7894</v>
      </c>
      <c r="M77" s="165">
        <v>627.77334999999994</v>
      </c>
      <c r="N77" s="165">
        <v>12652.562749999999</v>
      </c>
      <c r="O77" s="165">
        <v>15241.786910000001</v>
      </c>
      <c r="P77" s="165">
        <v>27570.443789999998</v>
      </c>
      <c r="Q77" s="165">
        <v>0</v>
      </c>
      <c r="R77" s="166">
        <v>27570.443789999998</v>
      </c>
      <c r="S77" s="7"/>
      <c r="T77" s="7"/>
      <c r="U77" s="7"/>
      <c r="V77" s="7"/>
      <c r="W77" s="7"/>
      <c r="X77" s="7"/>
      <c r="Y77" s="7"/>
      <c r="Z77" s="7"/>
      <c r="AA77" s="7"/>
      <c r="AB77" s="7"/>
    </row>
    <row r="78" spans="1:28" ht="13.2">
      <c r="A78" s="167"/>
      <c r="B78" s="167"/>
      <c r="C78" s="167"/>
      <c r="D78" s="167"/>
      <c r="E78" s="168">
        <v>222</v>
      </c>
      <c r="F78" s="169">
        <v>4.0659999999999995E-2</v>
      </c>
      <c r="G78" s="121">
        <v>0</v>
      </c>
      <c r="H78" s="121">
        <v>4.0659999999999995E-2</v>
      </c>
      <c r="I78" s="121">
        <v>1365.0032800000001</v>
      </c>
      <c r="J78" s="121">
        <v>73.246089999999995</v>
      </c>
      <c r="K78" s="121">
        <v>1438.24937</v>
      </c>
      <c r="L78" s="121">
        <v>4738.2560300000005</v>
      </c>
      <c r="M78" s="121">
        <v>370.53677000000005</v>
      </c>
      <c r="N78" s="121">
        <v>5108.7928000000002</v>
      </c>
      <c r="O78" s="121">
        <v>6547.0828300000003</v>
      </c>
      <c r="P78" s="121">
        <v>34165.115770000004</v>
      </c>
      <c r="Q78" s="121">
        <v>0</v>
      </c>
      <c r="R78" s="170">
        <v>34165.115770000004</v>
      </c>
      <c r="S78" s="7"/>
      <c r="T78" s="7"/>
      <c r="U78" s="7"/>
      <c r="V78" s="7"/>
      <c r="W78" s="7"/>
      <c r="X78" s="7"/>
      <c r="Y78" s="7"/>
      <c r="Z78" s="7"/>
      <c r="AA78" s="7"/>
      <c r="AB78" s="7"/>
    </row>
    <row r="79" spans="1:28" ht="13.2">
      <c r="A79" s="167"/>
      <c r="B79" s="167"/>
      <c r="C79" s="167"/>
      <c r="D79" s="167"/>
      <c r="E79" s="168">
        <v>334</v>
      </c>
      <c r="F79" s="169">
        <v>3.1730000000000001E-2</v>
      </c>
      <c r="G79" s="121">
        <v>0</v>
      </c>
      <c r="H79" s="121">
        <v>3.1730000000000001E-2</v>
      </c>
      <c r="I79" s="121">
        <v>25.954159999999998</v>
      </c>
      <c r="J79" s="121">
        <v>0</v>
      </c>
      <c r="K79" s="121">
        <v>25.954159999999998</v>
      </c>
      <c r="L79" s="121">
        <v>0</v>
      </c>
      <c r="M79" s="121">
        <v>0</v>
      </c>
      <c r="N79" s="121">
        <v>0</v>
      </c>
      <c r="O79" s="121">
        <v>25.985889999999998</v>
      </c>
      <c r="P79" s="121">
        <v>2264.2227499999999</v>
      </c>
      <c r="Q79" s="121">
        <v>0</v>
      </c>
      <c r="R79" s="170">
        <v>2264.2227499999999</v>
      </c>
      <c r="S79" s="7"/>
      <c r="T79" s="7"/>
      <c r="U79" s="7"/>
      <c r="V79" s="7"/>
      <c r="W79" s="7"/>
      <c r="X79" s="7"/>
      <c r="Y79" s="7"/>
      <c r="Z79" s="7"/>
      <c r="AA79" s="7"/>
      <c r="AB79" s="7"/>
    </row>
    <row r="80" spans="1:28" ht="13.2">
      <c r="A80" s="167"/>
      <c r="B80" s="167"/>
      <c r="C80" s="167"/>
      <c r="D80" s="167"/>
      <c r="E80" s="168">
        <v>348</v>
      </c>
      <c r="F80" s="169">
        <v>2.0000000000000001E-4</v>
      </c>
      <c r="G80" s="121">
        <v>0</v>
      </c>
      <c r="H80" s="121">
        <v>2.0000000000000001E-4</v>
      </c>
      <c r="I80" s="121">
        <v>23.1493</v>
      </c>
      <c r="J80" s="121">
        <v>0</v>
      </c>
      <c r="K80" s="121">
        <v>23.1493</v>
      </c>
      <c r="L80" s="121">
        <v>0</v>
      </c>
      <c r="M80" s="121">
        <v>0</v>
      </c>
      <c r="N80" s="121">
        <v>0</v>
      </c>
      <c r="O80" s="121">
        <v>23.1495</v>
      </c>
      <c r="P80" s="121">
        <v>2262.78244</v>
      </c>
      <c r="Q80" s="121">
        <v>0</v>
      </c>
      <c r="R80" s="170">
        <v>2262.78244</v>
      </c>
      <c r="S80" s="7"/>
      <c r="T80" s="7"/>
      <c r="U80" s="7"/>
      <c r="V80" s="7"/>
      <c r="W80" s="7"/>
      <c r="X80" s="7"/>
      <c r="Y80" s="7"/>
      <c r="Z80" s="7"/>
      <c r="AA80" s="7"/>
      <c r="AB80" s="7"/>
    </row>
    <row r="81" spans="1:28" ht="13.2">
      <c r="A81" s="167"/>
      <c r="B81" s="167"/>
      <c r="C81" s="167"/>
      <c r="D81" s="163" t="s">
        <v>153</v>
      </c>
      <c r="E81" s="163">
        <v>27</v>
      </c>
      <c r="F81" s="164">
        <v>1.175E-2</v>
      </c>
      <c r="G81" s="165">
        <v>0</v>
      </c>
      <c r="H81" s="165">
        <v>1.175E-2</v>
      </c>
      <c r="I81" s="165">
        <v>1096.1871999999998</v>
      </c>
      <c r="J81" s="165">
        <v>190.69543999999999</v>
      </c>
      <c r="K81" s="165">
        <v>1286.8826399999998</v>
      </c>
      <c r="L81" s="165">
        <v>5329.8434699999998</v>
      </c>
      <c r="M81" s="165">
        <v>208.11929000000001</v>
      </c>
      <c r="N81" s="165">
        <v>5537.9627599999994</v>
      </c>
      <c r="O81" s="165">
        <v>6824.8571500000007</v>
      </c>
      <c r="P81" s="165">
        <v>16109.99475</v>
      </c>
      <c r="Q81" s="165">
        <v>0</v>
      </c>
      <c r="R81" s="166">
        <v>16109.99475</v>
      </c>
      <c r="S81" s="7"/>
      <c r="T81" s="7"/>
      <c r="U81" s="7"/>
      <c r="V81" s="7"/>
      <c r="W81" s="7"/>
      <c r="X81" s="7"/>
      <c r="Y81" s="7"/>
      <c r="Z81" s="7"/>
      <c r="AA81" s="7"/>
      <c r="AB81" s="7"/>
    </row>
    <row r="82" spans="1:28" ht="13.2">
      <c r="A82" s="167"/>
      <c r="B82" s="167"/>
      <c r="C82" s="167"/>
      <c r="D82" s="167"/>
      <c r="E82" s="168">
        <v>161</v>
      </c>
      <c r="F82" s="169">
        <v>5.3969999999999997E-2</v>
      </c>
      <c r="G82" s="121">
        <v>0</v>
      </c>
      <c r="H82" s="121">
        <v>5.3969999999999997E-2</v>
      </c>
      <c r="I82" s="121">
        <v>1464.7643700000001</v>
      </c>
      <c r="J82" s="121">
        <v>77.854649999999992</v>
      </c>
      <c r="K82" s="121">
        <v>1542.6190200000001</v>
      </c>
      <c r="L82" s="121">
        <v>5399.5625099999997</v>
      </c>
      <c r="M82" s="121">
        <v>587.79100000000005</v>
      </c>
      <c r="N82" s="121">
        <v>5987.3535099999999</v>
      </c>
      <c r="O82" s="121">
        <v>7530.0264999999999</v>
      </c>
      <c r="P82" s="121">
        <v>26639.185559999998</v>
      </c>
      <c r="Q82" s="121">
        <v>0</v>
      </c>
      <c r="R82" s="170">
        <v>26639.185559999998</v>
      </c>
      <c r="S82" s="7"/>
      <c r="T82" s="7"/>
      <c r="U82" s="7"/>
      <c r="V82" s="7"/>
      <c r="W82" s="7"/>
      <c r="X82" s="7"/>
      <c r="Y82" s="7"/>
      <c r="Z82" s="7"/>
      <c r="AA82" s="7"/>
      <c r="AB82" s="7"/>
    </row>
    <row r="83" spans="1:28" ht="13.2">
      <c r="A83" s="167"/>
      <c r="B83" s="167"/>
      <c r="C83" s="167"/>
      <c r="D83" s="167"/>
      <c r="E83" s="168">
        <v>322</v>
      </c>
      <c r="F83" s="169">
        <v>1.5400000000000001E-3</v>
      </c>
      <c r="G83" s="121">
        <v>0</v>
      </c>
      <c r="H83" s="121">
        <v>1.5400000000000001E-3</v>
      </c>
      <c r="I83" s="121">
        <v>39.887389999999996</v>
      </c>
      <c r="J83" s="121">
        <v>7.526999999999999E-2</v>
      </c>
      <c r="K83" s="121">
        <v>39.962660000000007</v>
      </c>
      <c r="L83" s="121">
        <v>0</v>
      </c>
      <c r="M83" s="121">
        <v>0</v>
      </c>
      <c r="N83" s="121">
        <v>0</v>
      </c>
      <c r="O83" s="121">
        <v>39.964199999999998</v>
      </c>
      <c r="P83" s="121">
        <v>1699.25254</v>
      </c>
      <c r="Q83" s="121">
        <v>0</v>
      </c>
      <c r="R83" s="170">
        <v>1699.25254</v>
      </c>
      <c r="S83" s="7"/>
      <c r="T83" s="7"/>
      <c r="U83" s="7"/>
      <c r="V83" s="7"/>
      <c r="W83" s="7"/>
      <c r="X83" s="7"/>
      <c r="Y83" s="7"/>
      <c r="Z83" s="7"/>
      <c r="AA83" s="7"/>
      <c r="AB83" s="7"/>
    </row>
    <row r="84" spans="1:28" ht="13.2">
      <c r="A84" s="167"/>
      <c r="B84" s="167"/>
      <c r="C84" s="167"/>
      <c r="D84" s="167"/>
      <c r="E84" s="168">
        <v>346</v>
      </c>
      <c r="F84" s="169">
        <v>2.9739999999999999E-2</v>
      </c>
      <c r="G84" s="121">
        <v>0</v>
      </c>
      <c r="H84" s="121">
        <v>2.9739999999999999E-2</v>
      </c>
      <c r="I84" s="121">
        <v>11.985299999999999</v>
      </c>
      <c r="J84" s="121">
        <v>0</v>
      </c>
      <c r="K84" s="121">
        <v>11.985299999999999</v>
      </c>
      <c r="L84" s="121">
        <v>0</v>
      </c>
      <c r="M84" s="121">
        <v>0</v>
      </c>
      <c r="N84" s="121">
        <v>0</v>
      </c>
      <c r="O84" s="121">
        <v>12.015040000000001</v>
      </c>
      <c r="P84" s="121">
        <v>1358.26512</v>
      </c>
      <c r="Q84" s="121">
        <v>0</v>
      </c>
      <c r="R84" s="170">
        <v>1358.26512</v>
      </c>
      <c r="S84" s="7"/>
      <c r="T84" s="7"/>
      <c r="U84" s="7"/>
      <c r="V84" s="7"/>
      <c r="W84" s="7"/>
      <c r="X84" s="7"/>
      <c r="Y84" s="7"/>
      <c r="Z84" s="7"/>
      <c r="AA84" s="7"/>
      <c r="AB84" s="7"/>
    </row>
    <row r="85" spans="1:28" ht="13.2">
      <c r="A85" s="167"/>
      <c r="B85" s="167"/>
      <c r="C85" s="167"/>
      <c r="D85" s="163" t="s">
        <v>154</v>
      </c>
      <c r="E85" s="163">
        <v>36</v>
      </c>
      <c r="F85" s="164">
        <v>1.274E-2</v>
      </c>
      <c r="G85" s="165">
        <v>0</v>
      </c>
      <c r="H85" s="165">
        <v>1.274E-2</v>
      </c>
      <c r="I85" s="165">
        <v>1353.87664</v>
      </c>
      <c r="J85" s="165">
        <v>127.12593</v>
      </c>
      <c r="K85" s="165">
        <v>1481.0025700000001</v>
      </c>
      <c r="L85" s="165">
        <v>6306.7051600000004</v>
      </c>
      <c r="M85" s="165">
        <v>520.46609000000001</v>
      </c>
      <c r="N85" s="165">
        <v>6827.1712500000003</v>
      </c>
      <c r="O85" s="165">
        <v>8308.1865600000001</v>
      </c>
      <c r="P85" s="165">
        <v>21026.882440000001</v>
      </c>
      <c r="Q85" s="165">
        <v>0</v>
      </c>
      <c r="R85" s="166">
        <v>21026.882440000001</v>
      </c>
      <c r="S85" s="7"/>
      <c r="T85" s="7"/>
      <c r="U85" s="7"/>
      <c r="V85" s="7"/>
      <c r="W85" s="7"/>
      <c r="X85" s="7"/>
      <c r="Y85" s="7"/>
      <c r="Z85" s="7"/>
      <c r="AA85" s="7"/>
      <c r="AB85" s="7"/>
    </row>
    <row r="86" spans="1:28" ht="13.2">
      <c r="A86" s="167"/>
      <c r="B86" s="167"/>
      <c r="C86" s="167"/>
      <c r="D86" s="167"/>
      <c r="E86" s="168">
        <v>384</v>
      </c>
      <c r="F86" s="169">
        <v>5.0000000000000001E-4</v>
      </c>
      <c r="G86" s="121">
        <v>0</v>
      </c>
      <c r="H86" s="121">
        <v>5.0000000000000001E-4</v>
      </c>
      <c r="I86" s="121">
        <v>4.2658000000000005</v>
      </c>
      <c r="J86" s="121">
        <v>0</v>
      </c>
      <c r="K86" s="121">
        <v>4.2658000000000005</v>
      </c>
      <c r="L86" s="121">
        <v>0</v>
      </c>
      <c r="M86" s="121">
        <v>0</v>
      </c>
      <c r="N86" s="121">
        <v>0</v>
      </c>
      <c r="O86" s="121">
        <v>4.2663000000000002</v>
      </c>
      <c r="P86" s="121">
        <v>1860.0080700000001</v>
      </c>
      <c r="Q86" s="121">
        <v>0</v>
      </c>
      <c r="R86" s="170">
        <v>1860.0080700000001</v>
      </c>
      <c r="S86" s="7"/>
      <c r="T86" s="7"/>
      <c r="U86" s="7"/>
      <c r="V86" s="7"/>
      <c r="W86" s="7"/>
      <c r="X86" s="7"/>
      <c r="Y86" s="7"/>
      <c r="Z86" s="7"/>
      <c r="AA86" s="7"/>
      <c r="AB86" s="7"/>
    </row>
    <row r="87" spans="1:28" ht="13.2">
      <c r="A87" s="167"/>
      <c r="B87" s="167"/>
      <c r="C87" s="167"/>
      <c r="D87" s="167"/>
      <c r="E87" s="168">
        <v>386</v>
      </c>
      <c r="F87" s="169">
        <v>0</v>
      </c>
      <c r="G87" s="121">
        <v>0</v>
      </c>
      <c r="H87" s="121">
        <v>0</v>
      </c>
      <c r="I87" s="121">
        <v>0.13728000000000001</v>
      </c>
      <c r="J87" s="121">
        <v>0</v>
      </c>
      <c r="K87" s="121">
        <v>0.13728000000000001</v>
      </c>
      <c r="L87" s="121">
        <v>0</v>
      </c>
      <c r="M87" s="121">
        <v>0</v>
      </c>
      <c r="N87" s="121">
        <v>0</v>
      </c>
      <c r="O87" s="121">
        <v>0.13728000000000001</v>
      </c>
      <c r="P87" s="121">
        <v>242.20186999999999</v>
      </c>
      <c r="Q87" s="121">
        <v>0</v>
      </c>
      <c r="R87" s="170">
        <v>242.20186999999999</v>
      </c>
      <c r="S87" s="7"/>
      <c r="T87" s="7"/>
      <c r="U87" s="7"/>
      <c r="V87" s="7"/>
      <c r="W87" s="7"/>
      <c r="X87" s="7"/>
      <c r="Y87" s="7"/>
      <c r="Z87" s="7"/>
      <c r="AA87" s="7"/>
      <c r="AB87" s="7"/>
    </row>
    <row r="88" spans="1:28" ht="13.2">
      <c r="A88" s="167"/>
      <c r="B88" s="167"/>
      <c r="C88" s="167"/>
      <c r="D88" s="167"/>
      <c r="E88" s="168">
        <v>395</v>
      </c>
      <c r="F88" s="169">
        <v>0</v>
      </c>
      <c r="G88" s="121">
        <v>0</v>
      </c>
      <c r="H88" s="121">
        <v>0</v>
      </c>
      <c r="I88" s="121">
        <v>0.66274</v>
      </c>
      <c r="J88" s="121">
        <v>0</v>
      </c>
      <c r="K88" s="121">
        <v>0.66274</v>
      </c>
      <c r="L88" s="121">
        <v>0</v>
      </c>
      <c r="M88" s="121">
        <v>0</v>
      </c>
      <c r="N88" s="121">
        <v>0</v>
      </c>
      <c r="O88" s="121">
        <v>0.66274</v>
      </c>
      <c r="P88" s="121">
        <v>1368.37941</v>
      </c>
      <c r="Q88" s="121">
        <v>0</v>
      </c>
      <c r="R88" s="170">
        <v>1368.37941</v>
      </c>
      <c r="S88" s="7"/>
      <c r="T88" s="7"/>
      <c r="U88" s="7"/>
      <c r="V88" s="7"/>
      <c r="W88" s="7"/>
      <c r="X88" s="7"/>
      <c r="Y88" s="7"/>
      <c r="Z88" s="7"/>
      <c r="AA88" s="7"/>
      <c r="AB88" s="7"/>
    </row>
    <row r="89" spans="1:28" ht="13.2">
      <c r="A89" s="167"/>
      <c r="B89" s="167"/>
      <c r="C89" s="167"/>
      <c r="D89" s="163" t="s">
        <v>155</v>
      </c>
      <c r="E89" s="163">
        <v>299</v>
      </c>
      <c r="F89" s="164">
        <v>0</v>
      </c>
      <c r="G89" s="165">
        <v>0</v>
      </c>
      <c r="H89" s="165">
        <v>0</v>
      </c>
      <c r="I89" s="165">
        <v>12.80569</v>
      </c>
      <c r="J89" s="165">
        <v>1.1905599999999998</v>
      </c>
      <c r="K89" s="165">
        <v>13.99625</v>
      </c>
      <c r="L89" s="165">
        <v>0</v>
      </c>
      <c r="M89" s="165">
        <v>0</v>
      </c>
      <c r="N89" s="165">
        <v>0</v>
      </c>
      <c r="O89" s="165">
        <v>13.99625</v>
      </c>
      <c r="P89" s="165">
        <v>1793.8581200000001</v>
      </c>
      <c r="Q89" s="165">
        <v>0</v>
      </c>
      <c r="R89" s="166">
        <v>1793.8581200000001</v>
      </c>
      <c r="S89" s="7"/>
      <c r="T89" s="7"/>
      <c r="U89" s="7"/>
      <c r="V89" s="7"/>
      <c r="W89" s="7"/>
      <c r="X89" s="7"/>
      <c r="Y89" s="7"/>
      <c r="Z89" s="7"/>
      <c r="AA89" s="7"/>
      <c r="AB89" s="7"/>
    </row>
    <row r="90" spans="1:28" ht="13.2">
      <c r="A90" s="167"/>
      <c r="B90" s="167"/>
      <c r="C90" s="167"/>
      <c r="D90" s="167"/>
      <c r="E90" s="168">
        <v>375</v>
      </c>
      <c r="F90" s="169">
        <v>2.6370000000000001E-2</v>
      </c>
      <c r="G90" s="121">
        <v>0</v>
      </c>
      <c r="H90" s="121">
        <v>2.6370000000000001E-2</v>
      </c>
      <c r="I90" s="121">
        <v>2953.95091</v>
      </c>
      <c r="J90" s="121">
        <v>303.16300999999999</v>
      </c>
      <c r="K90" s="121">
        <v>3257.1139199999998</v>
      </c>
      <c r="L90" s="121">
        <v>39096.641130000004</v>
      </c>
      <c r="M90" s="121">
        <v>2043.59303</v>
      </c>
      <c r="N90" s="121">
        <v>41140.23416</v>
      </c>
      <c r="O90" s="121">
        <v>44397.374450000003</v>
      </c>
      <c r="P90" s="121">
        <v>24582.93576</v>
      </c>
      <c r="Q90" s="121">
        <v>0</v>
      </c>
      <c r="R90" s="170">
        <v>24582.93576</v>
      </c>
      <c r="S90" s="7"/>
      <c r="T90" s="7"/>
      <c r="U90" s="7"/>
      <c r="V90" s="7"/>
      <c r="W90" s="7"/>
      <c r="X90" s="7"/>
      <c r="Y90" s="7"/>
      <c r="Z90" s="7"/>
      <c r="AA90" s="7"/>
      <c r="AB90" s="7"/>
    </row>
    <row r="91" spans="1:28" ht="13.2">
      <c r="A91" s="167"/>
      <c r="B91" s="167"/>
      <c r="C91" s="167"/>
      <c r="D91" s="167"/>
      <c r="E91" s="168">
        <v>380</v>
      </c>
      <c r="F91" s="169">
        <v>0</v>
      </c>
      <c r="G91" s="121">
        <v>0</v>
      </c>
      <c r="H91" s="121">
        <v>0</v>
      </c>
      <c r="I91" s="121">
        <v>0.45698</v>
      </c>
      <c r="J91" s="121">
        <v>0</v>
      </c>
      <c r="K91" s="121">
        <v>0.45698</v>
      </c>
      <c r="L91" s="121">
        <v>0</v>
      </c>
      <c r="M91" s="121">
        <v>0</v>
      </c>
      <c r="N91" s="121">
        <v>0</v>
      </c>
      <c r="O91" s="121">
        <v>0.45698</v>
      </c>
      <c r="P91" s="121">
        <v>1102.56972</v>
      </c>
      <c r="Q91" s="121">
        <v>0</v>
      </c>
      <c r="R91" s="170">
        <v>1102.56972</v>
      </c>
      <c r="S91" s="7"/>
      <c r="T91" s="7"/>
      <c r="U91" s="7"/>
      <c r="V91" s="7"/>
      <c r="W91" s="7"/>
      <c r="X91" s="7"/>
      <c r="Y91" s="7"/>
      <c r="Z91" s="7"/>
      <c r="AA91" s="7"/>
      <c r="AB91" s="7"/>
    </row>
    <row r="92" spans="1:28" ht="13.2">
      <c r="A92" s="167"/>
      <c r="B92" s="167"/>
      <c r="C92" s="167"/>
      <c r="D92" s="163" t="s">
        <v>156</v>
      </c>
      <c r="E92" s="163">
        <v>14</v>
      </c>
      <c r="F92" s="164">
        <v>7.6480000000000006E-2</v>
      </c>
      <c r="G92" s="165">
        <v>0</v>
      </c>
      <c r="H92" s="165">
        <v>7.6480000000000006E-2</v>
      </c>
      <c r="I92" s="165">
        <v>2223.0357999999997</v>
      </c>
      <c r="J92" s="165">
        <v>441.52666999999997</v>
      </c>
      <c r="K92" s="165">
        <v>2664.5624700000003</v>
      </c>
      <c r="L92" s="165">
        <v>17182.098030000001</v>
      </c>
      <c r="M92" s="165">
        <v>1161.5027299999999</v>
      </c>
      <c r="N92" s="165">
        <v>18343.600760000001</v>
      </c>
      <c r="O92" s="165">
        <v>21008.239710000002</v>
      </c>
      <c r="P92" s="165">
        <v>31871.156600000002</v>
      </c>
      <c r="Q92" s="165">
        <v>0</v>
      </c>
      <c r="R92" s="166">
        <v>31871.156600000002</v>
      </c>
      <c r="S92" s="7"/>
      <c r="T92" s="7"/>
      <c r="U92" s="7"/>
      <c r="V92" s="7"/>
      <c r="W92" s="7"/>
      <c r="X92" s="7"/>
      <c r="Y92" s="7"/>
      <c r="Z92" s="7"/>
      <c r="AA92" s="7"/>
      <c r="AB92" s="7"/>
    </row>
    <row r="93" spans="1:28" ht="13.2">
      <c r="A93" s="167"/>
      <c r="B93" s="167"/>
      <c r="C93" s="167"/>
      <c r="D93" s="163" t="s">
        <v>157</v>
      </c>
      <c r="E93" s="163">
        <v>347</v>
      </c>
      <c r="F93" s="164">
        <v>5.2599999999999999E-3</v>
      </c>
      <c r="G93" s="165">
        <v>0</v>
      </c>
      <c r="H93" s="165">
        <v>5.2599999999999999E-3</v>
      </c>
      <c r="I93" s="165">
        <v>27.431330000000003</v>
      </c>
      <c r="J93" s="165">
        <v>6.0440000000000001E-2</v>
      </c>
      <c r="K93" s="165">
        <v>27.491769999999999</v>
      </c>
      <c r="L93" s="165">
        <v>0</v>
      </c>
      <c r="M93" s="165">
        <v>0</v>
      </c>
      <c r="N93" s="165">
        <v>0</v>
      </c>
      <c r="O93" s="165">
        <v>27.497029999999999</v>
      </c>
      <c r="P93" s="165">
        <v>2252.1640200000002</v>
      </c>
      <c r="Q93" s="165">
        <v>0</v>
      </c>
      <c r="R93" s="166">
        <v>2252.1640200000002</v>
      </c>
      <c r="S93" s="7"/>
      <c r="T93" s="7"/>
      <c r="U93" s="7"/>
      <c r="V93" s="7"/>
      <c r="W93" s="7"/>
      <c r="X93" s="7"/>
      <c r="Y93" s="7"/>
      <c r="Z93" s="7"/>
      <c r="AA93" s="7"/>
      <c r="AB93" s="7"/>
    </row>
    <row r="94" spans="1:28" ht="13.2">
      <c r="A94" s="167"/>
      <c r="B94" s="167"/>
      <c r="C94" s="167"/>
      <c r="D94" s="167"/>
      <c r="E94" s="168">
        <v>396</v>
      </c>
      <c r="F94" s="169">
        <v>0</v>
      </c>
      <c r="G94" s="121">
        <v>0</v>
      </c>
      <c r="H94" s="121">
        <v>0</v>
      </c>
      <c r="I94" s="121">
        <v>5.7449700000000004</v>
      </c>
      <c r="J94" s="121">
        <v>0</v>
      </c>
      <c r="K94" s="121">
        <v>5.7449700000000004</v>
      </c>
      <c r="L94" s="121">
        <v>0</v>
      </c>
      <c r="M94" s="121">
        <v>0</v>
      </c>
      <c r="N94" s="121">
        <v>0</v>
      </c>
      <c r="O94" s="121">
        <v>5.7449700000000004</v>
      </c>
      <c r="P94" s="121">
        <v>1572.2598400000002</v>
      </c>
      <c r="Q94" s="121">
        <v>0</v>
      </c>
      <c r="R94" s="170">
        <v>1572.2598400000002</v>
      </c>
      <c r="S94" s="7"/>
      <c r="T94" s="7"/>
      <c r="U94" s="7"/>
      <c r="V94" s="7"/>
      <c r="W94" s="7"/>
      <c r="X94" s="7"/>
      <c r="Y94" s="7"/>
      <c r="Z94" s="7"/>
      <c r="AA94" s="7"/>
      <c r="AB94" s="7"/>
    </row>
    <row r="95" spans="1:28" ht="13.2">
      <c r="A95" s="167"/>
      <c r="B95" s="167"/>
      <c r="C95" s="167"/>
      <c r="D95" s="163" t="s">
        <v>158</v>
      </c>
      <c r="E95" s="163">
        <v>57</v>
      </c>
      <c r="F95" s="164">
        <v>9.670999999999999E-2</v>
      </c>
      <c r="G95" s="165">
        <v>0</v>
      </c>
      <c r="H95" s="165">
        <v>9.670999999999999E-2</v>
      </c>
      <c r="I95" s="165">
        <v>1497.0159099999998</v>
      </c>
      <c r="J95" s="165">
        <v>37.376779999999997</v>
      </c>
      <c r="K95" s="165">
        <v>1534.3926899999999</v>
      </c>
      <c r="L95" s="165">
        <v>5903.2804100000003</v>
      </c>
      <c r="M95" s="165">
        <v>106.8597</v>
      </c>
      <c r="N95" s="165">
        <v>6010.1401100000003</v>
      </c>
      <c r="O95" s="165">
        <v>7544.6295099999998</v>
      </c>
      <c r="P95" s="165">
        <v>25770.414000000001</v>
      </c>
      <c r="Q95" s="165">
        <v>0</v>
      </c>
      <c r="R95" s="166">
        <v>25770.414000000001</v>
      </c>
      <c r="S95" s="7"/>
      <c r="T95" s="7"/>
      <c r="U95" s="7"/>
      <c r="V95" s="7"/>
      <c r="W95" s="7"/>
      <c r="X95" s="7"/>
      <c r="Y95" s="7"/>
      <c r="Z95" s="7"/>
      <c r="AA95" s="7"/>
      <c r="AB95" s="7"/>
    </row>
    <row r="96" spans="1:28" ht="13.2">
      <c r="A96" s="167"/>
      <c r="B96" s="167"/>
      <c r="C96" s="167"/>
      <c r="D96" s="167"/>
      <c r="E96" s="168">
        <v>336</v>
      </c>
      <c r="F96" s="169">
        <v>8.8000000000000003E-4</v>
      </c>
      <c r="G96" s="121">
        <v>0</v>
      </c>
      <c r="H96" s="121">
        <v>8.8000000000000003E-4</v>
      </c>
      <c r="I96" s="121">
        <v>57.36974</v>
      </c>
      <c r="J96" s="121">
        <v>0</v>
      </c>
      <c r="K96" s="121">
        <v>57.36974</v>
      </c>
      <c r="L96" s="121">
        <v>0</v>
      </c>
      <c r="M96" s="121">
        <v>0</v>
      </c>
      <c r="N96" s="121">
        <v>0</v>
      </c>
      <c r="O96" s="121">
        <v>57.370620000000002</v>
      </c>
      <c r="P96" s="121">
        <v>2145.5637900000002</v>
      </c>
      <c r="Q96" s="121">
        <v>0</v>
      </c>
      <c r="R96" s="170">
        <v>2145.5637900000002</v>
      </c>
      <c r="S96" s="7"/>
      <c r="T96" s="7"/>
      <c r="U96" s="7"/>
      <c r="V96" s="7"/>
      <c r="W96" s="7"/>
      <c r="X96" s="7"/>
      <c r="Y96" s="7"/>
      <c r="Z96" s="7"/>
      <c r="AA96" s="7"/>
      <c r="AB96" s="7"/>
    </row>
    <row r="97" spans="1:28" ht="13.2">
      <c r="A97" s="167"/>
      <c r="B97" s="167"/>
      <c r="C97" s="167"/>
      <c r="D97" s="167"/>
      <c r="E97" s="168">
        <v>383</v>
      </c>
      <c r="F97" s="169">
        <v>6.9999999999999999E-4</v>
      </c>
      <c r="G97" s="121">
        <v>0</v>
      </c>
      <c r="H97" s="121">
        <v>6.9999999999999999E-4</v>
      </c>
      <c r="I97" s="121">
        <v>6.1400500000000005</v>
      </c>
      <c r="J97" s="121">
        <v>0</v>
      </c>
      <c r="K97" s="121">
        <v>6.1400500000000005</v>
      </c>
      <c r="L97" s="121">
        <v>0</v>
      </c>
      <c r="M97" s="121">
        <v>0</v>
      </c>
      <c r="N97" s="121">
        <v>0</v>
      </c>
      <c r="O97" s="121">
        <v>6.1407499999999997</v>
      </c>
      <c r="P97" s="121">
        <v>2025.81357</v>
      </c>
      <c r="Q97" s="121">
        <v>0</v>
      </c>
      <c r="R97" s="170">
        <v>2025.81357</v>
      </c>
      <c r="S97" s="7"/>
      <c r="T97" s="7"/>
      <c r="U97" s="7"/>
      <c r="V97" s="7"/>
      <c r="W97" s="7"/>
      <c r="X97" s="7"/>
      <c r="Y97" s="7"/>
      <c r="Z97" s="7"/>
      <c r="AA97" s="7"/>
      <c r="AB97" s="7"/>
    </row>
    <row r="98" spans="1:28" ht="13.2">
      <c r="A98" s="167"/>
      <c r="B98" s="167"/>
      <c r="C98" s="167"/>
      <c r="D98" s="163" t="s">
        <v>159</v>
      </c>
      <c r="E98" s="163">
        <v>287</v>
      </c>
      <c r="F98" s="164">
        <v>1.29E-2</v>
      </c>
      <c r="G98" s="165">
        <v>0</v>
      </c>
      <c r="H98" s="165">
        <v>1.29E-2</v>
      </c>
      <c r="I98" s="165">
        <v>84.175920000000005</v>
      </c>
      <c r="J98" s="165">
        <v>0</v>
      </c>
      <c r="K98" s="165">
        <v>84.175920000000005</v>
      </c>
      <c r="L98" s="165">
        <v>0</v>
      </c>
      <c r="M98" s="165">
        <v>0</v>
      </c>
      <c r="N98" s="165">
        <v>0</v>
      </c>
      <c r="O98" s="165">
        <v>84.188820000000007</v>
      </c>
      <c r="P98" s="165">
        <v>2395.8130099999998</v>
      </c>
      <c r="Q98" s="165">
        <v>0</v>
      </c>
      <c r="R98" s="166">
        <v>2395.8130099999998</v>
      </c>
      <c r="S98" s="7"/>
      <c r="T98" s="7"/>
      <c r="U98" s="7"/>
      <c r="V98" s="7"/>
      <c r="W98" s="7"/>
      <c r="X98" s="7"/>
      <c r="Y98" s="7"/>
      <c r="Z98" s="7"/>
      <c r="AA98" s="7"/>
      <c r="AB98" s="7"/>
    </row>
    <row r="99" spans="1:28" ht="13.2">
      <c r="A99" s="167"/>
      <c r="B99" s="167"/>
      <c r="C99" s="167"/>
      <c r="D99" s="163" t="s">
        <v>160</v>
      </c>
      <c r="E99" s="163">
        <v>19</v>
      </c>
      <c r="F99" s="164">
        <v>4.2869999999999998E-2</v>
      </c>
      <c r="G99" s="165">
        <v>0</v>
      </c>
      <c r="H99" s="165">
        <v>4.2869999999999998E-2</v>
      </c>
      <c r="I99" s="165">
        <v>3408.94425</v>
      </c>
      <c r="J99" s="165">
        <v>168.85517000000002</v>
      </c>
      <c r="K99" s="165">
        <v>3577.7994199999998</v>
      </c>
      <c r="L99" s="165">
        <v>24060.111629999999</v>
      </c>
      <c r="M99" s="165">
        <v>551.59132</v>
      </c>
      <c r="N99" s="165">
        <v>24611.702949999999</v>
      </c>
      <c r="O99" s="165">
        <v>28189.545239999999</v>
      </c>
      <c r="P99" s="165">
        <v>33784.443009999995</v>
      </c>
      <c r="Q99" s="165">
        <v>0</v>
      </c>
      <c r="R99" s="166">
        <v>33784.443009999995</v>
      </c>
      <c r="S99" s="7"/>
      <c r="T99" s="7"/>
      <c r="U99" s="7"/>
      <c r="V99" s="7"/>
      <c r="W99" s="7"/>
      <c r="X99" s="7"/>
      <c r="Y99" s="7"/>
      <c r="Z99" s="7"/>
      <c r="AA99" s="7"/>
      <c r="AB99" s="7"/>
    </row>
    <row r="100" spans="1:28" ht="13.2">
      <c r="A100" s="167"/>
      <c r="B100" s="167"/>
      <c r="C100" s="167"/>
      <c r="D100" s="167"/>
      <c r="E100" s="168">
        <v>210</v>
      </c>
      <c r="F100" s="169">
        <v>2.33E-3</v>
      </c>
      <c r="G100" s="121">
        <v>0.13006000000000001</v>
      </c>
      <c r="H100" s="121">
        <v>0.13238999999999998</v>
      </c>
      <c r="I100" s="121">
        <v>2460.3729700000004</v>
      </c>
      <c r="J100" s="121">
        <v>121.62752999999999</v>
      </c>
      <c r="K100" s="121">
        <v>2582.0005000000001</v>
      </c>
      <c r="L100" s="121">
        <v>17744.792659999999</v>
      </c>
      <c r="M100" s="121">
        <v>823.6191</v>
      </c>
      <c r="N100" s="121">
        <v>18568.411760000003</v>
      </c>
      <c r="O100" s="121">
        <v>21150.54465</v>
      </c>
      <c r="P100" s="121">
        <v>29941.535079999998</v>
      </c>
      <c r="Q100" s="121">
        <v>0</v>
      </c>
      <c r="R100" s="170">
        <v>29941.535079999998</v>
      </c>
      <c r="S100" s="7"/>
      <c r="T100" s="7"/>
      <c r="U100" s="7"/>
      <c r="V100" s="7"/>
      <c r="W100" s="7"/>
      <c r="X100" s="7"/>
      <c r="Y100" s="7"/>
      <c r="Z100" s="7"/>
      <c r="AA100" s="7"/>
      <c r="AB100" s="7"/>
    </row>
    <row r="101" spans="1:28" ht="13.2">
      <c r="A101" s="167"/>
      <c r="B101" s="167"/>
      <c r="C101" s="167"/>
      <c r="D101" s="167"/>
      <c r="E101" s="168">
        <v>339</v>
      </c>
      <c r="F101" s="169">
        <v>2.8E-3</v>
      </c>
      <c r="G101" s="121">
        <v>0</v>
      </c>
      <c r="H101" s="121">
        <v>2.8E-3</v>
      </c>
      <c r="I101" s="121">
        <v>13.07165</v>
      </c>
      <c r="J101" s="121">
        <v>3.739E-2</v>
      </c>
      <c r="K101" s="121">
        <v>13.10904</v>
      </c>
      <c r="L101" s="121">
        <v>0</v>
      </c>
      <c r="M101" s="121">
        <v>0</v>
      </c>
      <c r="N101" s="121">
        <v>0</v>
      </c>
      <c r="O101" s="121">
        <v>13.111840000000001</v>
      </c>
      <c r="P101" s="121">
        <v>1096.6165000000001</v>
      </c>
      <c r="Q101" s="121">
        <v>0</v>
      </c>
      <c r="R101" s="170">
        <v>1096.6165000000001</v>
      </c>
      <c r="S101" s="7"/>
      <c r="T101" s="7"/>
      <c r="U101" s="7"/>
      <c r="V101" s="7"/>
      <c r="W101" s="7"/>
      <c r="X101" s="7"/>
      <c r="Y101" s="7"/>
      <c r="Z101" s="7"/>
      <c r="AA101" s="7"/>
      <c r="AB101" s="7"/>
    </row>
    <row r="102" spans="1:28" ht="13.2">
      <c r="A102" s="167"/>
      <c r="B102" s="167"/>
      <c r="C102" s="167"/>
      <c r="D102" s="163" t="s">
        <v>161</v>
      </c>
      <c r="E102" s="163">
        <v>100</v>
      </c>
      <c r="F102" s="164">
        <v>5.6890000000000003E-2</v>
      </c>
      <c r="G102" s="165">
        <v>0</v>
      </c>
      <c r="H102" s="165">
        <v>5.6890000000000003E-2</v>
      </c>
      <c r="I102" s="165">
        <v>1867.9138500000001</v>
      </c>
      <c r="J102" s="165">
        <v>150.85317999999998</v>
      </c>
      <c r="K102" s="165">
        <v>2018.76703</v>
      </c>
      <c r="L102" s="165">
        <v>23741.376260000001</v>
      </c>
      <c r="M102" s="165">
        <v>2460.0816199999999</v>
      </c>
      <c r="N102" s="165">
        <v>26201.457879999998</v>
      </c>
      <c r="O102" s="165">
        <v>28220.281800000001</v>
      </c>
      <c r="P102" s="165">
        <v>21201.51052</v>
      </c>
      <c r="Q102" s="165">
        <v>0</v>
      </c>
      <c r="R102" s="166">
        <v>21201.51052</v>
      </c>
      <c r="S102" s="7"/>
      <c r="T102" s="7"/>
      <c r="U102" s="7"/>
      <c r="V102" s="7"/>
      <c r="W102" s="7"/>
      <c r="X102" s="7"/>
      <c r="Y102" s="7"/>
      <c r="Z102" s="7"/>
      <c r="AA102" s="7"/>
      <c r="AB102" s="7"/>
    </row>
    <row r="103" spans="1:28" ht="13.2">
      <c r="A103" s="167"/>
      <c r="B103" s="167"/>
      <c r="C103" s="167"/>
      <c r="D103" s="163" t="s">
        <v>162</v>
      </c>
      <c r="E103" s="163">
        <v>83</v>
      </c>
      <c r="F103" s="164">
        <v>8.4399999999999996E-3</v>
      </c>
      <c r="G103" s="165">
        <v>0</v>
      </c>
      <c r="H103" s="165">
        <v>8.4399999999999996E-3</v>
      </c>
      <c r="I103" s="165">
        <v>991.2559</v>
      </c>
      <c r="J103" s="165">
        <v>97.415999999999997</v>
      </c>
      <c r="K103" s="165">
        <v>1088.6718999999998</v>
      </c>
      <c r="L103" s="165">
        <v>6942.4995899999994</v>
      </c>
      <c r="M103" s="165">
        <v>309.60975000000002</v>
      </c>
      <c r="N103" s="165">
        <v>7252.10934</v>
      </c>
      <c r="O103" s="165">
        <v>8340.7896799999999</v>
      </c>
      <c r="P103" s="165">
        <v>20012.115129999998</v>
      </c>
      <c r="Q103" s="165">
        <v>0</v>
      </c>
      <c r="R103" s="166">
        <v>20012.115129999998</v>
      </c>
      <c r="S103" s="7"/>
      <c r="T103" s="7"/>
      <c r="U103" s="7"/>
      <c r="V103" s="7"/>
      <c r="W103" s="7"/>
      <c r="X103" s="7"/>
      <c r="Y103" s="7"/>
      <c r="Z103" s="7"/>
      <c r="AA103" s="7"/>
      <c r="AB103" s="7"/>
    </row>
    <row r="104" spans="1:28" ht="13.2">
      <c r="A104" s="167"/>
      <c r="B104" s="167"/>
      <c r="C104" s="167"/>
      <c r="D104" s="167"/>
      <c r="E104" s="168">
        <v>393</v>
      </c>
      <c r="F104" s="169">
        <v>0</v>
      </c>
      <c r="G104" s="121">
        <v>0</v>
      </c>
      <c r="H104" s="121">
        <v>0</v>
      </c>
      <c r="I104" s="121">
        <v>1.8294300000000001</v>
      </c>
      <c r="J104" s="121">
        <v>0</v>
      </c>
      <c r="K104" s="121">
        <v>1.8294300000000001</v>
      </c>
      <c r="L104" s="121">
        <v>0</v>
      </c>
      <c r="M104" s="121">
        <v>0</v>
      </c>
      <c r="N104" s="121">
        <v>0</v>
      </c>
      <c r="O104" s="121">
        <v>1.8294300000000001</v>
      </c>
      <c r="P104" s="121">
        <v>1628.68067</v>
      </c>
      <c r="Q104" s="121">
        <v>0</v>
      </c>
      <c r="R104" s="170">
        <v>1628.68067</v>
      </c>
      <c r="S104" s="7"/>
      <c r="T104" s="7"/>
      <c r="U104" s="7"/>
      <c r="V104" s="7"/>
      <c r="W104" s="7"/>
      <c r="X104" s="7"/>
      <c r="Y104" s="7"/>
      <c r="Z104" s="7"/>
      <c r="AA104" s="7"/>
      <c r="AB104" s="7"/>
    </row>
    <row r="105" spans="1:28" ht="13.2">
      <c r="A105" s="167"/>
      <c r="B105" s="167"/>
      <c r="C105" s="167"/>
      <c r="D105" s="163" t="s">
        <v>163</v>
      </c>
      <c r="E105" s="163">
        <v>253</v>
      </c>
      <c r="F105" s="164">
        <v>3.8000000000000002E-4</v>
      </c>
      <c r="G105" s="165">
        <v>0</v>
      </c>
      <c r="H105" s="165">
        <v>3.8000000000000002E-4</v>
      </c>
      <c r="I105" s="165">
        <v>69.200509999999994</v>
      </c>
      <c r="J105" s="165">
        <v>0</v>
      </c>
      <c r="K105" s="165">
        <v>69.200509999999994</v>
      </c>
      <c r="L105" s="165">
        <v>0</v>
      </c>
      <c r="M105" s="165">
        <v>0</v>
      </c>
      <c r="N105" s="165">
        <v>0</v>
      </c>
      <c r="O105" s="165">
        <v>69.200890000000001</v>
      </c>
      <c r="P105" s="165">
        <v>2848.9995600000002</v>
      </c>
      <c r="Q105" s="165">
        <v>0</v>
      </c>
      <c r="R105" s="166">
        <v>2848.9995600000002</v>
      </c>
      <c r="S105" s="7"/>
      <c r="T105" s="7"/>
      <c r="U105" s="7"/>
      <c r="V105" s="7"/>
      <c r="W105" s="7"/>
      <c r="X105" s="7"/>
      <c r="Y105" s="7"/>
      <c r="Z105" s="7"/>
      <c r="AA105" s="7"/>
      <c r="AB105" s="7"/>
    </row>
    <row r="106" spans="1:28" ht="13.2">
      <c r="A106" s="167"/>
      <c r="B106" s="163" t="s">
        <v>17</v>
      </c>
      <c r="C106" s="163" t="s">
        <v>164</v>
      </c>
      <c r="D106" s="163" t="s">
        <v>165</v>
      </c>
      <c r="E106" s="163">
        <v>301</v>
      </c>
      <c r="F106" s="164">
        <v>0.45841999999999999</v>
      </c>
      <c r="G106" s="165">
        <v>0</v>
      </c>
      <c r="H106" s="165">
        <v>0.45841999999999999</v>
      </c>
      <c r="I106" s="165">
        <v>36.01652</v>
      </c>
      <c r="J106" s="165">
        <v>0</v>
      </c>
      <c r="K106" s="165">
        <v>36.01652</v>
      </c>
      <c r="L106" s="165">
        <v>0</v>
      </c>
      <c r="M106" s="165">
        <v>0</v>
      </c>
      <c r="N106" s="165">
        <v>0</v>
      </c>
      <c r="O106" s="165">
        <v>36.474940000000004</v>
      </c>
      <c r="P106" s="165">
        <v>9075.5113099999999</v>
      </c>
      <c r="Q106" s="165">
        <v>0</v>
      </c>
      <c r="R106" s="166">
        <v>9075.5113099999999</v>
      </c>
      <c r="S106" s="7"/>
      <c r="T106" s="7"/>
      <c r="U106" s="7"/>
      <c r="V106" s="7"/>
      <c r="W106" s="7"/>
      <c r="X106" s="7"/>
      <c r="Y106" s="7"/>
      <c r="Z106" s="7"/>
      <c r="AA106" s="7"/>
      <c r="AB106" s="7"/>
    </row>
    <row r="107" spans="1:28" ht="13.2">
      <c r="A107" s="167"/>
      <c r="B107" s="167"/>
      <c r="C107" s="163" t="s">
        <v>166</v>
      </c>
      <c r="D107" s="163" t="s">
        <v>167</v>
      </c>
      <c r="E107" s="163">
        <v>15</v>
      </c>
      <c r="F107" s="164">
        <v>8.8050000000000003E-2</v>
      </c>
      <c r="G107" s="165">
        <v>0</v>
      </c>
      <c r="H107" s="165">
        <v>8.8050000000000003E-2</v>
      </c>
      <c r="I107" s="165">
        <v>1406.7354499999999</v>
      </c>
      <c r="J107" s="165">
        <v>20.332439999999998</v>
      </c>
      <c r="K107" s="165">
        <v>1427.0678899999998</v>
      </c>
      <c r="L107" s="165">
        <v>2352.85007</v>
      </c>
      <c r="M107" s="165">
        <v>140.20167000000001</v>
      </c>
      <c r="N107" s="165">
        <v>2493.0517400000003</v>
      </c>
      <c r="O107" s="165">
        <v>3920.20768</v>
      </c>
      <c r="P107" s="165">
        <v>47878.536950000002</v>
      </c>
      <c r="Q107" s="165">
        <v>0</v>
      </c>
      <c r="R107" s="166">
        <v>47878.536950000002</v>
      </c>
      <c r="S107" s="7"/>
      <c r="T107" s="7"/>
      <c r="U107" s="7"/>
      <c r="V107" s="7"/>
      <c r="W107" s="7"/>
      <c r="X107" s="7"/>
      <c r="Y107" s="7"/>
      <c r="Z107" s="7"/>
      <c r="AA107" s="7"/>
      <c r="AB107" s="7"/>
    </row>
    <row r="108" spans="1:28" ht="13.2">
      <c r="A108" s="167"/>
      <c r="B108" s="167"/>
      <c r="C108" s="167"/>
      <c r="D108" s="167"/>
      <c r="E108" s="168">
        <v>274</v>
      </c>
      <c r="F108" s="169">
        <v>1.115E-2</v>
      </c>
      <c r="G108" s="121">
        <v>0</v>
      </c>
      <c r="H108" s="121">
        <v>1.115E-2</v>
      </c>
      <c r="I108" s="121">
        <v>44.69979</v>
      </c>
      <c r="J108" s="121">
        <v>0</v>
      </c>
      <c r="K108" s="121">
        <v>44.69979</v>
      </c>
      <c r="L108" s="121">
        <v>0</v>
      </c>
      <c r="M108" s="121">
        <v>0</v>
      </c>
      <c r="N108" s="121">
        <v>0</v>
      </c>
      <c r="O108" s="121">
        <v>44.710940000000001</v>
      </c>
      <c r="P108" s="121">
        <v>6075.3182699999998</v>
      </c>
      <c r="Q108" s="121">
        <v>0</v>
      </c>
      <c r="R108" s="170">
        <v>6075.3182699999998</v>
      </c>
      <c r="S108" s="7"/>
      <c r="T108" s="7"/>
      <c r="U108" s="7"/>
      <c r="V108" s="7"/>
      <c r="W108" s="7"/>
      <c r="X108" s="7"/>
      <c r="Y108" s="7"/>
      <c r="Z108" s="7"/>
      <c r="AA108" s="7"/>
      <c r="AB108" s="7"/>
    </row>
    <row r="109" spans="1:28" ht="13.2">
      <c r="A109" s="167"/>
      <c r="B109" s="163" t="s">
        <v>18</v>
      </c>
      <c r="C109" s="163" t="s">
        <v>168</v>
      </c>
      <c r="D109" s="163" t="s">
        <v>168</v>
      </c>
      <c r="E109" s="163">
        <v>216</v>
      </c>
      <c r="F109" s="164">
        <v>4.956E-2</v>
      </c>
      <c r="G109" s="165">
        <v>0</v>
      </c>
      <c r="H109" s="165">
        <v>4.956E-2</v>
      </c>
      <c r="I109" s="165">
        <v>1550.4526000000001</v>
      </c>
      <c r="J109" s="165">
        <v>1.67432</v>
      </c>
      <c r="K109" s="165">
        <v>1552.1269199999999</v>
      </c>
      <c r="L109" s="165">
        <v>926.16243999999995</v>
      </c>
      <c r="M109" s="165">
        <v>0</v>
      </c>
      <c r="N109" s="165">
        <v>926.16243999999995</v>
      </c>
      <c r="O109" s="165">
        <v>2478.3389200000001</v>
      </c>
      <c r="P109" s="165">
        <v>16258.30384</v>
      </c>
      <c r="Q109" s="165">
        <v>0</v>
      </c>
      <c r="R109" s="166">
        <v>16258.30384</v>
      </c>
      <c r="S109" s="7"/>
      <c r="T109" s="7"/>
      <c r="U109" s="7"/>
      <c r="V109" s="7"/>
      <c r="W109" s="7"/>
      <c r="X109" s="7"/>
      <c r="Y109" s="7"/>
      <c r="Z109" s="7"/>
      <c r="AA109" s="7"/>
      <c r="AB109" s="7"/>
    </row>
    <row r="110" spans="1:28" ht="13.2">
      <c r="A110" s="167"/>
      <c r="B110" s="163" t="s">
        <v>19</v>
      </c>
      <c r="C110" s="163" t="s">
        <v>169</v>
      </c>
      <c r="D110" s="163" t="s">
        <v>169</v>
      </c>
      <c r="E110" s="163">
        <v>387</v>
      </c>
      <c r="F110" s="164">
        <v>1.102E-2</v>
      </c>
      <c r="G110" s="165">
        <v>0</v>
      </c>
      <c r="H110" s="165">
        <v>1.102E-2</v>
      </c>
      <c r="I110" s="165">
        <v>498.08848999999998</v>
      </c>
      <c r="J110" s="165">
        <v>33.457910000000005</v>
      </c>
      <c r="K110" s="165">
        <v>531.54640000000006</v>
      </c>
      <c r="L110" s="165">
        <v>2412.44956</v>
      </c>
      <c r="M110" s="165">
        <v>246.81504000000001</v>
      </c>
      <c r="N110" s="165">
        <v>2659.2646</v>
      </c>
      <c r="O110" s="165">
        <v>3190.8220200000001</v>
      </c>
      <c r="P110" s="165">
        <v>6840.8012099999996</v>
      </c>
      <c r="Q110" s="165">
        <v>0</v>
      </c>
      <c r="R110" s="166">
        <v>6840.8012099999996</v>
      </c>
      <c r="S110" s="7"/>
      <c r="T110" s="7"/>
      <c r="U110" s="7"/>
      <c r="V110" s="7"/>
      <c r="W110" s="7"/>
      <c r="X110" s="7"/>
      <c r="Y110" s="7"/>
      <c r="Z110" s="7"/>
      <c r="AA110" s="7"/>
      <c r="AB110" s="7"/>
    </row>
    <row r="111" spans="1:28" ht="13.2">
      <c r="A111" s="167"/>
      <c r="B111" s="167"/>
      <c r="C111" s="163" t="s">
        <v>170</v>
      </c>
      <c r="D111" s="163" t="s">
        <v>19</v>
      </c>
      <c r="E111" s="163">
        <v>244</v>
      </c>
      <c r="F111" s="164">
        <v>1.56E-3</v>
      </c>
      <c r="G111" s="165">
        <v>0</v>
      </c>
      <c r="H111" s="165">
        <v>1.56E-3</v>
      </c>
      <c r="I111" s="165">
        <v>0</v>
      </c>
      <c r="J111" s="165">
        <v>0</v>
      </c>
      <c r="K111" s="165">
        <v>0</v>
      </c>
      <c r="L111" s="165">
        <v>0</v>
      </c>
      <c r="M111" s="165">
        <v>0</v>
      </c>
      <c r="N111" s="165">
        <v>0</v>
      </c>
      <c r="O111" s="165">
        <v>1.56E-3</v>
      </c>
      <c r="P111" s="165">
        <v>7900.2658600000004</v>
      </c>
      <c r="Q111" s="165">
        <v>0</v>
      </c>
      <c r="R111" s="166">
        <v>7900.2658600000004</v>
      </c>
      <c r="S111" s="7"/>
      <c r="T111" s="7"/>
      <c r="U111" s="7"/>
      <c r="V111" s="7"/>
      <c r="W111" s="7"/>
      <c r="X111" s="7"/>
      <c r="Y111" s="7"/>
      <c r="Z111" s="7"/>
      <c r="AA111" s="7"/>
      <c r="AB111" s="7"/>
    </row>
    <row r="112" spans="1:28" ht="13.2">
      <c r="A112" s="167"/>
      <c r="B112" s="163" t="s">
        <v>20</v>
      </c>
      <c r="C112" s="163" t="s">
        <v>20</v>
      </c>
      <c r="D112" s="163" t="s">
        <v>171</v>
      </c>
      <c r="E112" s="163">
        <v>69</v>
      </c>
      <c r="F112" s="164">
        <v>1E-4</v>
      </c>
      <c r="G112" s="165">
        <v>0</v>
      </c>
      <c r="H112" s="165">
        <v>1E-4</v>
      </c>
      <c r="I112" s="165">
        <v>469.29041999999998</v>
      </c>
      <c r="J112" s="165">
        <v>5.4363000000000001</v>
      </c>
      <c r="K112" s="165">
        <v>474.72672</v>
      </c>
      <c r="L112" s="165">
        <v>2028.0175800000002</v>
      </c>
      <c r="M112" s="165">
        <v>19.54993</v>
      </c>
      <c r="N112" s="165">
        <v>2047.5675100000001</v>
      </c>
      <c r="O112" s="165">
        <v>2522.2943300000002</v>
      </c>
      <c r="P112" s="165">
        <v>8773.4798200000005</v>
      </c>
      <c r="Q112" s="165">
        <v>0</v>
      </c>
      <c r="R112" s="166">
        <v>8773.4798200000005</v>
      </c>
      <c r="S112" s="7"/>
      <c r="T112" s="7"/>
      <c r="U112" s="7"/>
      <c r="V112" s="7"/>
      <c r="W112" s="7"/>
      <c r="X112" s="7"/>
      <c r="Y112" s="7"/>
      <c r="Z112" s="7"/>
      <c r="AA112" s="7"/>
      <c r="AB112" s="7"/>
    </row>
    <row r="113" spans="1:28" ht="13.2">
      <c r="A113" s="167"/>
      <c r="B113" s="163" t="s">
        <v>21</v>
      </c>
      <c r="C113" s="163" t="s">
        <v>172</v>
      </c>
      <c r="D113" s="163" t="s">
        <v>173</v>
      </c>
      <c r="E113" s="163">
        <v>324</v>
      </c>
      <c r="F113" s="164">
        <v>0.12984000000000001</v>
      </c>
      <c r="G113" s="165">
        <v>0</v>
      </c>
      <c r="H113" s="165">
        <v>0.12984000000000001</v>
      </c>
      <c r="I113" s="165">
        <v>32.548270000000002</v>
      </c>
      <c r="J113" s="165">
        <v>0</v>
      </c>
      <c r="K113" s="165">
        <v>32.548270000000002</v>
      </c>
      <c r="L113" s="165">
        <v>0</v>
      </c>
      <c r="M113" s="165">
        <v>0</v>
      </c>
      <c r="N113" s="165">
        <v>0</v>
      </c>
      <c r="O113" s="165">
        <v>32.678110000000004</v>
      </c>
      <c r="P113" s="165">
        <v>5057.0532000000003</v>
      </c>
      <c r="Q113" s="165">
        <v>0</v>
      </c>
      <c r="R113" s="166">
        <v>5057.0532000000003</v>
      </c>
      <c r="S113" s="7"/>
      <c r="T113" s="7"/>
      <c r="U113" s="7"/>
      <c r="V113" s="7"/>
      <c r="W113" s="7"/>
      <c r="X113" s="7"/>
      <c r="Y113" s="7"/>
      <c r="Z113" s="7"/>
      <c r="AA113" s="7"/>
      <c r="AB113" s="7"/>
    </row>
    <row r="114" spans="1:28" ht="13.2">
      <c r="A114" s="167"/>
      <c r="B114" s="167"/>
      <c r="C114" s="163" t="s">
        <v>174</v>
      </c>
      <c r="D114" s="163" t="s">
        <v>174</v>
      </c>
      <c r="E114" s="163">
        <v>75</v>
      </c>
      <c r="F114" s="164">
        <v>2.0309999999999998E-2</v>
      </c>
      <c r="G114" s="165">
        <v>0</v>
      </c>
      <c r="H114" s="165">
        <v>2.0309999999999998E-2</v>
      </c>
      <c r="I114" s="165">
        <v>295.14438999999999</v>
      </c>
      <c r="J114" s="165">
        <v>1.1510400000000001</v>
      </c>
      <c r="K114" s="165">
        <v>296.29543000000001</v>
      </c>
      <c r="L114" s="165">
        <v>276.20029999999997</v>
      </c>
      <c r="M114" s="165">
        <v>5.9471999999999996</v>
      </c>
      <c r="N114" s="165">
        <v>282.14749999999998</v>
      </c>
      <c r="O114" s="165">
        <v>578.46324000000004</v>
      </c>
      <c r="P114" s="165">
        <v>18132.791209999999</v>
      </c>
      <c r="Q114" s="165">
        <v>0</v>
      </c>
      <c r="R114" s="166">
        <v>18132.791209999999</v>
      </c>
      <c r="S114" s="7"/>
      <c r="T114" s="7"/>
      <c r="U114" s="7"/>
      <c r="V114" s="7"/>
      <c r="W114" s="7"/>
      <c r="X114" s="7"/>
      <c r="Y114" s="7"/>
      <c r="Z114" s="7"/>
      <c r="AA114" s="7"/>
      <c r="AB114" s="7"/>
    </row>
    <row r="115" spans="1:28" ht="13.2">
      <c r="A115" s="167"/>
      <c r="B115" s="167"/>
      <c r="C115" s="163" t="s">
        <v>21</v>
      </c>
      <c r="D115" s="163" t="s">
        <v>21</v>
      </c>
      <c r="E115" s="163">
        <v>259</v>
      </c>
      <c r="F115" s="164">
        <v>1.8670000000000003E-2</v>
      </c>
      <c r="G115" s="165">
        <v>0</v>
      </c>
      <c r="H115" s="165">
        <v>1.8670000000000003E-2</v>
      </c>
      <c r="I115" s="165">
        <v>39.793690000000005</v>
      </c>
      <c r="J115" s="165">
        <v>0</v>
      </c>
      <c r="K115" s="165">
        <v>39.793690000000005</v>
      </c>
      <c r="L115" s="165">
        <v>0</v>
      </c>
      <c r="M115" s="165">
        <v>0</v>
      </c>
      <c r="N115" s="165">
        <v>0</v>
      </c>
      <c r="O115" s="165">
        <v>39.812359999999998</v>
      </c>
      <c r="P115" s="165">
        <v>2729.6227699999999</v>
      </c>
      <c r="Q115" s="165">
        <v>0</v>
      </c>
      <c r="R115" s="166">
        <v>2729.6227699999999</v>
      </c>
      <c r="S115" s="7"/>
      <c r="T115" s="7"/>
      <c r="U115" s="7"/>
      <c r="V115" s="7"/>
      <c r="W115" s="7"/>
      <c r="X115" s="7"/>
      <c r="Y115" s="7"/>
      <c r="Z115" s="7"/>
      <c r="AA115" s="7"/>
      <c r="AB115" s="7"/>
    </row>
    <row r="116" spans="1:28" ht="13.2">
      <c r="A116" s="167"/>
      <c r="B116" s="167"/>
      <c r="C116" s="167"/>
      <c r="D116" s="167"/>
      <c r="E116" s="168">
        <v>276</v>
      </c>
      <c r="F116" s="169">
        <v>0.16291</v>
      </c>
      <c r="G116" s="121">
        <v>0</v>
      </c>
      <c r="H116" s="121">
        <v>0.16291</v>
      </c>
      <c r="I116" s="121">
        <v>89.303259999999995</v>
      </c>
      <c r="J116" s="121">
        <v>4.0000000000000003E-5</v>
      </c>
      <c r="K116" s="121">
        <v>89.303300000000007</v>
      </c>
      <c r="L116" s="121">
        <v>0</v>
      </c>
      <c r="M116" s="121">
        <v>0</v>
      </c>
      <c r="N116" s="121">
        <v>0</v>
      </c>
      <c r="O116" s="121">
        <v>89.466210000000004</v>
      </c>
      <c r="P116" s="121">
        <v>3381.1698300000003</v>
      </c>
      <c r="Q116" s="121">
        <v>0</v>
      </c>
      <c r="R116" s="170">
        <v>3381.1698300000003</v>
      </c>
      <c r="S116" s="7"/>
      <c r="T116" s="7"/>
      <c r="U116" s="7"/>
      <c r="V116" s="7"/>
      <c r="W116" s="7"/>
      <c r="X116" s="7"/>
      <c r="Y116" s="7"/>
      <c r="Z116" s="7"/>
      <c r="AA116" s="7"/>
      <c r="AB116" s="7"/>
    </row>
    <row r="117" spans="1:28" ht="13.2">
      <c r="A117" s="167"/>
      <c r="B117" s="167"/>
      <c r="C117" s="167"/>
      <c r="D117" s="167"/>
      <c r="E117" s="168">
        <v>362</v>
      </c>
      <c r="F117" s="169">
        <v>0.68913999999999997</v>
      </c>
      <c r="G117" s="121">
        <v>0</v>
      </c>
      <c r="H117" s="121">
        <v>0.68913999999999997</v>
      </c>
      <c r="I117" s="121">
        <v>986.07717000000002</v>
      </c>
      <c r="J117" s="121">
        <v>9.6375899999999994</v>
      </c>
      <c r="K117" s="121">
        <v>995.71475999999996</v>
      </c>
      <c r="L117" s="121">
        <v>2818.0084999999999</v>
      </c>
      <c r="M117" s="121">
        <v>131.56001000000001</v>
      </c>
      <c r="N117" s="121">
        <v>2949.5685099999996</v>
      </c>
      <c r="O117" s="121">
        <v>3945.9724100000003</v>
      </c>
      <c r="P117" s="121">
        <v>33733.758090000003</v>
      </c>
      <c r="Q117" s="121">
        <v>0</v>
      </c>
      <c r="R117" s="170">
        <v>33733.758090000003</v>
      </c>
      <c r="S117" s="7"/>
      <c r="T117" s="7"/>
      <c r="U117" s="7"/>
      <c r="V117" s="7"/>
      <c r="W117" s="7"/>
      <c r="X117" s="7"/>
      <c r="Y117" s="7"/>
      <c r="Z117" s="7"/>
      <c r="AA117" s="7"/>
      <c r="AB117" s="7"/>
    </row>
    <row r="118" spans="1:28" ht="13.2">
      <c r="A118" s="167"/>
      <c r="B118" s="167"/>
      <c r="C118" s="167"/>
      <c r="D118" s="167"/>
      <c r="E118" s="168">
        <v>399</v>
      </c>
      <c r="F118" s="169">
        <v>11.0039</v>
      </c>
      <c r="G118" s="121">
        <v>0</v>
      </c>
      <c r="H118" s="121">
        <v>11.0039</v>
      </c>
      <c r="I118" s="121">
        <v>554.33010999999999</v>
      </c>
      <c r="J118" s="121">
        <v>1.14896</v>
      </c>
      <c r="K118" s="121">
        <v>555.47906999999998</v>
      </c>
      <c r="L118" s="121">
        <v>763.90256000000011</v>
      </c>
      <c r="M118" s="121">
        <v>0</v>
      </c>
      <c r="N118" s="121">
        <v>763.90256000000011</v>
      </c>
      <c r="O118" s="121">
        <v>1330.38553</v>
      </c>
      <c r="P118" s="121">
        <v>26809.488450000001</v>
      </c>
      <c r="Q118" s="121">
        <v>0</v>
      </c>
      <c r="R118" s="170">
        <v>26809.488450000001</v>
      </c>
      <c r="S118" s="7"/>
      <c r="T118" s="7"/>
      <c r="U118" s="7"/>
      <c r="V118" s="7"/>
      <c r="W118" s="7"/>
      <c r="X118" s="7"/>
      <c r="Y118" s="7"/>
      <c r="Z118" s="7"/>
      <c r="AA118" s="7"/>
      <c r="AB118" s="7"/>
    </row>
    <row r="119" spans="1:28" ht="13.2">
      <c r="A119" s="167"/>
      <c r="B119" s="167"/>
      <c r="C119" s="167"/>
      <c r="D119" s="163" t="s">
        <v>175</v>
      </c>
      <c r="E119" s="163">
        <v>229</v>
      </c>
      <c r="F119" s="164">
        <v>5.142E-2</v>
      </c>
      <c r="G119" s="165">
        <v>0</v>
      </c>
      <c r="H119" s="165">
        <v>5.142E-2</v>
      </c>
      <c r="I119" s="165">
        <v>337.98280999999997</v>
      </c>
      <c r="J119" s="165">
        <v>4.3635699999999993</v>
      </c>
      <c r="K119" s="165">
        <v>342.34638000000001</v>
      </c>
      <c r="L119" s="165">
        <v>105.15764999999999</v>
      </c>
      <c r="M119" s="165">
        <v>0</v>
      </c>
      <c r="N119" s="165">
        <v>105.15764999999999</v>
      </c>
      <c r="O119" s="165">
        <v>447.55545000000001</v>
      </c>
      <c r="P119" s="165">
        <v>11572.257740000001</v>
      </c>
      <c r="Q119" s="165">
        <v>0</v>
      </c>
      <c r="R119" s="166">
        <v>11572.257740000001</v>
      </c>
      <c r="S119" s="7"/>
      <c r="T119" s="7"/>
      <c r="U119" s="7"/>
      <c r="V119" s="7"/>
      <c r="W119" s="7"/>
      <c r="X119" s="7"/>
      <c r="Y119" s="7"/>
      <c r="Z119" s="7"/>
      <c r="AA119" s="7"/>
      <c r="AB119" s="7"/>
    </row>
    <row r="120" spans="1:28" ht="13.2">
      <c r="A120" s="167"/>
      <c r="B120" s="167"/>
      <c r="C120" s="163" t="s">
        <v>176</v>
      </c>
      <c r="D120" s="163" t="s">
        <v>176</v>
      </c>
      <c r="E120" s="163">
        <v>28</v>
      </c>
      <c r="F120" s="164">
        <v>15.342750000000001</v>
      </c>
      <c r="G120" s="165">
        <v>0</v>
      </c>
      <c r="H120" s="165">
        <v>15.342750000000001</v>
      </c>
      <c r="I120" s="165">
        <v>856.17370999999991</v>
      </c>
      <c r="J120" s="165">
        <v>2.8898600000000001</v>
      </c>
      <c r="K120" s="165">
        <v>859.06356999999991</v>
      </c>
      <c r="L120" s="165">
        <v>1845.3026599999998</v>
      </c>
      <c r="M120" s="165">
        <v>53.779900000000005</v>
      </c>
      <c r="N120" s="165">
        <v>1899.0825600000001</v>
      </c>
      <c r="O120" s="165">
        <v>2773.4888799999999</v>
      </c>
      <c r="P120" s="165">
        <v>31907.37455</v>
      </c>
      <c r="Q120" s="165">
        <v>0</v>
      </c>
      <c r="R120" s="166">
        <v>31907.37455</v>
      </c>
      <c r="S120" s="7"/>
      <c r="T120" s="7"/>
      <c r="U120" s="7"/>
      <c r="V120" s="7"/>
      <c r="W120" s="7"/>
      <c r="X120" s="7"/>
      <c r="Y120" s="7"/>
      <c r="Z120" s="7"/>
      <c r="AA120" s="7"/>
      <c r="AB120" s="7"/>
    </row>
    <row r="121" spans="1:28" ht="13.2">
      <c r="A121" s="167"/>
      <c r="B121" s="167"/>
      <c r="C121" s="167"/>
      <c r="D121" s="167"/>
      <c r="E121" s="168">
        <v>258</v>
      </c>
      <c r="F121" s="169">
        <v>1.5619999999999998E-2</v>
      </c>
      <c r="G121" s="121">
        <v>0</v>
      </c>
      <c r="H121" s="121">
        <v>1.5619999999999998E-2</v>
      </c>
      <c r="I121" s="121">
        <v>2.0499999999999997E-3</v>
      </c>
      <c r="J121" s="121">
        <v>0</v>
      </c>
      <c r="K121" s="121">
        <v>2.0499999999999997E-3</v>
      </c>
      <c r="L121" s="121">
        <v>0</v>
      </c>
      <c r="M121" s="121">
        <v>0</v>
      </c>
      <c r="N121" s="121">
        <v>0</v>
      </c>
      <c r="O121" s="121">
        <v>1.7670000000000002E-2</v>
      </c>
      <c r="P121" s="121">
        <v>4259.2264699999996</v>
      </c>
      <c r="Q121" s="121">
        <v>0</v>
      </c>
      <c r="R121" s="170">
        <v>4259.2264699999996</v>
      </c>
      <c r="S121" s="7"/>
      <c r="T121" s="7"/>
      <c r="U121" s="7"/>
      <c r="V121" s="7"/>
      <c r="W121" s="7"/>
      <c r="X121" s="7"/>
      <c r="Y121" s="7"/>
      <c r="Z121" s="7"/>
      <c r="AA121" s="7"/>
      <c r="AB121" s="7"/>
    </row>
    <row r="122" spans="1:28" ht="13.2">
      <c r="A122" s="167"/>
      <c r="B122" s="167"/>
      <c r="C122" s="163" t="s">
        <v>177</v>
      </c>
      <c r="D122" s="163" t="s">
        <v>178</v>
      </c>
      <c r="E122" s="163">
        <v>11</v>
      </c>
      <c r="F122" s="164">
        <v>6.6E-4</v>
      </c>
      <c r="G122" s="165">
        <v>0</v>
      </c>
      <c r="H122" s="165">
        <v>6.6E-4</v>
      </c>
      <c r="I122" s="165">
        <v>451.38878999999997</v>
      </c>
      <c r="J122" s="165">
        <v>19.485479999999999</v>
      </c>
      <c r="K122" s="165">
        <v>470.87427000000002</v>
      </c>
      <c r="L122" s="165">
        <v>1462.8409899999999</v>
      </c>
      <c r="M122" s="165">
        <v>101.14053999999999</v>
      </c>
      <c r="N122" s="165">
        <v>1563.98153</v>
      </c>
      <c r="O122" s="165">
        <v>2034.85646</v>
      </c>
      <c r="P122" s="165">
        <v>15398.95912</v>
      </c>
      <c r="Q122" s="165">
        <v>0</v>
      </c>
      <c r="R122" s="166">
        <v>15398.95912</v>
      </c>
      <c r="S122" s="7"/>
      <c r="T122" s="7"/>
      <c r="U122" s="7"/>
      <c r="V122" s="7"/>
      <c r="W122" s="7"/>
      <c r="X122" s="7"/>
      <c r="Y122" s="7"/>
      <c r="Z122" s="7"/>
      <c r="AA122" s="7"/>
      <c r="AB122" s="7"/>
    </row>
    <row r="123" spans="1:28" ht="13.2">
      <c r="A123" s="167"/>
      <c r="B123" s="163" t="s">
        <v>22</v>
      </c>
      <c r="C123" s="163" t="s">
        <v>22</v>
      </c>
      <c r="D123" s="163" t="s">
        <v>22</v>
      </c>
      <c r="E123" s="163">
        <v>390</v>
      </c>
      <c r="F123" s="164">
        <v>0.31501999999999997</v>
      </c>
      <c r="G123" s="165">
        <v>0</v>
      </c>
      <c r="H123" s="165">
        <v>0.31501999999999997</v>
      </c>
      <c r="I123" s="165">
        <v>264.90355</v>
      </c>
      <c r="J123" s="165">
        <v>9.6509699999999992</v>
      </c>
      <c r="K123" s="165">
        <v>274.55452000000002</v>
      </c>
      <c r="L123" s="165">
        <v>935.32742000000007</v>
      </c>
      <c r="M123" s="165">
        <v>299.69047999999998</v>
      </c>
      <c r="N123" s="165">
        <v>1235.0178999999998</v>
      </c>
      <c r="O123" s="165">
        <v>1509.88744</v>
      </c>
      <c r="P123" s="165">
        <v>6790.9240799999998</v>
      </c>
      <c r="Q123" s="165">
        <v>0</v>
      </c>
      <c r="R123" s="166">
        <v>6790.9240799999998</v>
      </c>
      <c r="S123" s="7"/>
      <c r="T123" s="7"/>
      <c r="U123" s="7"/>
      <c r="V123" s="7"/>
      <c r="W123" s="7"/>
      <c r="X123" s="7"/>
      <c r="Y123" s="7"/>
      <c r="Z123" s="7"/>
      <c r="AA123" s="7"/>
      <c r="AB123" s="7"/>
    </row>
    <row r="124" spans="1:28" ht="13.2">
      <c r="A124" s="167"/>
      <c r="B124" s="167"/>
      <c r="C124" s="163" t="s">
        <v>179</v>
      </c>
      <c r="D124" s="163" t="s">
        <v>180</v>
      </c>
      <c r="E124" s="163">
        <v>32</v>
      </c>
      <c r="F124" s="164">
        <v>0.36024</v>
      </c>
      <c r="G124" s="165">
        <v>0</v>
      </c>
      <c r="H124" s="165">
        <v>0.36024</v>
      </c>
      <c r="I124" s="165">
        <v>883.00157999999999</v>
      </c>
      <c r="J124" s="165">
        <v>2.4988999999999999</v>
      </c>
      <c r="K124" s="165">
        <v>885.50047999999992</v>
      </c>
      <c r="L124" s="165">
        <v>3070.9126000000001</v>
      </c>
      <c r="M124" s="165">
        <v>83.415530000000004</v>
      </c>
      <c r="N124" s="165">
        <v>3154.3281299999999</v>
      </c>
      <c r="O124" s="165">
        <v>4040.18885</v>
      </c>
      <c r="P124" s="165">
        <v>20525.564200000001</v>
      </c>
      <c r="Q124" s="165">
        <v>0</v>
      </c>
      <c r="R124" s="166">
        <v>20525.564200000001</v>
      </c>
      <c r="S124" s="7"/>
      <c r="T124" s="7"/>
      <c r="U124" s="7"/>
      <c r="V124" s="7"/>
      <c r="W124" s="7"/>
      <c r="X124" s="7"/>
      <c r="Y124" s="7"/>
      <c r="Z124" s="7"/>
      <c r="AA124" s="7"/>
      <c r="AB124" s="7"/>
    </row>
    <row r="125" spans="1:28" ht="13.2">
      <c r="A125" s="167"/>
      <c r="B125" s="163" t="s">
        <v>181</v>
      </c>
      <c r="C125" s="163" t="s">
        <v>182</v>
      </c>
      <c r="D125" s="163" t="s">
        <v>182</v>
      </c>
      <c r="E125" s="163">
        <v>70</v>
      </c>
      <c r="F125" s="164">
        <v>2.5200000000000001E-3</v>
      </c>
      <c r="G125" s="165">
        <v>0</v>
      </c>
      <c r="H125" s="165">
        <v>2.5200000000000001E-3</v>
      </c>
      <c r="I125" s="165">
        <v>741.02145999999993</v>
      </c>
      <c r="J125" s="165">
        <v>0.59854999999999992</v>
      </c>
      <c r="K125" s="165">
        <v>741.62000999999998</v>
      </c>
      <c r="L125" s="165">
        <v>632.64008000000001</v>
      </c>
      <c r="M125" s="165">
        <v>0</v>
      </c>
      <c r="N125" s="165">
        <v>632.64008000000001</v>
      </c>
      <c r="O125" s="165">
        <v>1374.26261</v>
      </c>
      <c r="P125" s="165">
        <v>22628.863370000003</v>
      </c>
      <c r="Q125" s="165">
        <v>0</v>
      </c>
      <c r="R125" s="166">
        <v>22628.863370000003</v>
      </c>
      <c r="S125" s="7"/>
      <c r="T125" s="7"/>
      <c r="U125" s="7"/>
      <c r="V125" s="7"/>
      <c r="W125" s="7"/>
      <c r="X125" s="7"/>
      <c r="Y125" s="7"/>
      <c r="Z125" s="7"/>
      <c r="AA125" s="7"/>
      <c r="AB125" s="7"/>
    </row>
    <row r="126" spans="1:28" ht="13.2">
      <c r="A126" s="167"/>
      <c r="B126" s="167"/>
      <c r="C126" s="163" t="s">
        <v>181</v>
      </c>
      <c r="D126" s="163" t="s">
        <v>183</v>
      </c>
      <c r="E126" s="163">
        <v>34</v>
      </c>
      <c r="F126" s="164">
        <v>0.23638000000000001</v>
      </c>
      <c r="G126" s="165">
        <v>0</v>
      </c>
      <c r="H126" s="165">
        <v>0.23638000000000001</v>
      </c>
      <c r="I126" s="165">
        <v>850.27211999999997</v>
      </c>
      <c r="J126" s="165">
        <v>2.2098299999999997</v>
      </c>
      <c r="K126" s="165">
        <v>852.48194999999998</v>
      </c>
      <c r="L126" s="165">
        <v>1049.25278</v>
      </c>
      <c r="M126" s="165">
        <v>2.1166100000000001</v>
      </c>
      <c r="N126" s="165">
        <v>1051.3693899999998</v>
      </c>
      <c r="O126" s="165">
        <v>1904.08772</v>
      </c>
      <c r="P126" s="165">
        <v>41924.736729999997</v>
      </c>
      <c r="Q126" s="165">
        <v>0</v>
      </c>
      <c r="R126" s="166">
        <v>41924.736729999997</v>
      </c>
      <c r="S126" s="7"/>
      <c r="T126" s="7"/>
      <c r="U126" s="7"/>
      <c r="V126" s="7"/>
      <c r="W126" s="7"/>
      <c r="X126" s="7"/>
      <c r="Y126" s="7"/>
      <c r="Z126" s="7"/>
      <c r="AA126" s="7"/>
      <c r="AB126" s="7"/>
    </row>
    <row r="127" spans="1:28" ht="13.2">
      <c r="A127" s="167"/>
      <c r="B127" s="167"/>
      <c r="C127" s="167"/>
      <c r="D127" s="167"/>
      <c r="E127" s="168">
        <v>311</v>
      </c>
      <c r="F127" s="169">
        <v>9.11E-3</v>
      </c>
      <c r="G127" s="121">
        <v>0</v>
      </c>
      <c r="H127" s="121">
        <v>9.11E-3</v>
      </c>
      <c r="I127" s="121">
        <v>51.693809999999999</v>
      </c>
      <c r="J127" s="121">
        <v>0</v>
      </c>
      <c r="K127" s="121">
        <v>51.693809999999999</v>
      </c>
      <c r="L127" s="121">
        <v>0</v>
      </c>
      <c r="M127" s="121">
        <v>0</v>
      </c>
      <c r="N127" s="121">
        <v>0</v>
      </c>
      <c r="O127" s="121">
        <v>51.702919999999999</v>
      </c>
      <c r="P127" s="121">
        <v>4315.6667800000005</v>
      </c>
      <c r="Q127" s="121">
        <v>0</v>
      </c>
      <c r="R127" s="170">
        <v>4315.6667800000005</v>
      </c>
      <c r="S127" s="7"/>
      <c r="T127" s="7"/>
      <c r="U127" s="7"/>
      <c r="V127" s="7"/>
      <c r="W127" s="7"/>
      <c r="X127" s="7"/>
      <c r="Y127" s="7"/>
      <c r="Z127" s="7"/>
      <c r="AA127" s="7"/>
      <c r="AB127" s="7"/>
    </row>
    <row r="128" spans="1:28" ht="13.2">
      <c r="A128" s="167"/>
      <c r="B128" s="163" t="s">
        <v>24</v>
      </c>
      <c r="C128" s="163" t="s">
        <v>24</v>
      </c>
      <c r="D128" s="163" t="s">
        <v>24</v>
      </c>
      <c r="E128" s="163">
        <v>12</v>
      </c>
      <c r="F128" s="164">
        <v>0.69246000000000008</v>
      </c>
      <c r="G128" s="165">
        <v>0</v>
      </c>
      <c r="H128" s="165">
        <v>0.69246000000000008</v>
      </c>
      <c r="I128" s="165">
        <v>1071.40273</v>
      </c>
      <c r="J128" s="165">
        <v>90.23872999999999</v>
      </c>
      <c r="K128" s="165">
        <v>1161.6414600000001</v>
      </c>
      <c r="L128" s="165">
        <v>4246.1121600000006</v>
      </c>
      <c r="M128" s="165">
        <v>326.18902000000003</v>
      </c>
      <c r="N128" s="165">
        <v>4572.3011799999995</v>
      </c>
      <c r="O128" s="165">
        <v>5734.6350999999995</v>
      </c>
      <c r="P128" s="165">
        <v>34625.747579999996</v>
      </c>
      <c r="Q128" s="165">
        <v>1.36314</v>
      </c>
      <c r="R128" s="166">
        <v>34627.110719999997</v>
      </c>
      <c r="S128" s="7"/>
      <c r="T128" s="7"/>
      <c r="U128" s="7"/>
      <c r="V128" s="7"/>
      <c r="W128" s="7"/>
      <c r="X128" s="7"/>
      <c r="Y128" s="7"/>
      <c r="Z128" s="7"/>
      <c r="AA128" s="7"/>
      <c r="AB128" s="7"/>
    </row>
    <row r="129" spans="1:28" ht="13.2">
      <c r="A129" s="167"/>
      <c r="B129" s="163" t="s">
        <v>25</v>
      </c>
      <c r="C129" s="163" t="s">
        <v>25</v>
      </c>
      <c r="D129" s="163" t="s">
        <v>25</v>
      </c>
      <c r="E129" s="163">
        <v>10</v>
      </c>
      <c r="F129" s="164">
        <v>4.4999999999999999E-4</v>
      </c>
      <c r="G129" s="165">
        <v>0</v>
      </c>
      <c r="H129" s="165">
        <v>4.4999999999999999E-4</v>
      </c>
      <c r="I129" s="165">
        <v>825.00920999999994</v>
      </c>
      <c r="J129" s="165">
        <v>8.2083600000000008</v>
      </c>
      <c r="K129" s="165">
        <v>833.21756999999991</v>
      </c>
      <c r="L129" s="165">
        <v>684.15841</v>
      </c>
      <c r="M129" s="165">
        <v>21.679220000000001</v>
      </c>
      <c r="N129" s="165">
        <v>705.83762999999999</v>
      </c>
      <c r="O129" s="165">
        <v>1539.05565</v>
      </c>
      <c r="P129" s="165">
        <v>31247.68735</v>
      </c>
      <c r="Q129" s="165">
        <v>0</v>
      </c>
      <c r="R129" s="166">
        <v>31247.68735</v>
      </c>
      <c r="S129" s="7"/>
      <c r="T129" s="7"/>
      <c r="U129" s="7"/>
      <c r="V129" s="7"/>
      <c r="W129" s="7"/>
      <c r="X129" s="7"/>
      <c r="Y129" s="7"/>
      <c r="Z129" s="7"/>
      <c r="AA129" s="7"/>
      <c r="AB129" s="7"/>
    </row>
    <row r="130" spans="1:28" ht="13.2">
      <c r="A130" s="167"/>
      <c r="B130" s="167"/>
      <c r="C130" s="167"/>
      <c r="D130" s="167"/>
      <c r="E130" s="168">
        <v>325</v>
      </c>
      <c r="F130" s="169">
        <v>2.7599999999999999E-3</v>
      </c>
      <c r="G130" s="121">
        <v>0</v>
      </c>
      <c r="H130" s="121">
        <v>2.7599999999999999E-3</v>
      </c>
      <c r="I130" s="121">
        <v>59.45908</v>
      </c>
      <c r="J130" s="121">
        <v>1.208E-2</v>
      </c>
      <c r="K130" s="121">
        <v>59.471160000000005</v>
      </c>
      <c r="L130" s="121">
        <v>0</v>
      </c>
      <c r="M130" s="121">
        <v>0</v>
      </c>
      <c r="N130" s="121">
        <v>0</v>
      </c>
      <c r="O130" s="121">
        <v>59.47392</v>
      </c>
      <c r="P130" s="121">
        <v>4223.1660599999996</v>
      </c>
      <c r="Q130" s="121">
        <v>0</v>
      </c>
      <c r="R130" s="170">
        <v>4223.1660599999996</v>
      </c>
      <c r="S130" s="7"/>
      <c r="T130" s="7"/>
      <c r="U130" s="7"/>
      <c r="V130" s="7"/>
      <c r="W130" s="7"/>
      <c r="X130" s="7"/>
      <c r="Y130" s="7"/>
      <c r="Z130" s="7"/>
      <c r="AA130" s="7"/>
      <c r="AB130" s="7"/>
    </row>
    <row r="131" spans="1:28" ht="13.2">
      <c r="A131" s="167"/>
      <c r="B131" s="163" t="s">
        <v>26</v>
      </c>
      <c r="C131" s="163" t="s">
        <v>184</v>
      </c>
      <c r="D131" s="163" t="s">
        <v>185</v>
      </c>
      <c r="E131" s="163">
        <v>29</v>
      </c>
      <c r="F131" s="164">
        <v>0.14936000000000002</v>
      </c>
      <c r="G131" s="165">
        <v>0</v>
      </c>
      <c r="H131" s="165">
        <v>0.14936000000000002</v>
      </c>
      <c r="I131" s="165">
        <v>1817.53089</v>
      </c>
      <c r="J131" s="165">
        <v>8.1671800000000001</v>
      </c>
      <c r="K131" s="165">
        <v>1825.6980700000001</v>
      </c>
      <c r="L131" s="165">
        <v>2419.4649100000001</v>
      </c>
      <c r="M131" s="165">
        <v>118.24175</v>
      </c>
      <c r="N131" s="165">
        <v>2537.7066600000003</v>
      </c>
      <c r="O131" s="165">
        <v>4363.5540899999996</v>
      </c>
      <c r="P131" s="165">
        <v>43210.104610000002</v>
      </c>
      <c r="Q131" s="165">
        <v>0</v>
      </c>
      <c r="R131" s="166">
        <v>43210.104610000002</v>
      </c>
      <c r="S131" s="7"/>
      <c r="T131" s="7"/>
      <c r="U131" s="7"/>
      <c r="V131" s="7"/>
      <c r="W131" s="7"/>
      <c r="X131" s="7"/>
      <c r="Y131" s="7"/>
      <c r="Z131" s="7"/>
      <c r="AA131" s="7"/>
      <c r="AB131" s="7"/>
    </row>
    <row r="132" spans="1:28" ht="13.2">
      <c r="A132" s="167"/>
      <c r="B132" s="167"/>
      <c r="C132" s="167"/>
      <c r="D132" s="167"/>
      <c r="E132" s="168">
        <v>290</v>
      </c>
      <c r="F132" s="169">
        <v>4.8739999999999999E-2</v>
      </c>
      <c r="G132" s="121">
        <v>0</v>
      </c>
      <c r="H132" s="121">
        <v>4.8739999999999999E-2</v>
      </c>
      <c r="I132" s="121">
        <v>48.848390000000002</v>
      </c>
      <c r="J132" s="121">
        <v>0</v>
      </c>
      <c r="K132" s="121">
        <v>48.848390000000002</v>
      </c>
      <c r="L132" s="121">
        <v>0</v>
      </c>
      <c r="M132" s="121">
        <v>0</v>
      </c>
      <c r="N132" s="121">
        <v>0</v>
      </c>
      <c r="O132" s="121">
        <v>48.897129999999997</v>
      </c>
      <c r="P132" s="121">
        <v>5783.6643899999999</v>
      </c>
      <c r="Q132" s="121">
        <v>0</v>
      </c>
      <c r="R132" s="170">
        <v>5783.6643899999999</v>
      </c>
      <c r="S132" s="7"/>
      <c r="T132" s="7"/>
      <c r="U132" s="7"/>
      <c r="V132" s="7"/>
      <c r="W132" s="7"/>
      <c r="X132" s="7"/>
      <c r="Y132" s="7"/>
      <c r="Z132" s="7"/>
      <c r="AA132" s="7"/>
      <c r="AB132" s="7"/>
    </row>
    <row r="133" spans="1:28" ht="13.2">
      <c r="A133" s="163" t="s">
        <v>186</v>
      </c>
      <c r="B133" s="163" t="s">
        <v>2</v>
      </c>
      <c r="C133" s="163" t="s">
        <v>187</v>
      </c>
      <c r="D133" s="163" t="s">
        <v>188</v>
      </c>
      <c r="E133" s="163">
        <v>115</v>
      </c>
      <c r="F133" s="164">
        <v>0</v>
      </c>
      <c r="G133" s="165">
        <v>0</v>
      </c>
      <c r="H133" s="165">
        <v>0</v>
      </c>
      <c r="I133" s="165">
        <v>1105.06396</v>
      </c>
      <c r="J133" s="165">
        <v>0</v>
      </c>
      <c r="K133" s="165">
        <v>1105.06396</v>
      </c>
      <c r="L133" s="165">
        <v>2.5171999999999999</v>
      </c>
      <c r="M133" s="165">
        <v>0</v>
      </c>
      <c r="N133" s="165">
        <v>2.5171999999999999</v>
      </c>
      <c r="O133" s="165">
        <v>1107.58116</v>
      </c>
      <c r="P133" s="165">
        <v>18018.999649999998</v>
      </c>
      <c r="Q133" s="165">
        <v>0</v>
      </c>
      <c r="R133" s="166">
        <v>18018.999649999998</v>
      </c>
      <c r="S133" s="7"/>
      <c r="T133" s="7"/>
      <c r="U133" s="7"/>
      <c r="V133" s="7"/>
      <c r="W133" s="7"/>
      <c r="X133" s="7"/>
      <c r="Y133" s="7"/>
      <c r="Z133" s="7"/>
      <c r="AA133" s="7"/>
      <c r="AB133" s="7"/>
    </row>
    <row r="134" spans="1:28" ht="13.2">
      <c r="A134" s="167"/>
      <c r="B134" s="163" t="s">
        <v>3</v>
      </c>
      <c r="C134" s="163" t="s">
        <v>189</v>
      </c>
      <c r="D134" s="163" t="s">
        <v>189</v>
      </c>
      <c r="E134" s="163">
        <v>72</v>
      </c>
      <c r="F134" s="164">
        <v>0</v>
      </c>
      <c r="G134" s="165">
        <v>0</v>
      </c>
      <c r="H134" s="165">
        <v>0</v>
      </c>
      <c r="I134" s="165">
        <v>1493.04027</v>
      </c>
      <c r="J134" s="165">
        <v>2.64405</v>
      </c>
      <c r="K134" s="165">
        <v>1495.6843200000001</v>
      </c>
      <c r="L134" s="165">
        <v>916.25356999999997</v>
      </c>
      <c r="M134" s="165">
        <v>7.0000000000000007E-5</v>
      </c>
      <c r="N134" s="165">
        <v>916.25364000000002</v>
      </c>
      <c r="O134" s="165">
        <v>2411.9379599999997</v>
      </c>
      <c r="P134" s="165">
        <v>7672.0521699999999</v>
      </c>
      <c r="Q134" s="165">
        <v>0</v>
      </c>
      <c r="R134" s="166">
        <v>7672.0521699999999</v>
      </c>
      <c r="S134" s="7"/>
      <c r="T134" s="7"/>
      <c r="U134" s="7"/>
      <c r="V134" s="7"/>
      <c r="W134" s="7"/>
      <c r="X134" s="7"/>
      <c r="Y134" s="7"/>
      <c r="Z134" s="7"/>
      <c r="AA134" s="7"/>
      <c r="AB134" s="7"/>
    </row>
    <row r="135" spans="1:28" ht="13.2">
      <c r="A135" s="167"/>
      <c r="B135" s="167"/>
      <c r="C135" s="163" t="s">
        <v>103</v>
      </c>
      <c r="D135" s="163" t="s">
        <v>103</v>
      </c>
      <c r="E135" s="163">
        <v>75</v>
      </c>
      <c r="F135" s="164">
        <v>0</v>
      </c>
      <c r="G135" s="165">
        <v>0</v>
      </c>
      <c r="H135" s="165">
        <v>0</v>
      </c>
      <c r="I135" s="165">
        <v>4848.6172300000007</v>
      </c>
      <c r="J135" s="165">
        <v>5.1598699999999997</v>
      </c>
      <c r="K135" s="165">
        <v>4853.7770999999993</v>
      </c>
      <c r="L135" s="165">
        <v>9162.9828200000011</v>
      </c>
      <c r="M135" s="165">
        <v>1.34E-3</v>
      </c>
      <c r="N135" s="165">
        <v>9162.98416</v>
      </c>
      <c r="O135" s="165">
        <v>14016.761259999999</v>
      </c>
      <c r="P135" s="165">
        <v>22429.807530000002</v>
      </c>
      <c r="Q135" s="165">
        <v>0</v>
      </c>
      <c r="R135" s="166">
        <v>22429.807530000002</v>
      </c>
      <c r="S135" s="7"/>
      <c r="T135" s="7"/>
      <c r="U135" s="7"/>
      <c r="V135" s="7"/>
      <c r="W135" s="7"/>
      <c r="X135" s="7"/>
      <c r="Y135" s="7"/>
      <c r="Z135" s="7"/>
      <c r="AA135" s="7"/>
      <c r="AB135" s="7"/>
    </row>
    <row r="136" spans="1:28" ht="13.2">
      <c r="A136" s="167"/>
      <c r="B136" s="167"/>
      <c r="C136" s="163" t="s">
        <v>104</v>
      </c>
      <c r="D136" s="163" t="s">
        <v>105</v>
      </c>
      <c r="E136" s="163">
        <v>58</v>
      </c>
      <c r="F136" s="164">
        <v>0</v>
      </c>
      <c r="G136" s="165">
        <v>0</v>
      </c>
      <c r="H136" s="165">
        <v>0</v>
      </c>
      <c r="I136" s="165">
        <v>6547.0359100000005</v>
      </c>
      <c r="J136" s="165">
        <v>53.671589999999995</v>
      </c>
      <c r="K136" s="165">
        <v>6600.7075000000004</v>
      </c>
      <c r="L136" s="165">
        <v>14636.000550000001</v>
      </c>
      <c r="M136" s="165">
        <v>1.4999999999999999E-4</v>
      </c>
      <c r="N136" s="165">
        <v>14636.000699999999</v>
      </c>
      <c r="O136" s="165">
        <v>21236.708200000001</v>
      </c>
      <c r="P136" s="165">
        <v>58193.949540000001</v>
      </c>
      <c r="Q136" s="165">
        <v>0</v>
      </c>
      <c r="R136" s="166">
        <v>58193.949540000001</v>
      </c>
      <c r="S136" s="7"/>
      <c r="T136" s="7"/>
      <c r="U136" s="7"/>
      <c r="V136" s="7"/>
      <c r="W136" s="7"/>
      <c r="X136" s="7"/>
      <c r="Y136" s="7"/>
      <c r="Z136" s="7"/>
      <c r="AA136" s="7"/>
      <c r="AB136" s="7"/>
    </row>
    <row r="137" spans="1:28" ht="13.2">
      <c r="A137" s="167"/>
      <c r="B137" s="167"/>
      <c r="C137" s="167"/>
      <c r="D137" s="167"/>
      <c r="E137" s="168">
        <v>122</v>
      </c>
      <c r="F137" s="169">
        <v>0</v>
      </c>
      <c r="G137" s="121">
        <v>0</v>
      </c>
      <c r="H137" s="121">
        <v>0</v>
      </c>
      <c r="I137" s="121">
        <v>662.43058999999994</v>
      </c>
      <c r="J137" s="121">
        <v>0</v>
      </c>
      <c r="K137" s="121">
        <v>662.43058999999994</v>
      </c>
      <c r="L137" s="121">
        <v>0</v>
      </c>
      <c r="M137" s="121">
        <v>0</v>
      </c>
      <c r="N137" s="121">
        <v>0</v>
      </c>
      <c r="O137" s="121">
        <v>662.43058999999994</v>
      </c>
      <c r="P137" s="121">
        <v>5435.3981299999996</v>
      </c>
      <c r="Q137" s="121">
        <v>0</v>
      </c>
      <c r="R137" s="170">
        <v>5435.3981299999996</v>
      </c>
      <c r="S137" s="7"/>
      <c r="T137" s="7"/>
      <c r="U137" s="7"/>
      <c r="V137" s="7"/>
      <c r="W137" s="7"/>
      <c r="X137" s="7"/>
      <c r="Y137" s="7"/>
      <c r="Z137" s="7"/>
      <c r="AA137" s="7"/>
      <c r="AB137" s="7"/>
    </row>
    <row r="138" spans="1:28" ht="13.2">
      <c r="A138" s="167"/>
      <c r="B138" s="167"/>
      <c r="C138" s="167"/>
      <c r="D138" s="163" t="s">
        <v>190</v>
      </c>
      <c r="E138" s="163">
        <v>42</v>
      </c>
      <c r="F138" s="164">
        <v>0</v>
      </c>
      <c r="G138" s="165">
        <v>0</v>
      </c>
      <c r="H138" s="165">
        <v>0</v>
      </c>
      <c r="I138" s="165">
        <v>3516.3488900000002</v>
      </c>
      <c r="J138" s="165">
        <v>13.718879999999999</v>
      </c>
      <c r="K138" s="165">
        <v>3530.0677700000001</v>
      </c>
      <c r="L138" s="165">
        <v>2386.5883599999997</v>
      </c>
      <c r="M138" s="165">
        <v>0</v>
      </c>
      <c r="N138" s="165">
        <v>2386.5883599999997</v>
      </c>
      <c r="O138" s="165">
        <v>5916.6561300000003</v>
      </c>
      <c r="P138" s="165">
        <v>14878.479160000001</v>
      </c>
      <c r="Q138" s="165">
        <v>0</v>
      </c>
      <c r="R138" s="166">
        <v>14878.479160000001</v>
      </c>
      <c r="S138" s="7"/>
      <c r="T138" s="7"/>
      <c r="U138" s="7"/>
      <c r="V138" s="7"/>
      <c r="W138" s="7"/>
      <c r="X138" s="7"/>
      <c r="Y138" s="7"/>
      <c r="Z138" s="7"/>
      <c r="AA138" s="7"/>
      <c r="AB138" s="7"/>
    </row>
    <row r="139" spans="1:28" ht="13.2">
      <c r="A139" s="167"/>
      <c r="B139" s="163" t="s">
        <v>5</v>
      </c>
      <c r="C139" s="163" t="s">
        <v>5</v>
      </c>
      <c r="D139" s="163" t="s">
        <v>5</v>
      </c>
      <c r="E139" s="163">
        <v>24</v>
      </c>
      <c r="F139" s="164">
        <v>0</v>
      </c>
      <c r="G139" s="165">
        <v>0</v>
      </c>
      <c r="H139" s="165">
        <v>0</v>
      </c>
      <c r="I139" s="165">
        <v>11116.52161</v>
      </c>
      <c r="J139" s="165">
        <v>15.003879999999999</v>
      </c>
      <c r="K139" s="165">
        <v>11131.52549</v>
      </c>
      <c r="L139" s="165">
        <v>19405.21716</v>
      </c>
      <c r="M139" s="165">
        <v>1.2248399999999999</v>
      </c>
      <c r="N139" s="165">
        <v>19406.441999999999</v>
      </c>
      <c r="O139" s="165">
        <v>30537.967489999999</v>
      </c>
      <c r="P139" s="165">
        <v>108308.94815000001</v>
      </c>
      <c r="Q139" s="165">
        <v>0</v>
      </c>
      <c r="R139" s="166">
        <v>108308.94815000001</v>
      </c>
      <c r="S139" s="7"/>
      <c r="T139" s="7"/>
      <c r="U139" s="7"/>
      <c r="V139" s="7"/>
      <c r="W139" s="7"/>
      <c r="X139" s="7"/>
      <c r="Y139" s="7"/>
      <c r="Z139" s="7"/>
      <c r="AA139" s="7"/>
      <c r="AB139" s="7"/>
    </row>
    <row r="140" spans="1:28" ht="13.2">
      <c r="A140" s="167"/>
      <c r="B140" s="167"/>
      <c r="C140" s="167"/>
      <c r="D140" s="167"/>
      <c r="E140" s="168">
        <v>29</v>
      </c>
      <c r="F140" s="169">
        <v>0</v>
      </c>
      <c r="G140" s="121">
        <v>0</v>
      </c>
      <c r="H140" s="121">
        <v>0</v>
      </c>
      <c r="I140" s="121">
        <v>2563.2476699999997</v>
      </c>
      <c r="J140" s="121">
        <v>0.38552999999999998</v>
      </c>
      <c r="K140" s="121">
        <v>2563.6332000000002</v>
      </c>
      <c r="L140" s="121">
        <v>2271.83457</v>
      </c>
      <c r="M140" s="121">
        <v>0</v>
      </c>
      <c r="N140" s="121">
        <v>2271.83457</v>
      </c>
      <c r="O140" s="121">
        <v>4835.4677699999993</v>
      </c>
      <c r="P140" s="121">
        <v>60689.653279999999</v>
      </c>
      <c r="Q140" s="121">
        <v>0</v>
      </c>
      <c r="R140" s="170">
        <v>60689.653279999999</v>
      </c>
      <c r="S140" s="7"/>
      <c r="T140" s="7"/>
      <c r="U140" s="7"/>
      <c r="V140" s="7"/>
      <c r="W140" s="7"/>
      <c r="X140" s="7"/>
      <c r="Y140" s="7"/>
      <c r="Z140" s="7"/>
      <c r="AA140" s="7"/>
      <c r="AB140" s="7"/>
    </row>
    <row r="141" spans="1:28" ht="13.2">
      <c r="A141" s="167"/>
      <c r="B141" s="167"/>
      <c r="C141" s="167"/>
      <c r="D141" s="167"/>
      <c r="E141" s="168">
        <v>79</v>
      </c>
      <c r="F141" s="169">
        <v>0</v>
      </c>
      <c r="G141" s="121">
        <v>0</v>
      </c>
      <c r="H141" s="121">
        <v>0</v>
      </c>
      <c r="I141" s="121">
        <v>29214.434379999999</v>
      </c>
      <c r="J141" s="121">
        <v>639.33984999999996</v>
      </c>
      <c r="K141" s="121">
        <v>29853.774229999999</v>
      </c>
      <c r="L141" s="121">
        <v>247875.98314</v>
      </c>
      <c r="M141" s="121">
        <v>75.259</v>
      </c>
      <c r="N141" s="121">
        <v>247951.24213999999</v>
      </c>
      <c r="O141" s="121">
        <v>277805.01637000003</v>
      </c>
      <c r="P141" s="121">
        <v>137259.09827000002</v>
      </c>
      <c r="Q141" s="121">
        <v>0</v>
      </c>
      <c r="R141" s="170">
        <v>137259.09827000002</v>
      </c>
      <c r="S141" s="7"/>
      <c r="T141" s="7"/>
      <c r="U141" s="7"/>
      <c r="V141" s="7"/>
      <c r="W141" s="7"/>
      <c r="X141" s="7"/>
      <c r="Y141" s="7"/>
      <c r="Z141" s="7"/>
      <c r="AA141" s="7"/>
      <c r="AB141" s="7"/>
    </row>
    <row r="142" spans="1:28" ht="13.2">
      <c r="A142" s="167"/>
      <c r="B142" s="167"/>
      <c r="C142" s="167"/>
      <c r="D142" s="163" t="s">
        <v>191</v>
      </c>
      <c r="E142" s="163">
        <v>36</v>
      </c>
      <c r="F142" s="164">
        <v>0</v>
      </c>
      <c r="G142" s="165">
        <v>0</v>
      </c>
      <c r="H142" s="165">
        <v>0</v>
      </c>
      <c r="I142" s="165">
        <v>6337.09969</v>
      </c>
      <c r="J142" s="165">
        <v>17.199750000000002</v>
      </c>
      <c r="K142" s="165">
        <v>6354.2994400000007</v>
      </c>
      <c r="L142" s="165">
        <v>4950.3253500000001</v>
      </c>
      <c r="M142" s="165">
        <v>2.5999999999999999E-3</v>
      </c>
      <c r="N142" s="165">
        <v>4950.3279499999999</v>
      </c>
      <c r="O142" s="165">
        <v>11304.627390000001</v>
      </c>
      <c r="P142" s="165">
        <v>81463.789720000001</v>
      </c>
      <c r="Q142" s="165">
        <v>0</v>
      </c>
      <c r="R142" s="166">
        <v>81463.789720000001</v>
      </c>
      <c r="S142" s="7"/>
      <c r="T142" s="7"/>
      <c r="U142" s="7"/>
      <c r="V142" s="7"/>
      <c r="W142" s="7"/>
      <c r="X142" s="7"/>
      <c r="Y142" s="7"/>
      <c r="Z142" s="7"/>
      <c r="AA142" s="7"/>
      <c r="AB142" s="7"/>
    </row>
    <row r="143" spans="1:28" ht="13.2">
      <c r="A143" s="167"/>
      <c r="B143" s="167"/>
      <c r="C143" s="167"/>
      <c r="D143" s="163" t="s">
        <v>108</v>
      </c>
      <c r="E143" s="163">
        <v>2</v>
      </c>
      <c r="F143" s="164">
        <v>0</v>
      </c>
      <c r="G143" s="165">
        <v>0</v>
      </c>
      <c r="H143" s="165">
        <v>0</v>
      </c>
      <c r="I143" s="165">
        <v>8210.9409099999993</v>
      </c>
      <c r="J143" s="165">
        <v>66.095060000000004</v>
      </c>
      <c r="K143" s="165">
        <v>8277.035969999999</v>
      </c>
      <c r="L143" s="165">
        <v>22457.62413</v>
      </c>
      <c r="M143" s="165">
        <v>6.609000000000001E-2</v>
      </c>
      <c r="N143" s="165">
        <v>22457.69022</v>
      </c>
      <c r="O143" s="165">
        <v>30734.726190000001</v>
      </c>
      <c r="P143" s="165">
        <v>75446.641810000001</v>
      </c>
      <c r="Q143" s="165">
        <v>0</v>
      </c>
      <c r="R143" s="166">
        <v>75446.641810000001</v>
      </c>
      <c r="S143" s="7"/>
      <c r="T143" s="7"/>
      <c r="U143" s="7"/>
      <c r="V143" s="7"/>
      <c r="W143" s="7"/>
      <c r="X143" s="7"/>
      <c r="Y143" s="7"/>
      <c r="Z143" s="7"/>
      <c r="AA143" s="7"/>
      <c r="AB143" s="7"/>
    </row>
    <row r="144" spans="1:28" ht="13.2">
      <c r="A144" s="167"/>
      <c r="B144" s="167"/>
      <c r="C144" s="167"/>
      <c r="D144" s="163" t="s">
        <v>148</v>
      </c>
      <c r="E144" s="163">
        <v>5</v>
      </c>
      <c r="F144" s="164">
        <v>0</v>
      </c>
      <c r="G144" s="165">
        <v>0</v>
      </c>
      <c r="H144" s="165">
        <v>0</v>
      </c>
      <c r="I144" s="165">
        <v>10085.44556</v>
      </c>
      <c r="J144" s="165">
        <v>0.37281999999999998</v>
      </c>
      <c r="K144" s="165">
        <v>10085.818380000001</v>
      </c>
      <c r="L144" s="165">
        <v>13827.491820000001</v>
      </c>
      <c r="M144" s="165">
        <v>0.38336999999999999</v>
      </c>
      <c r="N144" s="165">
        <v>13827.875189999999</v>
      </c>
      <c r="O144" s="165">
        <v>23913.693569999999</v>
      </c>
      <c r="P144" s="165">
        <v>71873.376770000003</v>
      </c>
      <c r="Q144" s="165">
        <v>0</v>
      </c>
      <c r="R144" s="166">
        <v>71873.376770000003</v>
      </c>
      <c r="S144" s="7"/>
      <c r="T144" s="7"/>
      <c r="U144" s="7"/>
      <c r="V144" s="7"/>
      <c r="W144" s="7"/>
      <c r="X144" s="7"/>
      <c r="Y144" s="7"/>
      <c r="Z144" s="7"/>
      <c r="AA144" s="7"/>
      <c r="AB144" s="7"/>
    </row>
    <row r="145" spans="1:28" ht="13.2">
      <c r="A145" s="167"/>
      <c r="B145" s="167"/>
      <c r="C145" s="167"/>
      <c r="D145" s="163" t="s">
        <v>192</v>
      </c>
      <c r="E145" s="163">
        <v>22</v>
      </c>
      <c r="F145" s="164">
        <v>0</v>
      </c>
      <c r="G145" s="165">
        <v>0</v>
      </c>
      <c r="H145" s="165">
        <v>0</v>
      </c>
      <c r="I145" s="165">
        <v>5352.1905399999996</v>
      </c>
      <c r="J145" s="165">
        <v>0.40973000000000004</v>
      </c>
      <c r="K145" s="165">
        <v>5352.6002699999999</v>
      </c>
      <c r="L145" s="165">
        <v>6198.1634000000004</v>
      </c>
      <c r="M145" s="165">
        <v>7.3160000000000003E-2</v>
      </c>
      <c r="N145" s="165">
        <v>6198.2365599999994</v>
      </c>
      <c r="O145" s="165">
        <v>11550.83683</v>
      </c>
      <c r="P145" s="165">
        <v>84898.090100000001</v>
      </c>
      <c r="Q145" s="165">
        <v>0</v>
      </c>
      <c r="R145" s="166">
        <v>84898.090100000001</v>
      </c>
      <c r="S145" s="7"/>
      <c r="T145" s="7"/>
      <c r="U145" s="7"/>
      <c r="V145" s="7"/>
      <c r="W145" s="7"/>
      <c r="X145" s="7"/>
      <c r="Y145" s="7"/>
      <c r="Z145" s="7"/>
      <c r="AA145" s="7"/>
      <c r="AB145" s="7"/>
    </row>
    <row r="146" spans="1:28" ht="13.2">
      <c r="A146" s="167"/>
      <c r="B146" s="167"/>
      <c r="C146" s="167"/>
      <c r="D146" s="163" t="s">
        <v>193</v>
      </c>
      <c r="E146" s="163">
        <v>26</v>
      </c>
      <c r="F146" s="164">
        <v>0</v>
      </c>
      <c r="G146" s="165">
        <v>0</v>
      </c>
      <c r="H146" s="165">
        <v>0</v>
      </c>
      <c r="I146" s="165">
        <v>4293.3366799999994</v>
      </c>
      <c r="J146" s="165">
        <v>0.15203</v>
      </c>
      <c r="K146" s="165">
        <v>4293.4887099999996</v>
      </c>
      <c r="L146" s="165">
        <v>5107.6935100000001</v>
      </c>
      <c r="M146" s="165">
        <v>2.6200799999999997</v>
      </c>
      <c r="N146" s="165">
        <v>5110.3135899999997</v>
      </c>
      <c r="O146" s="165">
        <v>9403.8023000000012</v>
      </c>
      <c r="P146" s="165">
        <v>44311.412479999999</v>
      </c>
      <c r="Q146" s="165">
        <v>0</v>
      </c>
      <c r="R146" s="166">
        <v>44311.412479999999</v>
      </c>
      <c r="S146" s="7"/>
      <c r="T146" s="7"/>
      <c r="U146" s="7"/>
      <c r="V146" s="7"/>
      <c r="W146" s="7"/>
      <c r="X146" s="7"/>
      <c r="Y146" s="7"/>
      <c r="Z146" s="7"/>
      <c r="AA146" s="7"/>
      <c r="AB146" s="7"/>
    </row>
    <row r="147" spans="1:28" ht="13.2">
      <c r="A147" s="167"/>
      <c r="B147" s="167"/>
      <c r="C147" s="167"/>
      <c r="D147" s="163" t="s">
        <v>194</v>
      </c>
      <c r="E147" s="163">
        <v>54</v>
      </c>
      <c r="F147" s="164">
        <v>0</v>
      </c>
      <c r="G147" s="165">
        <v>0</v>
      </c>
      <c r="H147" s="165">
        <v>0</v>
      </c>
      <c r="I147" s="165">
        <v>5025.2639300000001</v>
      </c>
      <c r="J147" s="165">
        <v>4.0412299999999997</v>
      </c>
      <c r="K147" s="165">
        <v>5029.3051599999999</v>
      </c>
      <c r="L147" s="165">
        <v>5534.4258499999996</v>
      </c>
      <c r="M147" s="165">
        <v>7.1399999999999996E-3</v>
      </c>
      <c r="N147" s="165">
        <v>5534.4329900000002</v>
      </c>
      <c r="O147" s="165">
        <v>10563.738150000001</v>
      </c>
      <c r="P147" s="165">
        <v>49581.6567</v>
      </c>
      <c r="Q147" s="165">
        <v>0</v>
      </c>
      <c r="R147" s="166">
        <v>49581.6567</v>
      </c>
      <c r="S147" s="7"/>
      <c r="T147" s="7"/>
      <c r="U147" s="7"/>
      <c r="V147" s="7"/>
      <c r="W147" s="7"/>
      <c r="X147" s="7"/>
      <c r="Y147" s="7"/>
      <c r="Z147" s="7"/>
      <c r="AA147" s="7"/>
      <c r="AB147" s="7"/>
    </row>
    <row r="148" spans="1:28" ht="13.2">
      <c r="A148" s="167"/>
      <c r="B148" s="167"/>
      <c r="C148" s="163" t="s">
        <v>109</v>
      </c>
      <c r="D148" s="163" t="s">
        <v>109</v>
      </c>
      <c r="E148" s="163">
        <v>10</v>
      </c>
      <c r="F148" s="164">
        <v>0</v>
      </c>
      <c r="G148" s="165">
        <v>0</v>
      </c>
      <c r="H148" s="165">
        <v>0</v>
      </c>
      <c r="I148" s="165">
        <v>3359.5562200000004</v>
      </c>
      <c r="J148" s="165">
        <v>70.889740000000003</v>
      </c>
      <c r="K148" s="165">
        <v>3430.44596</v>
      </c>
      <c r="L148" s="165">
        <v>2085.6197499999998</v>
      </c>
      <c r="M148" s="165">
        <v>0</v>
      </c>
      <c r="N148" s="165">
        <v>2085.6197499999998</v>
      </c>
      <c r="O148" s="165">
        <v>5516.0657099999999</v>
      </c>
      <c r="P148" s="165">
        <v>45662.851069999997</v>
      </c>
      <c r="Q148" s="165">
        <v>0</v>
      </c>
      <c r="R148" s="166">
        <v>45662.851069999997</v>
      </c>
      <c r="S148" s="7"/>
      <c r="T148" s="7"/>
      <c r="U148" s="7"/>
      <c r="V148" s="7"/>
      <c r="W148" s="7"/>
      <c r="X148" s="7"/>
      <c r="Y148" s="7"/>
      <c r="Z148" s="7"/>
      <c r="AA148" s="7"/>
      <c r="AB148" s="7"/>
    </row>
    <row r="149" spans="1:28" ht="13.2">
      <c r="A149" s="167"/>
      <c r="B149" s="167"/>
      <c r="C149" s="163" t="s">
        <v>195</v>
      </c>
      <c r="D149" s="163" t="s">
        <v>196</v>
      </c>
      <c r="E149" s="163">
        <v>19</v>
      </c>
      <c r="F149" s="164">
        <v>0</v>
      </c>
      <c r="G149" s="165">
        <v>0</v>
      </c>
      <c r="H149" s="165">
        <v>0</v>
      </c>
      <c r="I149" s="165">
        <v>1509.30674</v>
      </c>
      <c r="J149" s="165">
        <v>38.878219999999999</v>
      </c>
      <c r="K149" s="165">
        <v>1548.18496</v>
      </c>
      <c r="L149" s="165">
        <v>694.75086999999996</v>
      </c>
      <c r="M149" s="165">
        <v>1.0189999999999999E-2</v>
      </c>
      <c r="N149" s="165">
        <v>694.76106000000004</v>
      </c>
      <c r="O149" s="165">
        <v>2242.9460199999999</v>
      </c>
      <c r="P149" s="165">
        <v>30377.55327</v>
      </c>
      <c r="Q149" s="165">
        <v>0</v>
      </c>
      <c r="R149" s="166">
        <v>30377.55327</v>
      </c>
      <c r="S149" s="7"/>
      <c r="T149" s="7"/>
      <c r="U149" s="7"/>
      <c r="V149" s="7"/>
      <c r="W149" s="7"/>
      <c r="X149" s="7"/>
      <c r="Y149" s="7"/>
      <c r="Z149" s="7"/>
      <c r="AA149" s="7"/>
      <c r="AB149" s="7"/>
    </row>
    <row r="150" spans="1:28" ht="13.2">
      <c r="A150" s="167"/>
      <c r="B150" s="167"/>
      <c r="C150" s="163" t="s">
        <v>197</v>
      </c>
      <c r="D150" s="163" t="s">
        <v>198</v>
      </c>
      <c r="E150" s="163">
        <v>20</v>
      </c>
      <c r="F150" s="164">
        <v>0</v>
      </c>
      <c r="G150" s="165">
        <v>0</v>
      </c>
      <c r="H150" s="165">
        <v>0</v>
      </c>
      <c r="I150" s="165">
        <v>41.496929999999999</v>
      </c>
      <c r="J150" s="165">
        <v>0</v>
      </c>
      <c r="K150" s="165">
        <v>41.496929999999999</v>
      </c>
      <c r="L150" s="165">
        <v>0</v>
      </c>
      <c r="M150" s="165">
        <v>0</v>
      </c>
      <c r="N150" s="165">
        <v>0</v>
      </c>
      <c r="O150" s="165">
        <v>41.496929999999999</v>
      </c>
      <c r="P150" s="165">
        <v>9590.5085099999997</v>
      </c>
      <c r="Q150" s="165">
        <v>0</v>
      </c>
      <c r="R150" s="166">
        <v>9590.5085099999997</v>
      </c>
      <c r="S150" s="7"/>
      <c r="T150" s="7"/>
      <c r="U150" s="7"/>
      <c r="V150" s="7"/>
      <c r="W150" s="7"/>
      <c r="X150" s="7"/>
      <c r="Y150" s="7"/>
      <c r="Z150" s="7"/>
      <c r="AA150" s="7"/>
      <c r="AB150" s="7"/>
    </row>
    <row r="151" spans="1:28" ht="13.2">
      <c r="A151" s="167"/>
      <c r="B151" s="167"/>
      <c r="C151" s="167"/>
      <c r="D151" s="163" t="s">
        <v>199</v>
      </c>
      <c r="E151" s="163">
        <v>4</v>
      </c>
      <c r="F151" s="164">
        <v>0</v>
      </c>
      <c r="G151" s="165">
        <v>0</v>
      </c>
      <c r="H151" s="165">
        <v>0</v>
      </c>
      <c r="I151" s="165">
        <v>3197.0277799999999</v>
      </c>
      <c r="J151" s="165">
        <v>157.48430999999999</v>
      </c>
      <c r="K151" s="165">
        <v>3354.5120899999997</v>
      </c>
      <c r="L151" s="165">
        <v>5227.5097500000002</v>
      </c>
      <c r="M151" s="165">
        <v>65.28595</v>
      </c>
      <c r="N151" s="165">
        <v>5292.7957000000006</v>
      </c>
      <c r="O151" s="165">
        <v>8647.3077899999989</v>
      </c>
      <c r="P151" s="165">
        <v>32255.31335</v>
      </c>
      <c r="Q151" s="165">
        <v>0</v>
      </c>
      <c r="R151" s="166">
        <v>32255.31335</v>
      </c>
      <c r="S151" s="7"/>
      <c r="T151" s="7"/>
      <c r="U151" s="7"/>
      <c r="V151" s="7"/>
      <c r="W151" s="7"/>
      <c r="X151" s="7"/>
      <c r="Y151" s="7"/>
      <c r="Z151" s="7"/>
      <c r="AA151" s="7"/>
      <c r="AB151" s="7"/>
    </row>
    <row r="152" spans="1:28" ht="13.2">
      <c r="A152" s="167"/>
      <c r="B152" s="167"/>
      <c r="C152" s="167"/>
      <c r="D152" s="163" t="s">
        <v>197</v>
      </c>
      <c r="E152" s="163">
        <v>21</v>
      </c>
      <c r="F152" s="164">
        <v>0</v>
      </c>
      <c r="G152" s="165">
        <v>0</v>
      </c>
      <c r="H152" s="165">
        <v>0</v>
      </c>
      <c r="I152" s="165">
        <v>29.350450000000002</v>
      </c>
      <c r="J152" s="165">
        <v>0</v>
      </c>
      <c r="K152" s="165">
        <v>29.350450000000002</v>
      </c>
      <c r="L152" s="165">
        <v>0</v>
      </c>
      <c r="M152" s="165">
        <v>0</v>
      </c>
      <c r="N152" s="165">
        <v>0</v>
      </c>
      <c r="O152" s="165">
        <v>29.350450000000002</v>
      </c>
      <c r="P152" s="165">
        <v>3818.3575900000001</v>
      </c>
      <c r="Q152" s="165">
        <v>0</v>
      </c>
      <c r="R152" s="166">
        <v>3818.3575900000001</v>
      </c>
      <c r="S152" s="7"/>
      <c r="T152" s="7"/>
      <c r="U152" s="7"/>
      <c r="V152" s="7"/>
      <c r="W152" s="7"/>
      <c r="X152" s="7"/>
      <c r="Y152" s="7"/>
      <c r="Z152" s="7"/>
      <c r="AA152" s="7"/>
      <c r="AB152" s="7"/>
    </row>
    <row r="153" spans="1:28" ht="13.2">
      <c r="A153" s="167"/>
      <c r="B153" s="163" t="s">
        <v>6</v>
      </c>
      <c r="C153" s="163" t="s">
        <v>110</v>
      </c>
      <c r="D153" s="163" t="s">
        <v>6</v>
      </c>
      <c r="E153" s="163">
        <v>110</v>
      </c>
      <c r="F153" s="164">
        <v>0</v>
      </c>
      <c r="G153" s="165">
        <v>0</v>
      </c>
      <c r="H153" s="165">
        <v>0</v>
      </c>
      <c r="I153" s="165">
        <v>4020.7935600000001</v>
      </c>
      <c r="J153" s="165">
        <v>3.9399999999999999E-3</v>
      </c>
      <c r="K153" s="165">
        <v>4020.7975000000001</v>
      </c>
      <c r="L153" s="165">
        <v>2309.9364</v>
      </c>
      <c r="M153" s="165">
        <v>0</v>
      </c>
      <c r="N153" s="165">
        <v>2309.9364</v>
      </c>
      <c r="O153" s="165">
        <v>6330.7339000000002</v>
      </c>
      <c r="P153" s="165">
        <v>33080.24394</v>
      </c>
      <c r="Q153" s="165">
        <v>0</v>
      </c>
      <c r="R153" s="166">
        <v>33080.24394</v>
      </c>
      <c r="S153" s="7"/>
      <c r="T153" s="7"/>
      <c r="U153" s="7"/>
      <c r="V153" s="7"/>
      <c r="W153" s="7"/>
      <c r="X153" s="7"/>
      <c r="Y153" s="7"/>
      <c r="Z153" s="7"/>
      <c r="AA153" s="7"/>
      <c r="AB153" s="7"/>
    </row>
    <row r="154" spans="1:28" ht="13.2">
      <c r="A154" s="167"/>
      <c r="B154" s="163" t="s">
        <v>7</v>
      </c>
      <c r="C154" s="163" t="s">
        <v>7</v>
      </c>
      <c r="D154" s="163" t="s">
        <v>7</v>
      </c>
      <c r="E154" s="163">
        <v>112</v>
      </c>
      <c r="F154" s="164">
        <v>0</v>
      </c>
      <c r="G154" s="165">
        <v>0</v>
      </c>
      <c r="H154" s="165">
        <v>0</v>
      </c>
      <c r="I154" s="165">
        <v>3183.52493</v>
      </c>
      <c r="J154" s="165">
        <v>9.2940199999999997</v>
      </c>
      <c r="K154" s="165">
        <v>3192.8189500000003</v>
      </c>
      <c r="L154" s="165">
        <v>4698.6198299999996</v>
      </c>
      <c r="M154" s="165">
        <v>0</v>
      </c>
      <c r="N154" s="165">
        <v>4698.6198299999996</v>
      </c>
      <c r="O154" s="165">
        <v>7891.4387800000004</v>
      </c>
      <c r="P154" s="165">
        <v>38470.825280000005</v>
      </c>
      <c r="Q154" s="165">
        <v>0</v>
      </c>
      <c r="R154" s="166">
        <v>38470.825280000005</v>
      </c>
      <c r="S154" s="7"/>
      <c r="T154" s="7"/>
      <c r="U154" s="7"/>
      <c r="V154" s="7"/>
      <c r="W154" s="7"/>
      <c r="X154" s="7"/>
      <c r="Y154" s="7"/>
      <c r="Z154" s="7"/>
      <c r="AA154" s="7"/>
      <c r="AB154" s="7"/>
    </row>
    <row r="155" spans="1:28" ht="13.2">
      <c r="A155" s="167"/>
      <c r="B155" s="167"/>
      <c r="C155" s="163" t="s">
        <v>200</v>
      </c>
      <c r="D155" s="163" t="s">
        <v>200</v>
      </c>
      <c r="E155" s="163">
        <v>108</v>
      </c>
      <c r="F155" s="164">
        <v>0</v>
      </c>
      <c r="G155" s="165">
        <v>0</v>
      </c>
      <c r="H155" s="165">
        <v>0</v>
      </c>
      <c r="I155" s="165">
        <v>2382.37995</v>
      </c>
      <c r="J155" s="165">
        <v>0</v>
      </c>
      <c r="K155" s="165">
        <v>2382.37995</v>
      </c>
      <c r="L155" s="165">
        <v>789.81611999999996</v>
      </c>
      <c r="M155" s="165">
        <v>4.2270000000000002E-2</v>
      </c>
      <c r="N155" s="165">
        <v>789.85838999999999</v>
      </c>
      <c r="O155" s="165">
        <v>3172.2383399999999</v>
      </c>
      <c r="P155" s="165">
        <v>53219.567849999999</v>
      </c>
      <c r="Q155" s="165">
        <v>0</v>
      </c>
      <c r="R155" s="166">
        <v>53219.567849999999</v>
      </c>
      <c r="S155" s="7"/>
      <c r="T155" s="7"/>
      <c r="U155" s="7"/>
      <c r="V155" s="7"/>
      <c r="W155" s="7"/>
      <c r="X155" s="7"/>
      <c r="Y155" s="7"/>
      <c r="Z155" s="7"/>
      <c r="AA155" s="7"/>
      <c r="AB155" s="7"/>
    </row>
    <row r="156" spans="1:28" ht="13.2">
      <c r="A156" s="167"/>
      <c r="B156" s="167"/>
      <c r="C156" s="163" t="s">
        <v>111</v>
      </c>
      <c r="D156" s="163" t="s">
        <v>111</v>
      </c>
      <c r="E156" s="163">
        <v>106</v>
      </c>
      <c r="F156" s="164">
        <v>0</v>
      </c>
      <c r="G156" s="165">
        <v>0</v>
      </c>
      <c r="H156" s="165">
        <v>0</v>
      </c>
      <c r="I156" s="165">
        <v>2267.0012000000002</v>
      </c>
      <c r="J156" s="165">
        <v>4.446E-2</v>
      </c>
      <c r="K156" s="165">
        <v>2267.0456600000002</v>
      </c>
      <c r="L156" s="165">
        <v>89.230809999999991</v>
      </c>
      <c r="M156" s="165">
        <v>3.0899999999999999E-3</v>
      </c>
      <c r="N156" s="165">
        <v>89.233899999999991</v>
      </c>
      <c r="O156" s="165">
        <v>2356.2795599999999</v>
      </c>
      <c r="P156" s="165">
        <v>34150.695700000004</v>
      </c>
      <c r="Q156" s="165">
        <v>0</v>
      </c>
      <c r="R156" s="166">
        <v>34150.695700000004</v>
      </c>
      <c r="S156" s="7"/>
      <c r="T156" s="7"/>
      <c r="U156" s="7"/>
      <c r="V156" s="7"/>
      <c r="W156" s="7"/>
      <c r="X156" s="7"/>
      <c r="Y156" s="7"/>
      <c r="Z156" s="7"/>
      <c r="AA156" s="7"/>
      <c r="AB156" s="7"/>
    </row>
    <row r="157" spans="1:28" ht="13.2">
      <c r="A157" s="167"/>
      <c r="B157" s="163" t="s">
        <v>8</v>
      </c>
      <c r="C157" s="163" t="s">
        <v>112</v>
      </c>
      <c r="D157" s="163" t="s">
        <v>201</v>
      </c>
      <c r="E157" s="163">
        <v>37</v>
      </c>
      <c r="F157" s="164">
        <v>0</v>
      </c>
      <c r="G157" s="165">
        <v>0</v>
      </c>
      <c r="H157" s="165">
        <v>0</v>
      </c>
      <c r="I157" s="165">
        <v>9907.791650000001</v>
      </c>
      <c r="J157" s="165">
        <v>35.961359999999999</v>
      </c>
      <c r="K157" s="165">
        <v>9943.7530100000004</v>
      </c>
      <c r="L157" s="165">
        <v>52511.140220000001</v>
      </c>
      <c r="M157" s="165">
        <v>47.002120000000005</v>
      </c>
      <c r="N157" s="165">
        <v>52558.142340000006</v>
      </c>
      <c r="O157" s="165">
        <v>62501.895349999999</v>
      </c>
      <c r="P157" s="165">
        <v>43880.624069999998</v>
      </c>
      <c r="Q157" s="165">
        <v>0</v>
      </c>
      <c r="R157" s="166">
        <v>43880.624069999998</v>
      </c>
      <c r="S157" s="7"/>
      <c r="T157" s="7"/>
      <c r="U157" s="7"/>
      <c r="V157" s="7"/>
      <c r="W157" s="7"/>
      <c r="X157" s="7"/>
      <c r="Y157" s="7"/>
      <c r="Z157" s="7"/>
      <c r="AA157" s="7"/>
      <c r="AB157" s="7"/>
    </row>
    <row r="158" spans="1:28" ht="13.2">
      <c r="A158" s="167"/>
      <c r="B158" s="167"/>
      <c r="C158" s="167"/>
      <c r="D158" s="163" t="s">
        <v>113</v>
      </c>
      <c r="E158" s="163">
        <v>11</v>
      </c>
      <c r="F158" s="164">
        <v>0</v>
      </c>
      <c r="G158" s="165">
        <v>0</v>
      </c>
      <c r="H158" s="165">
        <v>0</v>
      </c>
      <c r="I158" s="165">
        <v>5696.7238299999999</v>
      </c>
      <c r="J158" s="165">
        <v>0.12698000000000001</v>
      </c>
      <c r="K158" s="165">
        <v>5696.8508099999999</v>
      </c>
      <c r="L158" s="165">
        <v>5841.6340899999996</v>
      </c>
      <c r="M158" s="165">
        <v>2.6350000000000002E-2</v>
      </c>
      <c r="N158" s="165">
        <v>5841.6604400000006</v>
      </c>
      <c r="O158" s="165">
        <v>11538.51125</v>
      </c>
      <c r="P158" s="165">
        <v>45680.050759999998</v>
      </c>
      <c r="Q158" s="165">
        <v>0</v>
      </c>
      <c r="R158" s="166">
        <v>45680.050759999998</v>
      </c>
      <c r="S158" s="7"/>
      <c r="T158" s="7"/>
      <c r="U158" s="7"/>
      <c r="V158" s="7"/>
      <c r="W158" s="7"/>
      <c r="X158" s="7"/>
      <c r="Y158" s="7"/>
      <c r="Z158" s="7"/>
      <c r="AA158" s="7"/>
      <c r="AB158" s="7"/>
    </row>
    <row r="159" spans="1:28" ht="13.2">
      <c r="A159" s="167"/>
      <c r="B159" s="167"/>
      <c r="C159" s="167"/>
      <c r="D159" s="167"/>
      <c r="E159" s="168">
        <v>32</v>
      </c>
      <c r="F159" s="169">
        <v>0</v>
      </c>
      <c r="G159" s="121">
        <v>0</v>
      </c>
      <c r="H159" s="121">
        <v>0</v>
      </c>
      <c r="I159" s="121">
        <v>3591.9883799999998</v>
      </c>
      <c r="J159" s="121">
        <v>0.22628999999999999</v>
      </c>
      <c r="K159" s="121">
        <v>3592.2146699999998</v>
      </c>
      <c r="L159" s="121">
        <v>877.93461000000002</v>
      </c>
      <c r="M159" s="121">
        <v>1.11707</v>
      </c>
      <c r="N159" s="121">
        <v>879.05168000000003</v>
      </c>
      <c r="O159" s="121">
        <v>4471.2663499999999</v>
      </c>
      <c r="P159" s="121">
        <v>51512.591130000001</v>
      </c>
      <c r="Q159" s="121">
        <v>0</v>
      </c>
      <c r="R159" s="170">
        <v>51512.591130000001</v>
      </c>
      <c r="S159" s="7"/>
      <c r="T159" s="7"/>
      <c r="U159" s="7"/>
      <c r="V159" s="7"/>
      <c r="W159" s="7"/>
      <c r="X159" s="7"/>
      <c r="Y159" s="7"/>
      <c r="Z159" s="7"/>
      <c r="AA159" s="7"/>
      <c r="AB159" s="7"/>
    </row>
    <row r="160" spans="1:28" ht="13.2">
      <c r="A160" s="167"/>
      <c r="B160" s="167"/>
      <c r="C160" s="167"/>
      <c r="D160" s="167"/>
      <c r="E160" s="168">
        <v>89</v>
      </c>
      <c r="F160" s="169">
        <v>0</v>
      </c>
      <c r="G160" s="121">
        <v>0</v>
      </c>
      <c r="H160" s="121">
        <v>0</v>
      </c>
      <c r="I160" s="121">
        <v>939.50817000000006</v>
      </c>
      <c r="J160" s="121">
        <v>0</v>
      </c>
      <c r="K160" s="121">
        <v>939.50817000000006</v>
      </c>
      <c r="L160" s="121">
        <v>0</v>
      </c>
      <c r="M160" s="121">
        <v>0</v>
      </c>
      <c r="N160" s="121">
        <v>0</v>
      </c>
      <c r="O160" s="121">
        <v>939.50817000000006</v>
      </c>
      <c r="P160" s="121">
        <v>9981.3309499999996</v>
      </c>
      <c r="Q160" s="121">
        <v>0</v>
      </c>
      <c r="R160" s="170">
        <v>9981.3309499999996</v>
      </c>
      <c r="S160" s="7"/>
      <c r="T160" s="7"/>
      <c r="U160" s="7"/>
      <c r="V160" s="7"/>
      <c r="W160" s="7"/>
      <c r="X160" s="7"/>
      <c r="Y160" s="7"/>
      <c r="Z160" s="7"/>
      <c r="AA160" s="7"/>
      <c r="AB160" s="7"/>
    </row>
    <row r="161" spans="1:28" ht="13.2">
      <c r="A161" s="167"/>
      <c r="B161" s="163" t="s">
        <v>9</v>
      </c>
      <c r="C161" s="163" t="s">
        <v>9</v>
      </c>
      <c r="D161" s="163" t="s">
        <v>9</v>
      </c>
      <c r="E161" s="163">
        <v>34</v>
      </c>
      <c r="F161" s="164">
        <v>0</v>
      </c>
      <c r="G161" s="165">
        <v>0</v>
      </c>
      <c r="H161" s="165">
        <v>0</v>
      </c>
      <c r="I161" s="165">
        <v>3735.6267599999996</v>
      </c>
      <c r="J161" s="165">
        <v>9.5369400000000013</v>
      </c>
      <c r="K161" s="165">
        <v>3745.1637000000001</v>
      </c>
      <c r="L161" s="165">
        <v>7708.7879999999996</v>
      </c>
      <c r="M161" s="165">
        <v>8.6019999999999999E-2</v>
      </c>
      <c r="N161" s="165">
        <v>7708.8740199999993</v>
      </c>
      <c r="O161" s="165">
        <v>11454.03772</v>
      </c>
      <c r="P161" s="165">
        <v>28643.16474</v>
      </c>
      <c r="Q161" s="165">
        <v>0</v>
      </c>
      <c r="R161" s="166">
        <v>28643.16474</v>
      </c>
      <c r="S161" s="7"/>
      <c r="T161" s="7"/>
      <c r="U161" s="7"/>
      <c r="V161" s="7"/>
      <c r="W161" s="7"/>
      <c r="X161" s="7"/>
      <c r="Y161" s="7"/>
      <c r="Z161" s="7"/>
      <c r="AA161" s="7"/>
      <c r="AB161" s="7"/>
    </row>
    <row r="162" spans="1:28" ht="13.2">
      <c r="A162" s="167"/>
      <c r="B162" s="167"/>
      <c r="C162" s="167"/>
      <c r="D162" s="163" t="s">
        <v>202</v>
      </c>
      <c r="E162" s="163">
        <v>114</v>
      </c>
      <c r="F162" s="164">
        <v>0</v>
      </c>
      <c r="G162" s="165">
        <v>0</v>
      </c>
      <c r="H162" s="165">
        <v>0</v>
      </c>
      <c r="I162" s="165">
        <v>2340.4626000000003</v>
      </c>
      <c r="J162" s="165">
        <v>2.0053299999999998</v>
      </c>
      <c r="K162" s="165">
        <v>2342.4679300000003</v>
      </c>
      <c r="L162" s="165">
        <v>1562.8297399999999</v>
      </c>
      <c r="M162" s="165">
        <v>1E-3</v>
      </c>
      <c r="N162" s="165">
        <v>1562.8307399999999</v>
      </c>
      <c r="O162" s="165">
        <v>3905.2986700000001</v>
      </c>
      <c r="P162" s="165">
        <v>36497.892639999998</v>
      </c>
      <c r="Q162" s="165">
        <v>0</v>
      </c>
      <c r="R162" s="166">
        <v>36497.892639999998</v>
      </c>
      <c r="S162" s="7"/>
      <c r="T162" s="7"/>
      <c r="U162" s="7"/>
      <c r="V162" s="7"/>
      <c r="W162" s="7"/>
      <c r="X162" s="7"/>
      <c r="Y162" s="7"/>
      <c r="Z162" s="7"/>
      <c r="AA162" s="7"/>
      <c r="AB162" s="7"/>
    </row>
    <row r="163" spans="1:28" ht="13.2">
      <c r="A163" s="167"/>
      <c r="B163" s="163" t="s">
        <v>114</v>
      </c>
      <c r="C163" s="163" t="s">
        <v>114</v>
      </c>
      <c r="D163" s="163" t="s">
        <v>114</v>
      </c>
      <c r="E163" s="163">
        <v>109</v>
      </c>
      <c r="F163" s="164">
        <v>0</v>
      </c>
      <c r="G163" s="165">
        <v>0</v>
      </c>
      <c r="H163" s="165">
        <v>0</v>
      </c>
      <c r="I163" s="165">
        <v>4969.6697800000002</v>
      </c>
      <c r="J163" s="165">
        <v>43.739429999999999</v>
      </c>
      <c r="K163" s="165">
        <v>5013.4092099999998</v>
      </c>
      <c r="L163" s="165">
        <v>4134.7351800000006</v>
      </c>
      <c r="M163" s="165">
        <v>2.7699999999999999E-2</v>
      </c>
      <c r="N163" s="165">
        <v>4134.7628800000002</v>
      </c>
      <c r="O163" s="165">
        <v>9148.17209</v>
      </c>
      <c r="P163" s="165">
        <v>34133.171280000002</v>
      </c>
      <c r="Q163" s="165">
        <v>0</v>
      </c>
      <c r="R163" s="166">
        <v>34133.171280000002</v>
      </c>
      <c r="S163" s="7"/>
      <c r="T163" s="7"/>
      <c r="U163" s="7"/>
      <c r="V163" s="7"/>
      <c r="W163" s="7"/>
      <c r="X163" s="7"/>
      <c r="Y163" s="7"/>
      <c r="Z163" s="7"/>
      <c r="AA163" s="7"/>
      <c r="AB163" s="7"/>
    </row>
    <row r="164" spans="1:28" ht="13.2">
      <c r="A164" s="167"/>
      <c r="B164" s="167"/>
      <c r="C164" s="163" t="s">
        <v>115</v>
      </c>
      <c r="D164" s="163" t="s">
        <v>116</v>
      </c>
      <c r="E164" s="163">
        <v>111</v>
      </c>
      <c r="F164" s="164">
        <v>0</v>
      </c>
      <c r="G164" s="165">
        <v>0</v>
      </c>
      <c r="H164" s="165">
        <v>0</v>
      </c>
      <c r="I164" s="165">
        <v>2045.1111599999999</v>
      </c>
      <c r="J164" s="165">
        <v>0.45473000000000002</v>
      </c>
      <c r="K164" s="165">
        <v>2045.5658899999999</v>
      </c>
      <c r="L164" s="165">
        <v>460.72818000000001</v>
      </c>
      <c r="M164" s="165">
        <v>4.0000000000000003E-5</v>
      </c>
      <c r="N164" s="165">
        <v>460.72821999999996</v>
      </c>
      <c r="O164" s="165">
        <v>2506.2941099999998</v>
      </c>
      <c r="P164" s="165">
        <v>28798.130719999997</v>
      </c>
      <c r="Q164" s="165">
        <v>0</v>
      </c>
      <c r="R164" s="166">
        <v>28798.130719999997</v>
      </c>
      <c r="S164" s="7"/>
      <c r="T164" s="7"/>
      <c r="U164" s="7"/>
      <c r="V164" s="7"/>
      <c r="W164" s="7"/>
      <c r="X164" s="7"/>
      <c r="Y164" s="7"/>
      <c r="Z164" s="7"/>
      <c r="AA164" s="7"/>
      <c r="AB164" s="7"/>
    </row>
    <row r="165" spans="1:28" ht="13.2">
      <c r="A165" s="167"/>
      <c r="B165" s="163" t="s">
        <v>12</v>
      </c>
      <c r="C165" s="163" t="s">
        <v>117</v>
      </c>
      <c r="D165" s="163" t="s">
        <v>118</v>
      </c>
      <c r="E165" s="163">
        <v>44</v>
      </c>
      <c r="F165" s="164">
        <v>0</v>
      </c>
      <c r="G165" s="165">
        <v>0</v>
      </c>
      <c r="H165" s="165">
        <v>0</v>
      </c>
      <c r="I165" s="165">
        <v>3306.18667</v>
      </c>
      <c r="J165" s="165">
        <v>4.0969999999999999E-2</v>
      </c>
      <c r="K165" s="165">
        <v>3306.2276400000001</v>
      </c>
      <c r="L165" s="165">
        <v>4376.3128799999995</v>
      </c>
      <c r="M165" s="165">
        <v>1.695E-2</v>
      </c>
      <c r="N165" s="165">
        <v>4376.3298299999997</v>
      </c>
      <c r="O165" s="165">
        <v>7682.5574699999997</v>
      </c>
      <c r="P165" s="165">
        <v>28338.794750000001</v>
      </c>
      <c r="Q165" s="165">
        <v>0</v>
      </c>
      <c r="R165" s="166">
        <v>28338.794750000001</v>
      </c>
      <c r="S165" s="7"/>
      <c r="T165" s="7"/>
      <c r="U165" s="7"/>
      <c r="V165" s="7"/>
      <c r="W165" s="7"/>
      <c r="X165" s="7"/>
      <c r="Y165" s="7"/>
      <c r="Z165" s="7"/>
      <c r="AA165" s="7"/>
      <c r="AB165" s="7"/>
    </row>
    <row r="166" spans="1:28" ht="13.2">
      <c r="A166" s="167"/>
      <c r="B166" s="167"/>
      <c r="C166" s="167"/>
      <c r="D166" s="163" t="s">
        <v>203</v>
      </c>
      <c r="E166" s="163">
        <v>129</v>
      </c>
      <c r="F166" s="164">
        <v>0</v>
      </c>
      <c r="G166" s="165">
        <v>0</v>
      </c>
      <c r="H166" s="165">
        <v>0</v>
      </c>
      <c r="I166" s="165">
        <v>640.35602000000006</v>
      </c>
      <c r="J166" s="165">
        <v>0</v>
      </c>
      <c r="K166" s="165">
        <v>640.35602000000006</v>
      </c>
      <c r="L166" s="165">
        <v>95</v>
      </c>
      <c r="M166" s="165">
        <v>0</v>
      </c>
      <c r="N166" s="165">
        <v>95</v>
      </c>
      <c r="O166" s="165">
        <v>735.35602000000006</v>
      </c>
      <c r="P166" s="165">
        <v>7050.2566299999999</v>
      </c>
      <c r="Q166" s="165">
        <v>0</v>
      </c>
      <c r="R166" s="166">
        <v>7050.2566299999999</v>
      </c>
      <c r="S166" s="7"/>
      <c r="T166" s="7"/>
      <c r="U166" s="7"/>
      <c r="V166" s="7"/>
      <c r="W166" s="7"/>
      <c r="X166" s="7"/>
      <c r="Y166" s="7"/>
      <c r="Z166" s="7"/>
      <c r="AA166" s="7"/>
      <c r="AB166" s="7"/>
    </row>
    <row r="167" spans="1:28" ht="13.2">
      <c r="A167" s="167"/>
      <c r="B167" s="167"/>
      <c r="C167" s="163" t="s">
        <v>12</v>
      </c>
      <c r="D167" s="163" t="s">
        <v>12</v>
      </c>
      <c r="E167" s="163">
        <v>93</v>
      </c>
      <c r="F167" s="164">
        <v>0</v>
      </c>
      <c r="G167" s="165">
        <v>0</v>
      </c>
      <c r="H167" s="165">
        <v>0</v>
      </c>
      <c r="I167" s="165">
        <v>7732.01116</v>
      </c>
      <c r="J167" s="165">
        <v>40.947040000000001</v>
      </c>
      <c r="K167" s="165">
        <v>7772.9582</v>
      </c>
      <c r="L167" s="165">
        <v>9880.4215999999997</v>
      </c>
      <c r="M167" s="165">
        <v>5.8399999999999997E-3</v>
      </c>
      <c r="N167" s="165">
        <v>9880.4274399999995</v>
      </c>
      <c r="O167" s="165">
        <v>17653.38564</v>
      </c>
      <c r="P167" s="165">
        <v>53766.672840000007</v>
      </c>
      <c r="Q167" s="165">
        <v>0</v>
      </c>
      <c r="R167" s="166">
        <v>53766.672840000007</v>
      </c>
      <c r="S167" s="7"/>
      <c r="T167" s="7"/>
      <c r="U167" s="7"/>
      <c r="V167" s="7"/>
      <c r="W167" s="7"/>
      <c r="X167" s="7"/>
      <c r="Y167" s="7"/>
      <c r="Z167" s="7"/>
      <c r="AA167" s="7"/>
      <c r="AB167" s="7"/>
    </row>
    <row r="168" spans="1:28" ht="13.2">
      <c r="A168" s="167"/>
      <c r="B168" s="167"/>
      <c r="C168" s="163" t="s">
        <v>119</v>
      </c>
      <c r="D168" s="163" t="s">
        <v>119</v>
      </c>
      <c r="E168" s="163">
        <v>124</v>
      </c>
      <c r="F168" s="164">
        <v>0</v>
      </c>
      <c r="G168" s="165">
        <v>0</v>
      </c>
      <c r="H168" s="165">
        <v>0</v>
      </c>
      <c r="I168" s="165">
        <v>772.85294999999996</v>
      </c>
      <c r="J168" s="165">
        <v>0</v>
      </c>
      <c r="K168" s="165">
        <v>772.85294999999996</v>
      </c>
      <c r="L168" s="165">
        <v>7.5</v>
      </c>
      <c r="M168" s="165">
        <v>0</v>
      </c>
      <c r="N168" s="165">
        <v>7.5</v>
      </c>
      <c r="O168" s="165">
        <v>780.35294999999996</v>
      </c>
      <c r="P168" s="165">
        <v>7429.4185199999993</v>
      </c>
      <c r="Q168" s="165">
        <v>0</v>
      </c>
      <c r="R168" s="166">
        <v>7429.4185199999993</v>
      </c>
      <c r="S168" s="7"/>
      <c r="T168" s="7"/>
      <c r="U168" s="7"/>
      <c r="V168" s="7"/>
      <c r="W168" s="7"/>
      <c r="X168" s="7"/>
      <c r="Y168" s="7"/>
      <c r="Z168" s="7"/>
      <c r="AA168" s="7"/>
      <c r="AB168" s="7"/>
    </row>
    <row r="169" spans="1:28" ht="13.2">
      <c r="A169" s="167"/>
      <c r="B169" s="167"/>
      <c r="C169" s="163" t="s">
        <v>120</v>
      </c>
      <c r="D169" s="163" t="s">
        <v>120</v>
      </c>
      <c r="E169" s="163">
        <v>67</v>
      </c>
      <c r="F169" s="164">
        <v>0</v>
      </c>
      <c r="G169" s="165">
        <v>0</v>
      </c>
      <c r="H169" s="165">
        <v>0</v>
      </c>
      <c r="I169" s="165">
        <v>3672.7588799999999</v>
      </c>
      <c r="J169" s="165">
        <v>0.63222</v>
      </c>
      <c r="K169" s="165">
        <v>3673.3911000000003</v>
      </c>
      <c r="L169" s="165">
        <v>4247.51116</v>
      </c>
      <c r="M169" s="165">
        <v>7.1936599999999995</v>
      </c>
      <c r="N169" s="165">
        <v>4254.7048199999999</v>
      </c>
      <c r="O169" s="165">
        <v>7928.0959199999998</v>
      </c>
      <c r="P169" s="165">
        <v>39352.831060000004</v>
      </c>
      <c r="Q169" s="165">
        <v>0</v>
      </c>
      <c r="R169" s="166">
        <v>39352.831060000004</v>
      </c>
      <c r="S169" s="7"/>
      <c r="T169" s="7"/>
      <c r="U169" s="7"/>
      <c r="V169" s="7"/>
      <c r="W169" s="7"/>
      <c r="X169" s="7"/>
      <c r="Y169" s="7"/>
      <c r="Z169" s="7"/>
      <c r="AA169" s="7"/>
      <c r="AB169" s="7"/>
    </row>
    <row r="170" spans="1:28" ht="13.2">
      <c r="A170" s="167"/>
      <c r="B170" s="163" t="s">
        <v>121</v>
      </c>
      <c r="C170" s="163" t="s">
        <v>122</v>
      </c>
      <c r="D170" s="163" t="s">
        <v>122</v>
      </c>
      <c r="E170" s="163">
        <v>96</v>
      </c>
      <c r="F170" s="164">
        <v>0</v>
      </c>
      <c r="G170" s="165">
        <v>0</v>
      </c>
      <c r="H170" s="165">
        <v>0</v>
      </c>
      <c r="I170" s="165">
        <v>1363.8125</v>
      </c>
      <c r="J170" s="165">
        <v>0</v>
      </c>
      <c r="K170" s="165">
        <v>1363.8125</v>
      </c>
      <c r="L170" s="165">
        <v>850.44212000000005</v>
      </c>
      <c r="M170" s="165">
        <v>3.3E-4</v>
      </c>
      <c r="N170" s="165">
        <v>850.44245000000001</v>
      </c>
      <c r="O170" s="165">
        <v>2214.25495</v>
      </c>
      <c r="P170" s="165">
        <v>18643.88624</v>
      </c>
      <c r="Q170" s="165">
        <v>0</v>
      </c>
      <c r="R170" s="166">
        <v>18643.88624</v>
      </c>
      <c r="S170" s="7"/>
      <c r="T170" s="7"/>
      <c r="U170" s="7"/>
      <c r="V170" s="7"/>
      <c r="W170" s="7"/>
      <c r="X170" s="7"/>
      <c r="Y170" s="7"/>
      <c r="Z170" s="7"/>
      <c r="AA170" s="7"/>
      <c r="AB170" s="7"/>
    </row>
    <row r="171" spans="1:28" ht="13.2">
      <c r="A171" s="167"/>
      <c r="B171" s="167"/>
      <c r="C171" s="163" t="s">
        <v>123</v>
      </c>
      <c r="D171" s="163" t="s">
        <v>124</v>
      </c>
      <c r="E171" s="163">
        <v>49</v>
      </c>
      <c r="F171" s="164">
        <v>0</v>
      </c>
      <c r="G171" s="165">
        <v>0</v>
      </c>
      <c r="H171" s="165">
        <v>0</v>
      </c>
      <c r="I171" s="165">
        <v>2250.7748199999996</v>
      </c>
      <c r="J171" s="165">
        <v>0</v>
      </c>
      <c r="K171" s="165">
        <v>2250.7748199999996</v>
      </c>
      <c r="L171" s="165">
        <v>4447.0500300000003</v>
      </c>
      <c r="M171" s="165">
        <v>2.613E-2</v>
      </c>
      <c r="N171" s="165">
        <v>4447.0761600000005</v>
      </c>
      <c r="O171" s="165">
        <v>6697.8509800000002</v>
      </c>
      <c r="P171" s="165">
        <v>6548.4082600000002</v>
      </c>
      <c r="Q171" s="165">
        <v>0</v>
      </c>
      <c r="R171" s="166">
        <v>6548.4082600000002</v>
      </c>
      <c r="S171" s="7"/>
      <c r="T171" s="7"/>
      <c r="U171" s="7"/>
      <c r="V171" s="7"/>
      <c r="W171" s="7"/>
      <c r="X171" s="7"/>
      <c r="Y171" s="7"/>
      <c r="Z171" s="7"/>
      <c r="AA171" s="7"/>
      <c r="AB171" s="7"/>
    </row>
    <row r="172" spans="1:28" ht="13.2">
      <c r="A172" s="167"/>
      <c r="B172" s="167"/>
      <c r="C172" s="167"/>
      <c r="D172" s="163" t="s">
        <v>123</v>
      </c>
      <c r="E172" s="163">
        <v>56</v>
      </c>
      <c r="F172" s="164">
        <v>0</v>
      </c>
      <c r="G172" s="165">
        <v>0</v>
      </c>
      <c r="H172" s="165">
        <v>0</v>
      </c>
      <c r="I172" s="165">
        <v>3103.7345099999998</v>
      </c>
      <c r="J172" s="165">
        <v>2.6196700000000002</v>
      </c>
      <c r="K172" s="165">
        <v>3106.3541800000003</v>
      </c>
      <c r="L172" s="165">
        <v>3742.0558799999999</v>
      </c>
      <c r="M172" s="165">
        <v>8.8800000000000007E-3</v>
      </c>
      <c r="N172" s="165">
        <v>3742.0647599999998</v>
      </c>
      <c r="O172" s="165">
        <v>6848.4189400000005</v>
      </c>
      <c r="P172" s="165">
        <v>35959.207350000004</v>
      </c>
      <c r="Q172" s="165">
        <v>0</v>
      </c>
      <c r="R172" s="166">
        <v>35959.207350000004</v>
      </c>
      <c r="S172" s="7"/>
      <c r="T172" s="7"/>
      <c r="U172" s="7"/>
      <c r="V172" s="7"/>
      <c r="W172" s="7"/>
      <c r="X172" s="7"/>
      <c r="Y172" s="7"/>
      <c r="Z172" s="7"/>
      <c r="AA172" s="7"/>
      <c r="AB172" s="7"/>
    </row>
    <row r="173" spans="1:28" ht="13.2">
      <c r="A173" s="167"/>
      <c r="B173" s="163" t="s">
        <v>14</v>
      </c>
      <c r="C173" s="163" t="s">
        <v>126</v>
      </c>
      <c r="D173" s="163" t="s">
        <v>127</v>
      </c>
      <c r="E173" s="163">
        <v>61</v>
      </c>
      <c r="F173" s="164">
        <v>0</v>
      </c>
      <c r="G173" s="165">
        <v>0</v>
      </c>
      <c r="H173" s="165">
        <v>0</v>
      </c>
      <c r="I173" s="165">
        <v>1383.95841</v>
      </c>
      <c r="J173" s="165">
        <v>0</v>
      </c>
      <c r="K173" s="165">
        <v>1383.95841</v>
      </c>
      <c r="L173" s="165">
        <v>243.85514999999998</v>
      </c>
      <c r="M173" s="165">
        <v>0</v>
      </c>
      <c r="N173" s="165">
        <v>243.85514999999998</v>
      </c>
      <c r="O173" s="165">
        <v>1627.8135600000001</v>
      </c>
      <c r="P173" s="165">
        <v>9378.0249999999996</v>
      </c>
      <c r="Q173" s="165">
        <v>0</v>
      </c>
      <c r="R173" s="166">
        <v>9378.0249999999996</v>
      </c>
      <c r="S173" s="7"/>
      <c r="T173" s="7"/>
      <c r="U173" s="7"/>
      <c r="V173" s="7"/>
      <c r="W173" s="7"/>
      <c r="X173" s="7"/>
      <c r="Y173" s="7"/>
      <c r="Z173" s="7"/>
      <c r="AA173" s="7"/>
      <c r="AB173" s="7"/>
    </row>
    <row r="174" spans="1:28" ht="13.2">
      <c r="A174" s="167"/>
      <c r="B174" s="167"/>
      <c r="C174" s="163" t="s">
        <v>128</v>
      </c>
      <c r="D174" s="163" t="s">
        <v>128</v>
      </c>
      <c r="E174" s="163">
        <v>103</v>
      </c>
      <c r="F174" s="164">
        <v>0</v>
      </c>
      <c r="G174" s="165">
        <v>0</v>
      </c>
      <c r="H174" s="165">
        <v>0</v>
      </c>
      <c r="I174" s="165">
        <v>2636.6527299999998</v>
      </c>
      <c r="J174" s="165">
        <v>0</v>
      </c>
      <c r="K174" s="165">
        <v>2636.6527299999998</v>
      </c>
      <c r="L174" s="165">
        <v>621.98176999999998</v>
      </c>
      <c r="M174" s="165">
        <v>2.3799999999999997E-3</v>
      </c>
      <c r="N174" s="165">
        <v>621.98415</v>
      </c>
      <c r="O174" s="165">
        <v>3258.63688</v>
      </c>
      <c r="P174" s="165">
        <v>31700.476269999999</v>
      </c>
      <c r="Q174" s="165">
        <v>0</v>
      </c>
      <c r="R174" s="166">
        <v>31700.476269999999</v>
      </c>
      <c r="S174" s="7"/>
      <c r="T174" s="7"/>
      <c r="U174" s="7"/>
      <c r="V174" s="7"/>
      <c r="W174" s="7"/>
      <c r="X174" s="7"/>
      <c r="Y174" s="7"/>
      <c r="Z174" s="7"/>
      <c r="AA174" s="7"/>
      <c r="AB174" s="7"/>
    </row>
    <row r="175" spans="1:28" ht="13.2">
      <c r="A175" s="167"/>
      <c r="B175" s="167"/>
      <c r="C175" s="163" t="s">
        <v>204</v>
      </c>
      <c r="D175" s="163" t="s">
        <v>205</v>
      </c>
      <c r="E175" s="163">
        <v>118</v>
      </c>
      <c r="F175" s="164">
        <v>0</v>
      </c>
      <c r="G175" s="165">
        <v>0</v>
      </c>
      <c r="H175" s="165">
        <v>0</v>
      </c>
      <c r="I175" s="165">
        <v>1835.72514</v>
      </c>
      <c r="J175" s="165">
        <v>0</v>
      </c>
      <c r="K175" s="165">
        <v>1835.72514</v>
      </c>
      <c r="L175" s="165">
        <v>1276.1745800000001</v>
      </c>
      <c r="M175" s="165">
        <v>0</v>
      </c>
      <c r="N175" s="165">
        <v>1276.1745800000001</v>
      </c>
      <c r="O175" s="165">
        <v>3111.8997200000003</v>
      </c>
      <c r="P175" s="165">
        <v>47936.372670000004</v>
      </c>
      <c r="Q175" s="165">
        <v>0</v>
      </c>
      <c r="R175" s="166">
        <v>47936.372670000004</v>
      </c>
      <c r="S175" s="7"/>
      <c r="T175" s="7"/>
      <c r="U175" s="7"/>
      <c r="V175" s="7"/>
      <c r="W175" s="7"/>
      <c r="X175" s="7"/>
      <c r="Y175" s="7"/>
      <c r="Z175" s="7"/>
      <c r="AA175" s="7"/>
      <c r="AB175" s="7"/>
    </row>
    <row r="176" spans="1:28" ht="13.2">
      <c r="A176" s="167"/>
      <c r="B176" s="167"/>
      <c r="C176" s="163" t="s">
        <v>129</v>
      </c>
      <c r="D176" s="163" t="s">
        <v>130</v>
      </c>
      <c r="E176" s="163">
        <v>66</v>
      </c>
      <c r="F176" s="164">
        <v>0</v>
      </c>
      <c r="G176" s="165">
        <v>0</v>
      </c>
      <c r="H176" s="165">
        <v>0</v>
      </c>
      <c r="I176" s="165">
        <v>2502.8269300000002</v>
      </c>
      <c r="J176" s="165">
        <v>0</v>
      </c>
      <c r="K176" s="165">
        <v>2502.8269300000002</v>
      </c>
      <c r="L176" s="165">
        <v>1116.7058</v>
      </c>
      <c r="M176" s="165">
        <v>1.1899999999999999E-3</v>
      </c>
      <c r="N176" s="165">
        <v>1116.7069899999999</v>
      </c>
      <c r="O176" s="165">
        <v>3619.5339199999999</v>
      </c>
      <c r="P176" s="165">
        <v>13937.760060000001</v>
      </c>
      <c r="Q176" s="165">
        <v>0</v>
      </c>
      <c r="R176" s="166">
        <v>13937.760060000001</v>
      </c>
      <c r="S176" s="7"/>
      <c r="T176" s="7"/>
      <c r="U176" s="7"/>
      <c r="V176" s="7"/>
      <c r="W176" s="7"/>
      <c r="X176" s="7"/>
      <c r="Y176" s="7"/>
      <c r="Z176" s="7"/>
      <c r="AA176" s="7"/>
      <c r="AB176" s="7"/>
    </row>
    <row r="177" spans="1:28" ht="13.2">
      <c r="A177" s="167"/>
      <c r="B177" s="167"/>
      <c r="C177" s="167"/>
      <c r="D177" s="167"/>
      <c r="E177" s="168">
        <v>120</v>
      </c>
      <c r="F177" s="169">
        <v>0</v>
      </c>
      <c r="G177" s="121">
        <v>0</v>
      </c>
      <c r="H177" s="121">
        <v>0</v>
      </c>
      <c r="I177" s="121">
        <v>646.69838000000004</v>
      </c>
      <c r="J177" s="121">
        <v>0</v>
      </c>
      <c r="K177" s="121">
        <v>646.69838000000004</v>
      </c>
      <c r="L177" s="121">
        <v>0</v>
      </c>
      <c r="M177" s="121">
        <v>0</v>
      </c>
      <c r="N177" s="121">
        <v>0</v>
      </c>
      <c r="O177" s="121">
        <v>646.69838000000004</v>
      </c>
      <c r="P177" s="121">
        <v>5829.7814400000007</v>
      </c>
      <c r="Q177" s="121">
        <v>0</v>
      </c>
      <c r="R177" s="170">
        <v>5829.7814400000007</v>
      </c>
      <c r="S177" s="7"/>
      <c r="T177" s="7"/>
      <c r="U177" s="7"/>
      <c r="V177" s="7"/>
      <c r="W177" s="7"/>
      <c r="X177" s="7"/>
      <c r="Y177" s="7"/>
      <c r="Z177" s="7"/>
      <c r="AA177" s="7"/>
      <c r="AB177" s="7"/>
    </row>
    <row r="178" spans="1:28" ht="13.2">
      <c r="A178" s="167"/>
      <c r="B178" s="167"/>
      <c r="C178" s="167"/>
      <c r="D178" s="163" t="s">
        <v>206</v>
      </c>
      <c r="E178" s="163">
        <v>94</v>
      </c>
      <c r="F178" s="164">
        <v>0</v>
      </c>
      <c r="G178" s="165">
        <v>0</v>
      </c>
      <c r="H178" s="165">
        <v>0</v>
      </c>
      <c r="I178" s="165">
        <v>2855.2762299999999</v>
      </c>
      <c r="J178" s="165">
        <v>0.97427999999999992</v>
      </c>
      <c r="K178" s="165">
        <v>2856.2505099999998</v>
      </c>
      <c r="L178" s="165">
        <v>3162.4043199999996</v>
      </c>
      <c r="M178" s="165">
        <v>0.16994000000000001</v>
      </c>
      <c r="N178" s="165">
        <v>3162.5742599999999</v>
      </c>
      <c r="O178" s="165">
        <v>6018.8247699999993</v>
      </c>
      <c r="P178" s="165">
        <v>33677.665810000006</v>
      </c>
      <c r="Q178" s="165">
        <v>0</v>
      </c>
      <c r="R178" s="166">
        <v>33677.665810000006</v>
      </c>
      <c r="S178" s="7"/>
      <c r="T178" s="7"/>
      <c r="U178" s="7"/>
      <c r="V178" s="7"/>
      <c r="W178" s="7"/>
      <c r="X178" s="7"/>
      <c r="Y178" s="7"/>
      <c r="Z178" s="7"/>
      <c r="AA178" s="7"/>
      <c r="AB178" s="7"/>
    </row>
    <row r="179" spans="1:28" ht="13.2">
      <c r="A179" s="167"/>
      <c r="B179" s="167"/>
      <c r="C179" s="167"/>
      <c r="D179" s="163" t="s">
        <v>129</v>
      </c>
      <c r="E179" s="163">
        <v>39</v>
      </c>
      <c r="F179" s="164">
        <v>0</v>
      </c>
      <c r="G179" s="165">
        <v>0</v>
      </c>
      <c r="H179" s="165">
        <v>0</v>
      </c>
      <c r="I179" s="165">
        <v>3008.1047799999997</v>
      </c>
      <c r="J179" s="165">
        <v>3.16E-3</v>
      </c>
      <c r="K179" s="165">
        <v>3008.1079399999999</v>
      </c>
      <c r="L179" s="165">
        <v>3847.4010400000002</v>
      </c>
      <c r="M179" s="165">
        <v>1.4999999999999999E-4</v>
      </c>
      <c r="N179" s="165">
        <v>3847.40119</v>
      </c>
      <c r="O179" s="165">
        <v>6855.5091299999995</v>
      </c>
      <c r="P179" s="165">
        <v>12698.721599999999</v>
      </c>
      <c r="Q179" s="165">
        <v>0</v>
      </c>
      <c r="R179" s="166">
        <v>12698.721599999999</v>
      </c>
      <c r="S179" s="7"/>
      <c r="T179" s="7"/>
      <c r="U179" s="7"/>
      <c r="V179" s="7"/>
      <c r="W179" s="7"/>
      <c r="X179" s="7"/>
      <c r="Y179" s="7"/>
      <c r="Z179" s="7"/>
      <c r="AA179" s="7"/>
      <c r="AB179" s="7"/>
    </row>
    <row r="180" spans="1:28" ht="13.2">
      <c r="A180" s="167"/>
      <c r="B180" s="167"/>
      <c r="C180" s="167"/>
      <c r="D180" s="167"/>
      <c r="E180" s="168">
        <v>40</v>
      </c>
      <c r="F180" s="169">
        <v>0</v>
      </c>
      <c r="G180" s="121">
        <v>0</v>
      </c>
      <c r="H180" s="121">
        <v>0</v>
      </c>
      <c r="I180" s="121">
        <v>7146.53899</v>
      </c>
      <c r="J180" s="121">
        <v>13.84174</v>
      </c>
      <c r="K180" s="121">
        <v>7160.3807300000008</v>
      </c>
      <c r="L180" s="121">
        <v>19255.581710000002</v>
      </c>
      <c r="M180" s="121">
        <v>8.1309699999999996</v>
      </c>
      <c r="N180" s="121">
        <v>19263.712680000001</v>
      </c>
      <c r="O180" s="121">
        <v>26424.093410000001</v>
      </c>
      <c r="P180" s="121">
        <v>53116.50058</v>
      </c>
      <c r="Q180" s="121">
        <v>0</v>
      </c>
      <c r="R180" s="170">
        <v>53116.50058</v>
      </c>
      <c r="S180" s="7"/>
      <c r="T180" s="7"/>
      <c r="U180" s="7"/>
      <c r="V180" s="7"/>
      <c r="W180" s="7"/>
      <c r="X180" s="7"/>
      <c r="Y180" s="7"/>
      <c r="Z180" s="7"/>
      <c r="AA180" s="7"/>
      <c r="AB180" s="7"/>
    </row>
    <row r="181" spans="1:28" ht="13.2">
      <c r="A181" s="167"/>
      <c r="B181" s="167"/>
      <c r="C181" s="167"/>
      <c r="D181" s="163" t="s">
        <v>207</v>
      </c>
      <c r="E181" s="163">
        <v>126</v>
      </c>
      <c r="F181" s="164">
        <v>0</v>
      </c>
      <c r="G181" s="165">
        <v>0</v>
      </c>
      <c r="H181" s="165">
        <v>0</v>
      </c>
      <c r="I181" s="165">
        <v>723.62662</v>
      </c>
      <c r="J181" s="165">
        <v>0</v>
      </c>
      <c r="K181" s="165">
        <v>723.62662</v>
      </c>
      <c r="L181" s="165">
        <v>0</v>
      </c>
      <c r="M181" s="165">
        <v>0</v>
      </c>
      <c r="N181" s="165">
        <v>0</v>
      </c>
      <c r="O181" s="165">
        <v>723.62662</v>
      </c>
      <c r="P181" s="165">
        <v>5848.7930099999994</v>
      </c>
      <c r="Q181" s="165">
        <v>0</v>
      </c>
      <c r="R181" s="166">
        <v>5848.7930099999994</v>
      </c>
      <c r="S181" s="7"/>
      <c r="T181" s="7"/>
      <c r="U181" s="7"/>
      <c r="V181" s="7"/>
      <c r="W181" s="7"/>
      <c r="X181" s="7"/>
      <c r="Y181" s="7"/>
      <c r="Z181" s="7"/>
      <c r="AA181" s="7"/>
      <c r="AB181" s="7"/>
    </row>
    <row r="182" spans="1:28" ht="13.2">
      <c r="A182" s="167"/>
      <c r="B182" s="167"/>
      <c r="C182" s="163" t="s">
        <v>131</v>
      </c>
      <c r="D182" s="163" t="s">
        <v>131</v>
      </c>
      <c r="E182" s="163">
        <v>71</v>
      </c>
      <c r="F182" s="164">
        <v>0</v>
      </c>
      <c r="G182" s="165">
        <v>0</v>
      </c>
      <c r="H182" s="165">
        <v>0</v>
      </c>
      <c r="I182" s="165">
        <v>1270.2711999999999</v>
      </c>
      <c r="J182" s="165">
        <v>3.9509999999999997E-2</v>
      </c>
      <c r="K182" s="165">
        <v>1270.31071</v>
      </c>
      <c r="L182" s="165">
        <v>15.35924</v>
      </c>
      <c r="M182" s="165">
        <v>0</v>
      </c>
      <c r="N182" s="165">
        <v>15.35924</v>
      </c>
      <c r="O182" s="165">
        <v>1285.66995</v>
      </c>
      <c r="P182" s="165">
        <v>9089.0072799999998</v>
      </c>
      <c r="Q182" s="165">
        <v>0</v>
      </c>
      <c r="R182" s="166">
        <v>9089.0072799999998</v>
      </c>
      <c r="S182" s="7"/>
      <c r="T182" s="7"/>
      <c r="U182" s="7"/>
      <c r="V182" s="7"/>
      <c r="W182" s="7"/>
      <c r="X182" s="7"/>
      <c r="Y182" s="7"/>
      <c r="Z182" s="7"/>
      <c r="AA182" s="7"/>
      <c r="AB182" s="7"/>
    </row>
    <row r="183" spans="1:28" ht="13.2">
      <c r="A183" s="167"/>
      <c r="B183" s="163" t="s">
        <v>15</v>
      </c>
      <c r="C183" s="163" t="s">
        <v>132</v>
      </c>
      <c r="D183" s="163" t="s">
        <v>132</v>
      </c>
      <c r="E183" s="163">
        <v>46</v>
      </c>
      <c r="F183" s="164">
        <v>0</v>
      </c>
      <c r="G183" s="165">
        <v>0</v>
      </c>
      <c r="H183" s="165">
        <v>0</v>
      </c>
      <c r="I183" s="165">
        <v>5984.9032999999999</v>
      </c>
      <c r="J183" s="165">
        <v>161.16210000000001</v>
      </c>
      <c r="K183" s="165">
        <v>6146.0654000000004</v>
      </c>
      <c r="L183" s="165">
        <v>10849.444820000001</v>
      </c>
      <c r="M183" s="165">
        <v>1.397E-2</v>
      </c>
      <c r="N183" s="165">
        <v>10849.458789999999</v>
      </c>
      <c r="O183" s="165">
        <v>16995.52419</v>
      </c>
      <c r="P183" s="165">
        <v>66482.704159999994</v>
      </c>
      <c r="Q183" s="165">
        <v>0</v>
      </c>
      <c r="R183" s="166">
        <v>66482.704159999994</v>
      </c>
      <c r="S183" s="7"/>
      <c r="T183" s="7"/>
      <c r="U183" s="7"/>
      <c r="V183" s="7"/>
      <c r="W183" s="7"/>
      <c r="X183" s="7"/>
      <c r="Y183" s="7"/>
      <c r="Z183" s="7"/>
      <c r="AA183" s="7"/>
      <c r="AB183" s="7"/>
    </row>
    <row r="184" spans="1:28" ht="13.2">
      <c r="A184" s="167"/>
      <c r="B184" s="167"/>
      <c r="C184" s="167"/>
      <c r="D184" s="167"/>
      <c r="E184" s="168">
        <v>128</v>
      </c>
      <c r="F184" s="169">
        <v>0</v>
      </c>
      <c r="G184" s="121">
        <v>0</v>
      </c>
      <c r="H184" s="121">
        <v>0</v>
      </c>
      <c r="I184" s="121">
        <v>965.77355</v>
      </c>
      <c r="J184" s="121">
        <v>0</v>
      </c>
      <c r="K184" s="121">
        <v>965.77355</v>
      </c>
      <c r="L184" s="121">
        <v>0</v>
      </c>
      <c r="M184" s="121">
        <v>0</v>
      </c>
      <c r="N184" s="121">
        <v>0</v>
      </c>
      <c r="O184" s="121">
        <v>965.77355</v>
      </c>
      <c r="P184" s="121">
        <v>9521.2366199999997</v>
      </c>
      <c r="Q184" s="121">
        <v>0</v>
      </c>
      <c r="R184" s="170">
        <v>9521.2366199999997</v>
      </c>
      <c r="S184" s="7"/>
      <c r="T184" s="7"/>
      <c r="U184" s="7"/>
      <c r="V184" s="7"/>
      <c r="W184" s="7"/>
      <c r="X184" s="7"/>
      <c r="Y184" s="7"/>
      <c r="Z184" s="7"/>
      <c r="AA184" s="7"/>
      <c r="AB184" s="7"/>
    </row>
    <row r="185" spans="1:28" ht="13.2">
      <c r="A185" s="167"/>
      <c r="B185" s="167"/>
      <c r="C185" s="167"/>
      <c r="D185" s="163" t="s">
        <v>133</v>
      </c>
      <c r="E185" s="163">
        <v>63</v>
      </c>
      <c r="F185" s="164">
        <v>0</v>
      </c>
      <c r="G185" s="165">
        <v>0</v>
      </c>
      <c r="H185" s="165">
        <v>0</v>
      </c>
      <c r="I185" s="165">
        <v>3145.1981600000004</v>
      </c>
      <c r="J185" s="165">
        <v>4.5759999999999995E-2</v>
      </c>
      <c r="K185" s="165">
        <v>3145.2439199999999</v>
      </c>
      <c r="L185" s="165">
        <v>1625.2943799999998</v>
      </c>
      <c r="M185" s="165">
        <v>4.6800000000000001E-3</v>
      </c>
      <c r="N185" s="165">
        <v>1625.2990600000001</v>
      </c>
      <c r="O185" s="165">
        <v>4770.5429800000002</v>
      </c>
      <c r="P185" s="165">
        <v>50529.856869999996</v>
      </c>
      <c r="Q185" s="165">
        <v>0</v>
      </c>
      <c r="R185" s="166">
        <v>50529.856869999996</v>
      </c>
      <c r="S185" s="7"/>
      <c r="T185" s="7"/>
      <c r="U185" s="7"/>
      <c r="V185" s="7"/>
      <c r="W185" s="7"/>
      <c r="X185" s="7"/>
      <c r="Y185" s="7"/>
      <c r="Z185" s="7"/>
      <c r="AA185" s="7"/>
      <c r="AB185" s="7"/>
    </row>
    <row r="186" spans="1:28" ht="13.2">
      <c r="A186" s="167"/>
      <c r="B186" s="167"/>
      <c r="C186" s="167"/>
      <c r="D186" s="167"/>
      <c r="E186" s="168">
        <v>127</v>
      </c>
      <c r="F186" s="169">
        <v>0</v>
      </c>
      <c r="G186" s="121">
        <v>0</v>
      </c>
      <c r="H186" s="121">
        <v>0</v>
      </c>
      <c r="I186" s="121">
        <v>861.86216999999999</v>
      </c>
      <c r="J186" s="121">
        <v>0</v>
      </c>
      <c r="K186" s="121">
        <v>861.86216999999999</v>
      </c>
      <c r="L186" s="121">
        <v>40</v>
      </c>
      <c r="M186" s="121">
        <v>0</v>
      </c>
      <c r="N186" s="121">
        <v>40</v>
      </c>
      <c r="O186" s="121">
        <v>901.86216999999999</v>
      </c>
      <c r="P186" s="121">
        <v>9357.7709800000011</v>
      </c>
      <c r="Q186" s="121">
        <v>0</v>
      </c>
      <c r="R186" s="170">
        <v>9357.7709800000011</v>
      </c>
      <c r="S186" s="7"/>
      <c r="T186" s="7"/>
      <c r="U186" s="7"/>
      <c r="V186" s="7"/>
      <c r="W186" s="7"/>
      <c r="X186" s="7"/>
      <c r="Y186" s="7"/>
      <c r="Z186" s="7"/>
      <c r="AA186" s="7"/>
      <c r="AB186" s="7"/>
    </row>
    <row r="187" spans="1:28" ht="13.2">
      <c r="A187" s="167"/>
      <c r="B187" s="167"/>
      <c r="C187" s="167"/>
      <c r="D187" s="163" t="s">
        <v>144</v>
      </c>
      <c r="E187" s="163">
        <v>86</v>
      </c>
      <c r="F187" s="164">
        <v>0</v>
      </c>
      <c r="G187" s="165">
        <v>0</v>
      </c>
      <c r="H187" s="165">
        <v>0</v>
      </c>
      <c r="I187" s="165">
        <v>1196.6301899999999</v>
      </c>
      <c r="J187" s="165">
        <v>0</v>
      </c>
      <c r="K187" s="165">
        <v>1196.6301899999999</v>
      </c>
      <c r="L187" s="165">
        <v>60.059489999999997</v>
      </c>
      <c r="M187" s="165">
        <v>0</v>
      </c>
      <c r="N187" s="165">
        <v>60.059489999999997</v>
      </c>
      <c r="O187" s="165">
        <v>1256.68968</v>
      </c>
      <c r="P187" s="165">
        <v>12805.439</v>
      </c>
      <c r="Q187" s="165">
        <v>0</v>
      </c>
      <c r="R187" s="166">
        <v>12805.439</v>
      </c>
      <c r="S187" s="7"/>
      <c r="T187" s="7"/>
      <c r="U187" s="7"/>
      <c r="V187" s="7"/>
      <c r="W187" s="7"/>
      <c r="X187" s="7"/>
      <c r="Y187" s="7"/>
      <c r="Z187" s="7"/>
      <c r="AA187" s="7"/>
      <c r="AB187" s="7"/>
    </row>
    <row r="188" spans="1:28" ht="13.2">
      <c r="A188" s="167"/>
      <c r="B188" s="167"/>
      <c r="C188" s="163" t="s">
        <v>15</v>
      </c>
      <c r="D188" s="163" t="s">
        <v>15</v>
      </c>
      <c r="E188" s="163">
        <v>59</v>
      </c>
      <c r="F188" s="164">
        <v>0</v>
      </c>
      <c r="G188" s="165">
        <v>0</v>
      </c>
      <c r="H188" s="165">
        <v>0</v>
      </c>
      <c r="I188" s="165">
        <v>1495.80054</v>
      </c>
      <c r="J188" s="165">
        <v>7.7999999999999999E-4</v>
      </c>
      <c r="K188" s="165">
        <v>1495.80132</v>
      </c>
      <c r="L188" s="165">
        <v>1245.7756200000001</v>
      </c>
      <c r="M188" s="165">
        <v>3.3900000000000002E-3</v>
      </c>
      <c r="N188" s="165">
        <v>1245.77901</v>
      </c>
      <c r="O188" s="165">
        <v>2741.5803300000002</v>
      </c>
      <c r="P188" s="165">
        <v>9917.9226699999999</v>
      </c>
      <c r="Q188" s="165">
        <v>0</v>
      </c>
      <c r="R188" s="166">
        <v>9917.9226699999999</v>
      </c>
      <c r="S188" s="7"/>
      <c r="T188" s="7"/>
      <c r="U188" s="7"/>
      <c r="V188" s="7"/>
      <c r="W188" s="7"/>
      <c r="X188" s="7"/>
      <c r="Y188" s="7"/>
      <c r="Z188" s="7"/>
      <c r="AA188" s="7"/>
      <c r="AB188" s="7"/>
    </row>
    <row r="189" spans="1:28" ht="13.2">
      <c r="A189" s="167"/>
      <c r="B189" s="167"/>
      <c r="C189" s="167"/>
      <c r="D189" s="163" t="s">
        <v>208</v>
      </c>
      <c r="E189" s="163">
        <v>70</v>
      </c>
      <c r="F189" s="164">
        <v>0</v>
      </c>
      <c r="G189" s="165">
        <v>0</v>
      </c>
      <c r="H189" s="165">
        <v>0</v>
      </c>
      <c r="I189" s="165">
        <v>1043.1339699999999</v>
      </c>
      <c r="J189" s="165">
        <v>1.1E-4</v>
      </c>
      <c r="K189" s="165">
        <v>1043.13408</v>
      </c>
      <c r="L189" s="165">
        <v>6.1165099999999999</v>
      </c>
      <c r="M189" s="165">
        <v>0</v>
      </c>
      <c r="N189" s="165">
        <v>6.1165099999999999</v>
      </c>
      <c r="O189" s="165">
        <v>1049.2505900000001</v>
      </c>
      <c r="P189" s="165">
        <v>8571.3088699999989</v>
      </c>
      <c r="Q189" s="165">
        <v>0</v>
      </c>
      <c r="R189" s="166">
        <v>8571.3088699999989</v>
      </c>
      <c r="S189" s="7"/>
      <c r="T189" s="7"/>
      <c r="U189" s="7"/>
      <c r="V189" s="7"/>
      <c r="W189" s="7"/>
      <c r="X189" s="7"/>
      <c r="Y189" s="7"/>
      <c r="Z189" s="7"/>
      <c r="AA189" s="7"/>
      <c r="AB189" s="7"/>
    </row>
    <row r="190" spans="1:28" ht="13.2">
      <c r="A190" s="167"/>
      <c r="B190" s="167"/>
      <c r="C190" s="163" t="s">
        <v>209</v>
      </c>
      <c r="D190" s="163" t="s">
        <v>209</v>
      </c>
      <c r="E190" s="163">
        <v>69</v>
      </c>
      <c r="F190" s="164">
        <v>0</v>
      </c>
      <c r="G190" s="165">
        <v>0</v>
      </c>
      <c r="H190" s="165">
        <v>0</v>
      </c>
      <c r="I190" s="165">
        <v>1568.12004</v>
      </c>
      <c r="J190" s="165">
        <v>0</v>
      </c>
      <c r="K190" s="165">
        <v>1568.12004</v>
      </c>
      <c r="L190" s="165">
        <v>375.03335999999996</v>
      </c>
      <c r="M190" s="165">
        <v>3.1370000000000002E-2</v>
      </c>
      <c r="N190" s="165">
        <v>375.06473</v>
      </c>
      <c r="O190" s="165">
        <v>1943.1847700000001</v>
      </c>
      <c r="P190" s="165">
        <v>10844.916810000001</v>
      </c>
      <c r="Q190" s="165">
        <v>0</v>
      </c>
      <c r="R190" s="166">
        <v>10844.916810000001</v>
      </c>
      <c r="S190" s="7"/>
      <c r="T190" s="7"/>
      <c r="U190" s="7"/>
      <c r="V190" s="7"/>
      <c r="W190" s="7"/>
      <c r="X190" s="7"/>
      <c r="Y190" s="7"/>
      <c r="Z190" s="7"/>
      <c r="AA190" s="7"/>
      <c r="AB190" s="7"/>
    </row>
    <row r="191" spans="1:28" ht="13.2">
      <c r="A191" s="167"/>
      <c r="B191" s="163" t="s">
        <v>16</v>
      </c>
      <c r="C191" s="163" t="s">
        <v>134</v>
      </c>
      <c r="D191" s="163" t="s">
        <v>134</v>
      </c>
      <c r="E191" s="163">
        <v>92</v>
      </c>
      <c r="F191" s="164">
        <v>0</v>
      </c>
      <c r="G191" s="165">
        <v>0</v>
      </c>
      <c r="H191" s="165">
        <v>0</v>
      </c>
      <c r="I191" s="165">
        <v>1125.0414900000001</v>
      </c>
      <c r="J191" s="165">
        <v>0</v>
      </c>
      <c r="K191" s="165">
        <v>1125.0414900000001</v>
      </c>
      <c r="L191" s="165">
        <v>726.49533999999994</v>
      </c>
      <c r="M191" s="165">
        <v>0</v>
      </c>
      <c r="N191" s="165">
        <v>726.49533999999994</v>
      </c>
      <c r="O191" s="165">
        <v>1851.53683</v>
      </c>
      <c r="P191" s="165">
        <v>7290.4147699999994</v>
      </c>
      <c r="Q191" s="165">
        <v>0</v>
      </c>
      <c r="R191" s="166">
        <v>7290.4147699999994</v>
      </c>
      <c r="S191" s="7"/>
      <c r="T191" s="7"/>
      <c r="U191" s="7"/>
      <c r="V191" s="7"/>
      <c r="W191" s="7"/>
      <c r="X191" s="7"/>
      <c r="Y191" s="7"/>
      <c r="Z191" s="7"/>
      <c r="AA191" s="7"/>
      <c r="AB191" s="7"/>
    </row>
    <row r="192" spans="1:28" ht="13.2">
      <c r="A192" s="167"/>
      <c r="B192" s="167"/>
      <c r="C192" s="163" t="s">
        <v>135</v>
      </c>
      <c r="D192" s="163" t="s">
        <v>210</v>
      </c>
      <c r="E192" s="163">
        <v>121</v>
      </c>
      <c r="F192" s="164">
        <v>0</v>
      </c>
      <c r="G192" s="165">
        <v>0</v>
      </c>
      <c r="H192" s="165">
        <v>0</v>
      </c>
      <c r="I192" s="165">
        <v>652.43982999999992</v>
      </c>
      <c r="J192" s="165">
        <v>0</v>
      </c>
      <c r="K192" s="165">
        <v>652.43982999999992</v>
      </c>
      <c r="L192" s="165">
        <v>30</v>
      </c>
      <c r="M192" s="165">
        <v>0</v>
      </c>
      <c r="N192" s="165">
        <v>30</v>
      </c>
      <c r="O192" s="165">
        <v>682.43982999999992</v>
      </c>
      <c r="P192" s="165">
        <v>4885.0956699999997</v>
      </c>
      <c r="Q192" s="165">
        <v>0</v>
      </c>
      <c r="R192" s="166">
        <v>4885.0956699999997</v>
      </c>
      <c r="S192" s="7"/>
      <c r="T192" s="7"/>
      <c r="U192" s="7"/>
      <c r="V192" s="7"/>
      <c r="W192" s="7"/>
      <c r="X192" s="7"/>
      <c r="Y192" s="7"/>
      <c r="Z192" s="7"/>
      <c r="AA192" s="7"/>
      <c r="AB192" s="7"/>
    </row>
    <row r="193" spans="1:28" ht="13.2">
      <c r="A193" s="167"/>
      <c r="B193" s="167"/>
      <c r="C193" s="167"/>
      <c r="D193" s="163" t="s">
        <v>136</v>
      </c>
      <c r="E193" s="163">
        <v>45</v>
      </c>
      <c r="F193" s="164">
        <v>0</v>
      </c>
      <c r="G193" s="165">
        <v>0</v>
      </c>
      <c r="H193" s="165">
        <v>0</v>
      </c>
      <c r="I193" s="165">
        <v>1924.4732799999999</v>
      </c>
      <c r="J193" s="165">
        <v>0</v>
      </c>
      <c r="K193" s="165">
        <v>1924.4732799999999</v>
      </c>
      <c r="L193" s="165">
        <v>979.17421999999999</v>
      </c>
      <c r="M193" s="165">
        <v>7.4340000000000003E-2</v>
      </c>
      <c r="N193" s="165">
        <v>979.24856000000011</v>
      </c>
      <c r="O193" s="165">
        <v>2903.7218399999997</v>
      </c>
      <c r="P193" s="165">
        <v>7298.0708099999993</v>
      </c>
      <c r="Q193" s="165">
        <v>0</v>
      </c>
      <c r="R193" s="166">
        <v>7298.0708099999993</v>
      </c>
      <c r="S193" s="7"/>
      <c r="T193" s="7"/>
      <c r="U193" s="7"/>
      <c r="V193" s="7"/>
      <c r="W193" s="7"/>
      <c r="X193" s="7"/>
      <c r="Y193" s="7"/>
      <c r="Z193" s="7"/>
      <c r="AA193" s="7"/>
      <c r="AB193" s="7"/>
    </row>
    <row r="194" spans="1:28" ht="13.2">
      <c r="A194" s="167"/>
      <c r="B194" s="167"/>
      <c r="C194" s="163" t="s">
        <v>137</v>
      </c>
      <c r="D194" s="163" t="s">
        <v>137</v>
      </c>
      <c r="E194" s="163">
        <v>91</v>
      </c>
      <c r="F194" s="164">
        <v>0</v>
      </c>
      <c r="G194" s="165">
        <v>0</v>
      </c>
      <c r="H194" s="165">
        <v>0</v>
      </c>
      <c r="I194" s="165">
        <v>3113.55249</v>
      </c>
      <c r="J194" s="165">
        <v>6.3000000000000003E-4</v>
      </c>
      <c r="K194" s="165">
        <v>3113.55312</v>
      </c>
      <c r="L194" s="165">
        <v>1445.5974699999999</v>
      </c>
      <c r="M194" s="165">
        <v>1.8589999999999999E-2</v>
      </c>
      <c r="N194" s="165">
        <v>1445.6160600000001</v>
      </c>
      <c r="O194" s="165">
        <v>4559.1691799999999</v>
      </c>
      <c r="P194" s="165">
        <v>11143.86953</v>
      </c>
      <c r="Q194" s="165">
        <v>0</v>
      </c>
      <c r="R194" s="166">
        <v>11143.86953</v>
      </c>
      <c r="S194" s="7"/>
      <c r="T194" s="7"/>
      <c r="U194" s="7"/>
      <c r="V194" s="7"/>
      <c r="W194" s="7"/>
      <c r="X194" s="7"/>
      <c r="Y194" s="7"/>
      <c r="Z194" s="7"/>
      <c r="AA194" s="7"/>
      <c r="AB194" s="7"/>
    </row>
    <row r="195" spans="1:28" ht="13.2">
      <c r="A195" s="167"/>
      <c r="B195" s="167"/>
      <c r="C195" s="163" t="s">
        <v>138</v>
      </c>
      <c r="D195" s="163" t="s">
        <v>139</v>
      </c>
      <c r="E195" s="163">
        <v>90</v>
      </c>
      <c r="F195" s="164">
        <v>0</v>
      </c>
      <c r="G195" s="165">
        <v>0</v>
      </c>
      <c r="H195" s="165">
        <v>0</v>
      </c>
      <c r="I195" s="165">
        <v>2666.9064600000002</v>
      </c>
      <c r="J195" s="165">
        <v>0.10790000000000001</v>
      </c>
      <c r="K195" s="165">
        <v>2667.0143599999997</v>
      </c>
      <c r="L195" s="165">
        <v>2984.76658</v>
      </c>
      <c r="M195" s="165">
        <v>5.5759999999999997E-2</v>
      </c>
      <c r="N195" s="165">
        <v>2984.8223399999997</v>
      </c>
      <c r="O195" s="165">
        <v>5651.8366999999998</v>
      </c>
      <c r="P195" s="165">
        <v>9990.7634799999996</v>
      </c>
      <c r="Q195" s="165">
        <v>0</v>
      </c>
      <c r="R195" s="166">
        <v>9990.7634799999996</v>
      </c>
      <c r="S195" s="7"/>
      <c r="T195" s="7"/>
      <c r="U195" s="7"/>
      <c r="V195" s="7"/>
      <c r="W195" s="7"/>
      <c r="X195" s="7"/>
      <c r="Y195" s="7"/>
      <c r="Z195" s="7"/>
      <c r="AA195" s="7"/>
      <c r="AB195" s="7"/>
    </row>
    <row r="196" spans="1:28" ht="13.2">
      <c r="A196" s="167"/>
      <c r="B196" s="167"/>
      <c r="C196" s="163" t="s">
        <v>16</v>
      </c>
      <c r="D196" s="163" t="s">
        <v>140</v>
      </c>
      <c r="E196" s="163">
        <v>17</v>
      </c>
      <c r="F196" s="164">
        <v>0</v>
      </c>
      <c r="G196" s="165">
        <v>0</v>
      </c>
      <c r="H196" s="165">
        <v>0</v>
      </c>
      <c r="I196" s="165">
        <v>6970.9502400000001</v>
      </c>
      <c r="J196" s="165">
        <v>0.85324</v>
      </c>
      <c r="K196" s="165">
        <v>6971.8034800000005</v>
      </c>
      <c r="L196" s="165">
        <v>9267.2169600000016</v>
      </c>
      <c r="M196" s="165">
        <v>0.77221000000000006</v>
      </c>
      <c r="N196" s="165">
        <v>9267.9891700000007</v>
      </c>
      <c r="O196" s="165">
        <v>16239.792650000001</v>
      </c>
      <c r="P196" s="165">
        <v>58831.396810000006</v>
      </c>
      <c r="Q196" s="165">
        <v>0</v>
      </c>
      <c r="R196" s="166">
        <v>58831.396810000006</v>
      </c>
      <c r="S196" s="7"/>
      <c r="T196" s="7"/>
      <c r="U196" s="7"/>
      <c r="V196" s="7"/>
      <c r="W196" s="7"/>
      <c r="X196" s="7"/>
      <c r="Y196" s="7"/>
      <c r="Z196" s="7"/>
      <c r="AA196" s="7"/>
      <c r="AB196" s="7"/>
    </row>
    <row r="197" spans="1:28" ht="13.2">
      <c r="A197" s="167"/>
      <c r="B197" s="167"/>
      <c r="C197" s="167"/>
      <c r="D197" s="167"/>
      <c r="E197" s="168">
        <v>35</v>
      </c>
      <c r="F197" s="169">
        <v>0</v>
      </c>
      <c r="G197" s="121">
        <v>0</v>
      </c>
      <c r="H197" s="121">
        <v>0</v>
      </c>
      <c r="I197" s="121">
        <v>4018.88708</v>
      </c>
      <c r="J197" s="121">
        <v>3.7539099999999999</v>
      </c>
      <c r="K197" s="121">
        <v>4022.6409900000003</v>
      </c>
      <c r="L197" s="121">
        <v>3737.4070000000002</v>
      </c>
      <c r="M197" s="121">
        <v>1.3429999999999999E-2</v>
      </c>
      <c r="N197" s="121">
        <v>3737.4204300000001</v>
      </c>
      <c r="O197" s="121">
        <v>7760.06142</v>
      </c>
      <c r="P197" s="121">
        <v>50153.110139999997</v>
      </c>
      <c r="Q197" s="121">
        <v>0</v>
      </c>
      <c r="R197" s="170">
        <v>50153.110139999997</v>
      </c>
      <c r="S197" s="7"/>
      <c r="T197" s="7"/>
      <c r="U197" s="7"/>
      <c r="V197" s="7"/>
      <c r="W197" s="7"/>
      <c r="X197" s="7"/>
      <c r="Y197" s="7"/>
      <c r="Z197" s="7"/>
      <c r="AA197" s="7"/>
      <c r="AB197" s="7"/>
    </row>
    <row r="198" spans="1:28" ht="13.2">
      <c r="A198" s="167"/>
      <c r="B198" s="167"/>
      <c r="C198" s="167"/>
      <c r="D198" s="167"/>
      <c r="E198" s="168">
        <v>81</v>
      </c>
      <c r="F198" s="169">
        <v>0</v>
      </c>
      <c r="G198" s="121">
        <v>0</v>
      </c>
      <c r="H198" s="121">
        <v>0</v>
      </c>
      <c r="I198" s="121">
        <v>5204.9633300000005</v>
      </c>
      <c r="J198" s="121">
        <v>10.01549</v>
      </c>
      <c r="K198" s="121">
        <v>5214.9788200000003</v>
      </c>
      <c r="L198" s="121">
        <v>5124.6083600000002</v>
      </c>
      <c r="M198" s="121">
        <v>1.2619999999999999E-2</v>
      </c>
      <c r="N198" s="121">
        <v>5124.6209800000006</v>
      </c>
      <c r="O198" s="121">
        <v>10339.5998</v>
      </c>
      <c r="P198" s="121">
        <v>55946.349340000001</v>
      </c>
      <c r="Q198" s="121">
        <v>0</v>
      </c>
      <c r="R198" s="170">
        <v>55946.349340000001</v>
      </c>
      <c r="S198" s="7"/>
      <c r="T198" s="7"/>
      <c r="U198" s="7"/>
      <c r="V198" s="7"/>
      <c r="W198" s="7"/>
      <c r="X198" s="7"/>
      <c r="Y198" s="7"/>
      <c r="Z198" s="7"/>
      <c r="AA198" s="7"/>
      <c r="AB198" s="7"/>
    </row>
    <row r="199" spans="1:28" ht="13.2">
      <c r="A199" s="167"/>
      <c r="B199" s="167"/>
      <c r="C199" s="167"/>
      <c r="D199" s="163" t="s">
        <v>141</v>
      </c>
      <c r="E199" s="163">
        <v>25</v>
      </c>
      <c r="F199" s="164">
        <v>0</v>
      </c>
      <c r="G199" s="165">
        <v>0</v>
      </c>
      <c r="H199" s="165">
        <v>0</v>
      </c>
      <c r="I199" s="165">
        <v>3095.8631299999997</v>
      </c>
      <c r="J199" s="165">
        <v>4.2450000000000002E-2</v>
      </c>
      <c r="K199" s="165">
        <v>3095.9055800000001</v>
      </c>
      <c r="L199" s="165">
        <v>4061.0539399999998</v>
      </c>
      <c r="M199" s="165">
        <v>1.1599999999999999E-2</v>
      </c>
      <c r="N199" s="165">
        <v>4061.0655400000001</v>
      </c>
      <c r="O199" s="165">
        <v>7156.9711200000002</v>
      </c>
      <c r="P199" s="165">
        <v>44897.632420000002</v>
      </c>
      <c r="Q199" s="165">
        <v>0</v>
      </c>
      <c r="R199" s="166">
        <v>44897.632420000002</v>
      </c>
      <c r="S199" s="7"/>
      <c r="T199" s="7"/>
      <c r="U199" s="7"/>
      <c r="V199" s="7"/>
      <c r="W199" s="7"/>
      <c r="X199" s="7"/>
      <c r="Y199" s="7"/>
      <c r="Z199" s="7"/>
      <c r="AA199" s="7"/>
      <c r="AB199" s="7"/>
    </row>
    <row r="200" spans="1:28" ht="13.2">
      <c r="A200" s="167"/>
      <c r="B200" s="167"/>
      <c r="C200" s="167"/>
      <c r="D200" s="163" t="s">
        <v>142</v>
      </c>
      <c r="E200" s="163">
        <v>6</v>
      </c>
      <c r="F200" s="164">
        <v>0</v>
      </c>
      <c r="G200" s="165">
        <v>0</v>
      </c>
      <c r="H200" s="165">
        <v>0</v>
      </c>
      <c r="I200" s="165">
        <v>5998.0486000000001</v>
      </c>
      <c r="J200" s="165">
        <v>0.97128999999999999</v>
      </c>
      <c r="K200" s="165">
        <v>5999.0198899999996</v>
      </c>
      <c r="L200" s="165">
        <v>13995.400320000001</v>
      </c>
      <c r="M200" s="165">
        <v>9.4399999999999987E-3</v>
      </c>
      <c r="N200" s="165">
        <v>13995.40976</v>
      </c>
      <c r="O200" s="165">
        <v>19994.429649999998</v>
      </c>
      <c r="P200" s="165">
        <v>50298.161390000001</v>
      </c>
      <c r="Q200" s="165">
        <v>0</v>
      </c>
      <c r="R200" s="166">
        <v>50298.161390000001</v>
      </c>
      <c r="S200" s="7"/>
      <c r="T200" s="7"/>
      <c r="U200" s="7"/>
      <c r="V200" s="7"/>
      <c r="W200" s="7"/>
      <c r="X200" s="7"/>
      <c r="Y200" s="7"/>
      <c r="Z200" s="7"/>
      <c r="AA200" s="7"/>
      <c r="AB200" s="7"/>
    </row>
    <row r="201" spans="1:28" ht="13.2">
      <c r="A201" s="167"/>
      <c r="B201" s="167"/>
      <c r="C201" s="167"/>
      <c r="D201" s="167"/>
      <c r="E201" s="168">
        <v>16</v>
      </c>
      <c r="F201" s="169">
        <v>0</v>
      </c>
      <c r="G201" s="121">
        <v>0</v>
      </c>
      <c r="H201" s="121">
        <v>0</v>
      </c>
      <c r="I201" s="121">
        <v>5645.2439400000003</v>
      </c>
      <c r="J201" s="121">
        <v>3.29691</v>
      </c>
      <c r="K201" s="121">
        <v>5648.5408499999994</v>
      </c>
      <c r="L201" s="121">
        <v>6138.1710300000004</v>
      </c>
      <c r="M201" s="121">
        <v>0</v>
      </c>
      <c r="N201" s="121">
        <v>6138.1710300000004</v>
      </c>
      <c r="O201" s="121">
        <v>11786.711880000001</v>
      </c>
      <c r="P201" s="121">
        <v>68691.831120000003</v>
      </c>
      <c r="Q201" s="121">
        <v>0</v>
      </c>
      <c r="R201" s="170">
        <v>68691.831120000003</v>
      </c>
      <c r="S201" s="7"/>
      <c r="T201" s="7"/>
      <c r="U201" s="7"/>
      <c r="V201" s="7"/>
      <c r="W201" s="7"/>
      <c r="X201" s="7"/>
      <c r="Y201" s="7"/>
      <c r="Z201" s="7"/>
      <c r="AA201" s="7"/>
      <c r="AB201" s="7"/>
    </row>
    <row r="202" spans="1:28" ht="13.2">
      <c r="A202" s="167"/>
      <c r="B202" s="167"/>
      <c r="C202" s="167"/>
      <c r="D202" s="167"/>
      <c r="E202" s="168">
        <v>28</v>
      </c>
      <c r="F202" s="169">
        <v>0</v>
      </c>
      <c r="G202" s="121">
        <v>0</v>
      </c>
      <c r="H202" s="121">
        <v>0</v>
      </c>
      <c r="I202" s="121">
        <v>6561.5384899999999</v>
      </c>
      <c r="J202" s="121">
        <v>16.81597</v>
      </c>
      <c r="K202" s="121">
        <v>6578.3544599999996</v>
      </c>
      <c r="L202" s="121">
        <v>18845.664639999999</v>
      </c>
      <c r="M202" s="121">
        <v>6.7580000000000001E-2</v>
      </c>
      <c r="N202" s="121">
        <v>18845.732219999998</v>
      </c>
      <c r="O202" s="121">
        <v>25424.08668</v>
      </c>
      <c r="P202" s="121">
        <v>40037.24727</v>
      </c>
      <c r="Q202" s="121">
        <v>0</v>
      </c>
      <c r="R202" s="170">
        <v>40037.24727</v>
      </c>
      <c r="S202" s="7"/>
      <c r="T202" s="7"/>
      <c r="U202" s="7"/>
      <c r="V202" s="7"/>
      <c r="W202" s="7"/>
      <c r="X202" s="7"/>
      <c r="Y202" s="7"/>
      <c r="Z202" s="7"/>
      <c r="AA202" s="7"/>
      <c r="AB202" s="7"/>
    </row>
    <row r="203" spans="1:28" ht="13.2">
      <c r="A203" s="167"/>
      <c r="B203" s="167"/>
      <c r="C203" s="167"/>
      <c r="D203" s="163" t="s">
        <v>16</v>
      </c>
      <c r="E203" s="163">
        <v>8</v>
      </c>
      <c r="F203" s="164">
        <v>0</v>
      </c>
      <c r="G203" s="165">
        <v>0</v>
      </c>
      <c r="H203" s="165">
        <v>0</v>
      </c>
      <c r="I203" s="165">
        <v>15104.269119999999</v>
      </c>
      <c r="J203" s="165">
        <v>61.703629999999997</v>
      </c>
      <c r="K203" s="165">
        <v>15165.972750000001</v>
      </c>
      <c r="L203" s="165">
        <v>77185.839790000013</v>
      </c>
      <c r="M203" s="165">
        <v>4.2790000000000002E-2</v>
      </c>
      <c r="N203" s="165">
        <v>77185.882580000005</v>
      </c>
      <c r="O203" s="165">
        <v>92351.855329999991</v>
      </c>
      <c r="P203" s="165">
        <v>63795.592979999994</v>
      </c>
      <c r="Q203" s="165">
        <v>0</v>
      </c>
      <c r="R203" s="166">
        <v>63795.592979999994</v>
      </c>
      <c r="S203" s="7"/>
      <c r="T203" s="7"/>
      <c r="U203" s="7"/>
      <c r="V203" s="7"/>
      <c r="W203" s="7"/>
      <c r="X203" s="7"/>
      <c r="Y203" s="7"/>
      <c r="Z203" s="7"/>
      <c r="AA203" s="7"/>
      <c r="AB203" s="7"/>
    </row>
    <row r="204" spans="1:28" ht="13.2">
      <c r="A204" s="167"/>
      <c r="B204" s="167"/>
      <c r="C204" s="167"/>
      <c r="D204" s="163" t="s">
        <v>145</v>
      </c>
      <c r="E204" s="163">
        <v>3</v>
      </c>
      <c r="F204" s="164">
        <v>0</v>
      </c>
      <c r="G204" s="165">
        <v>0</v>
      </c>
      <c r="H204" s="165">
        <v>0</v>
      </c>
      <c r="I204" s="165">
        <v>25943.796730000002</v>
      </c>
      <c r="J204" s="165">
        <v>119.36881</v>
      </c>
      <c r="K204" s="165">
        <v>26063.165539999998</v>
      </c>
      <c r="L204" s="165">
        <v>47310.599430000002</v>
      </c>
      <c r="M204" s="165">
        <v>2.8549999999999999E-2</v>
      </c>
      <c r="N204" s="165">
        <v>47310.627979999997</v>
      </c>
      <c r="O204" s="165">
        <v>73373.793519999992</v>
      </c>
      <c r="P204" s="165">
        <v>48470.926930000001</v>
      </c>
      <c r="Q204" s="165">
        <v>0</v>
      </c>
      <c r="R204" s="166">
        <v>48470.926930000001</v>
      </c>
      <c r="S204" s="7"/>
      <c r="T204" s="7"/>
      <c r="U204" s="7"/>
      <c r="V204" s="7"/>
      <c r="W204" s="7"/>
      <c r="X204" s="7"/>
      <c r="Y204" s="7"/>
      <c r="Z204" s="7"/>
      <c r="AA204" s="7"/>
      <c r="AB204" s="7"/>
    </row>
    <row r="205" spans="1:28" ht="13.2">
      <c r="A205" s="167"/>
      <c r="B205" s="167"/>
      <c r="C205" s="167"/>
      <c r="D205" s="167"/>
      <c r="E205" s="168">
        <v>30</v>
      </c>
      <c r="F205" s="169">
        <v>0</v>
      </c>
      <c r="G205" s="121">
        <v>0</v>
      </c>
      <c r="H205" s="121">
        <v>0</v>
      </c>
      <c r="I205" s="121">
        <v>10166.455739999999</v>
      </c>
      <c r="J205" s="121">
        <v>19.702900000000003</v>
      </c>
      <c r="K205" s="121">
        <v>10186.158640000001</v>
      </c>
      <c r="L205" s="121">
        <v>19543.191019999998</v>
      </c>
      <c r="M205" s="121">
        <v>6.4000000000000005E-4</v>
      </c>
      <c r="N205" s="121">
        <v>19543.19166</v>
      </c>
      <c r="O205" s="121">
        <v>29729.350300000002</v>
      </c>
      <c r="P205" s="121">
        <v>87449.916150000005</v>
      </c>
      <c r="Q205" s="121">
        <v>0</v>
      </c>
      <c r="R205" s="170">
        <v>87449.916150000005</v>
      </c>
      <c r="S205" s="7"/>
      <c r="T205" s="7"/>
      <c r="U205" s="7"/>
      <c r="V205" s="7"/>
      <c r="W205" s="7"/>
      <c r="X205" s="7"/>
      <c r="Y205" s="7"/>
      <c r="Z205" s="7"/>
      <c r="AA205" s="7"/>
      <c r="AB205" s="7"/>
    </row>
    <row r="206" spans="1:28" ht="13.2">
      <c r="A206" s="167"/>
      <c r="B206" s="167"/>
      <c r="C206" s="167"/>
      <c r="D206" s="163" t="s">
        <v>146</v>
      </c>
      <c r="E206" s="163">
        <v>125</v>
      </c>
      <c r="F206" s="164">
        <v>0</v>
      </c>
      <c r="G206" s="165">
        <v>0</v>
      </c>
      <c r="H206" s="165">
        <v>0</v>
      </c>
      <c r="I206" s="165">
        <v>731.9665500000001</v>
      </c>
      <c r="J206" s="165">
        <v>0</v>
      </c>
      <c r="K206" s="165">
        <v>731.9665500000001</v>
      </c>
      <c r="L206" s="165">
        <v>0</v>
      </c>
      <c r="M206" s="165">
        <v>0</v>
      </c>
      <c r="N206" s="165">
        <v>0</v>
      </c>
      <c r="O206" s="165">
        <v>731.9665500000001</v>
      </c>
      <c r="P206" s="165">
        <v>6205.9712199999994</v>
      </c>
      <c r="Q206" s="165">
        <v>0</v>
      </c>
      <c r="R206" s="166">
        <v>6205.9712199999994</v>
      </c>
      <c r="S206" s="7"/>
      <c r="T206" s="7"/>
      <c r="U206" s="7"/>
      <c r="V206" s="7"/>
      <c r="W206" s="7"/>
      <c r="X206" s="7"/>
      <c r="Y206" s="7"/>
      <c r="Z206" s="7"/>
      <c r="AA206" s="7"/>
      <c r="AB206" s="7"/>
    </row>
    <row r="207" spans="1:28" ht="13.2">
      <c r="A207" s="167"/>
      <c r="B207" s="167"/>
      <c r="C207" s="167"/>
      <c r="D207" s="163" t="s">
        <v>147</v>
      </c>
      <c r="E207" s="163">
        <v>97</v>
      </c>
      <c r="F207" s="164">
        <v>0</v>
      </c>
      <c r="G207" s="165">
        <v>0</v>
      </c>
      <c r="H207" s="165">
        <v>0</v>
      </c>
      <c r="I207" s="165">
        <v>4792.4486999999999</v>
      </c>
      <c r="J207" s="165">
        <v>56.05095</v>
      </c>
      <c r="K207" s="165">
        <v>4848.4996500000007</v>
      </c>
      <c r="L207" s="165">
        <v>3218.9796099999999</v>
      </c>
      <c r="M207" s="165">
        <v>9.6010000000000012E-2</v>
      </c>
      <c r="N207" s="165">
        <v>3219.0756200000001</v>
      </c>
      <c r="O207" s="165">
        <v>8067.5752699999994</v>
      </c>
      <c r="P207" s="165">
        <v>38811.888169999998</v>
      </c>
      <c r="Q207" s="165">
        <v>0</v>
      </c>
      <c r="R207" s="166">
        <v>38811.888169999998</v>
      </c>
      <c r="S207" s="7"/>
      <c r="T207" s="7"/>
      <c r="U207" s="7"/>
      <c r="V207" s="7"/>
      <c r="W207" s="7"/>
      <c r="X207" s="7"/>
      <c r="Y207" s="7"/>
      <c r="Z207" s="7"/>
      <c r="AA207" s="7"/>
      <c r="AB207" s="7"/>
    </row>
    <row r="208" spans="1:28" ht="13.2">
      <c r="A208" s="167"/>
      <c r="B208" s="167"/>
      <c r="C208" s="167"/>
      <c r="D208" s="163" t="s">
        <v>148</v>
      </c>
      <c r="E208" s="163">
        <v>1</v>
      </c>
      <c r="F208" s="164">
        <v>0</v>
      </c>
      <c r="G208" s="165">
        <v>0</v>
      </c>
      <c r="H208" s="165">
        <v>0</v>
      </c>
      <c r="I208" s="165">
        <v>15831.074060000001</v>
      </c>
      <c r="J208" s="165">
        <v>24.275069999999999</v>
      </c>
      <c r="K208" s="165">
        <v>15855.349130000001</v>
      </c>
      <c r="L208" s="165">
        <v>1125437.34155</v>
      </c>
      <c r="M208" s="165">
        <v>27159.050059999998</v>
      </c>
      <c r="N208" s="165">
        <v>1152596.3916099998</v>
      </c>
      <c r="O208" s="165">
        <v>1168451.74074</v>
      </c>
      <c r="P208" s="165">
        <v>5122.7020599999996</v>
      </c>
      <c r="Q208" s="165">
        <v>0</v>
      </c>
      <c r="R208" s="166">
        <v>5122.7020599999996</v>
      </c>
      <c r="S208" s="7"/>
      <c r="T208" s="7"/>
      <c r="U208" s="7"/>
      <c r="V208" s="7"/>
      <c r="W208" s="7"/>
      <c r="X208" s="7"/>
      <c r="Y208" s="7"/>
      <c r="Z208" s="7"/>
      <c r="AA208" s="7"/>
      <c r="AB208" s="7"/>
    </row>
    <row r="209" spans="1:28" ht="13.2">
      <c r="A209" s="167"/>
      <c r="B209" s="167"/>
      <c r="C209" s="167"/>
      <c r="D209" s="163" t="s">
        <v>149</v>
      </c>
      <c r="E209" s="163">
        <v>9</v>
      </c>
      <c r="F209" s="164">
        <v>0</v>
      </c>
      <c r="G209" s="165">
        <v>0</v>
      </c>
      <c r="H209" s="165">
        <v>0</v>
      </c>
      <c r="I209" s="165">
        <v>8161.5989900000004</v>
      </c>
      <c r="J209" s="165">
        <v>34.627079999999999</v>
      </c>
      <c r="K209" s="165">
        <v>8196.2260700000006</v>
      </c>
      <c r="L209" s="165">
        <v>12284.594660000001</v>
      </c>
      <c r="M209" s="165">
        <v>7.1080000000000004E-2</v>
      </c>
      <c r="N209" s="165">
        <v>12284.66574</v>
      </c>
      <c r="O209" s="165">
        <v>20480.891809999997</v>
      </c>
      <c r="P209" s="165">
        <v>75172.038039999999</v>
      </c>
      <c r="Q209" s="165">
        <v>0</v>
      </c>
      <c r="R209" s="166">
        <v>75172.038039999999</v>
      </c>
      <c r="S209" s="7"/>
      <c r="T209" s="7"/>
      <c r="U209" s="7"/>
      <c r="V209" s="7"/>
      <c r="W209" s="7"/>
      <c r="X209" s="7"/>
      <c r="Y209" s="7"/>
      <c r="Z209" s="7"/>
      <c r="AA209" s="7"/>
      <c r="AB209" s="7"/>
    </row>
    <row r="210" spans="1:28" ht="13.2">
      <c r="A210" s="167"/>
      <c r="B210" s="167"/>
      <c r="C210" s="167"/>
      <c r="D210" s="167"/>
      <c r="E210" s="168">
        <v>53</v>
      </c>
      <c r="F210" s="169">
        <v>0</v>
      </c>
      <c r="G210" s="121">
        <v>0</v>
      </c>
      <c r="H210" s="121">
        <v>0</v>
      </c>
      <c r="I210" s="121">
        <v>2315.4823300000003</v>
      </c>
      <c r="J210" s="121">
        <v>107.14724000000001</v>
      </c>
      <c r="K210" s="121">
        <v>2422.6295700000001</v>
      </c>
      <c r="L210" s="121">
        <v>3229.6350899999998</v>
      </c>
      <c r="M210" s="121">
        <v>6.5799999999999999E-3</v>
      </c>
      <c r="N210" s="121">
        <v>3229.64167</v>
      </c>
      <c r="O210" s="121">
        <v>5652.27124</v>
      </c>
      <c r="P210" s="121">
        <v>38878.992720000002</v>
      </c>
      <c r="Q210" s="121">
        <v>0</v>
      </c>
      <c r="R210" s="170">
        <v>38878.992720000002</v>
      </c>
      <c r="S210" s="7"/>
      <c r="T210" s="7"/>
      <c r="U210" s="7"/>
      <c r="V210" s="7"/>
      <c r="W210" s="7"/>
      <c r="X210" s="7"/>
      <c r="Y210" s="7"/>
      <c r="Z210" s="7"/>
      <c r="AA210" s="7"/>
      <c r="AB210" s="7"/>
    </row>
    <row r="211" spans="1:28" ht="13.2">
      <c r="A211" s="167"/>
      <c r="B211" s="167"/>
      <c r="C211" s="167"/>
      <c r="D211" s="167"/>
      <c r="E211" s="168">
        <v>130</v>
      </c>
      <c r="F211" s="169">
        <v>0</v>
      </c>
      <c r="G211" s="121">
        <v>0</v>
      </c>
      <c r="H211" s="121">
        <v>0</v>
      </c>
      <c r="I211" s="121">
        <v>673.34246999999993</v>
      </c>
      <c r="J211" s="121">
        <v>0</v>
      </c>
      <c r="K211" s="121">
        <v>673.34246999999993</v>
      </c>
      <c r="L211" s="121">
        <v>0</v>
      </c>
      <c r="M211" s="121">
        <v>0</v>
      </c>
      <c r="N211" s="121">
        <v>0</v>
      </c>
      <c r="O211" s="121">
        <v>673.34246999999993</v>
      </c>
      <c r="P211" s="121">
        <v>6401.2715499999995</v>
      </c>
      <c r="Q211" s="121">
        <v>0</v>
      </c>
      <c r="R211" s="170">
        <v>6401.2715499999995</v>
      </c>
      <c r="S211" s="7"/>
      <c r="T211" s="7"/>
      <c r="U211" s="7"/>
      <c r="V211" s="7"/>
      <c r="W211" s="7"/>
      <c r="X211" s="7"/>
      <c r="Y211" s="7"/>
      <c r="Z211" s="7"/>
      <c r="AA211" s="7"/>
      <c r="AB211" s="7"/>
    </row>
    <row r="212" spans="1:28" ht="13.2">
      <c r="A212" s="167"/>
      <c r="B212" s="167"/>
      <c r="C212" s="167"/>
      <c r="D212" s="163" t="s">
        <v>152</v>
      </c>
      <c r="E212" s="163">
        <v>12</v>
      </c>
      <c r="F212" s="164">
        <v>0</v>
      </c>
      <c r="G212" s="165">
        <v>0</v>
      </c>
      <c r="H212" s="165">
        <v>0</v>
      </c>
      <c r="I212" s="165">
        <v>6247.7387099999996</v>
      </c>
      <c r="J212" s="165">
        <v>64.700180000000003</v>
      </c>
      <c r="K212" s="165">
        <v>6312.4388899999994</v>
      </c>
      <c r="L212" s="165">
        <v>12042.127779999999</v>
      </c>
      <c r="M212" s="165">
        <v>1.4420000000000001E-2</v>
      </c>
      <c r="N212" s="165">
        <v>12042.142199999998</v>
      </c>
      <c r="O212" s="165">
        <v>18354.58109</v>
      </c>
      <c r="P212" s="165">
        <v>54352.77665</v>
      </c>
      <c r="Q212" s="165">
        <v>0</v>
      </c>
      <c r="R212" s="166">
        <v>54352.77665</v>
      </c>
      <c r="S212" s="7"/>
      <c r="T212" s="7"/>
      <c r="U212" s="7"/>
      <c r="V212" s="7"/>
      <c r="W212" s="7"/>
      <c r="X212" s="7"/>
      <c r="Y212" s="7"/>
      <c r="Z212" s="7"/>
      <c r="AA212" s="7"/>
      <c r="AB212" s="7"/>
    </row>
    <row r="213" spans="1:28" ht="13.2">
      <c r="A213" s="167"/>
      <c r="B213" s="167"/>
      <c r="C213" s="167"/>
      <c r="D213" s="167"/>
      <c r="E213" s="168">
        <v>13</v>
      </c>
      <c r="F213" s="169">
        <v>0</v>
      </c>
      <c r="G213" s="121">
        <v>0</v>
      </c>
      <c r="H213" s="121">
        <v>0</v>
      </c>
      <c r="I213" s="121">
        <v>8684.8245700000007</v>
      </c>
      <c r="J213" s="121">
        <v>0.16661000000000001</v>
      </c>
      <c r="K213" s="121">
        <v>8684.9911799999991</v>
      </c>
      <c r="L213" s="121">
        <v>22736.886999999999</v>
      </c>
      <c r="M213" s="121">
        <v>9.5599999999999991E-2</v>
      </c>
      <c r="N213" s="121">
        <v>22736.982600000003</v>
      </c>
      <c r="O213" s="121">
        <v>31421.97378</v>
      </c>
      <c r="P213" s="121">
        <v>55975.951820000002</v>
      </c>
      <c r="Q213" s="121">
        <v>0</v>
      </c>
      <c r="R213" s="170">
        <v>55975.951820000002</v>
      </c>
      <c r="S213" s="7"/>
      <c r="T213" s="7"/>
      <c r="U213" s="7"/>
      <c r="V213" s="7"/>
      <c r="W213" s="7"/>
      <c r="X213" s="7"/>
      <c r="Y213" s="7"/>
      <c r="Z213" s="7"/>
      <c r="AA213" s="7"/>
      <c r="AB213" s="7"/>
    </row>
    <row r="214" spans="1:28" ht="13.2">
      <c r="A214" s="167"/>
      <c r="B214" s="167"/>
      <c r="C214" s="167"/>
      <c r="D214" s="167"/>
      <c r="E214" s="168">
        <v>102</v>
      </c>
      <c r="F214" s="169">
        <v>0</v>
      </c>
      <c r="G214" s="121">
        <v>0</v>
      </c>
      <c r="H214" s="121">
        <v>0</v>
      </c>
      <c r="I214" s="121">
        <v>3721.0486099999998</v>
      </c>
      <c r="J214" s="121">
        <v>20.280660000000001</v>
      </c>
      <c r="K214" s="121">
        <v>3741.3292700000002</v>
      </c>
      <c r="L214" s="121">
        <v>4658.8228799999997</v>
      </c>
      <c r="M214" s="121">
        <v>3.7350000000000001E-2</v>
      </c>
      <c r="N214" s="121">
        <v>4658.8602300000002</v>
      </c>
      <c r="O214" s="121">
        <v>8400.1895000000004</v>
      </c>
      <c r="P214" s="121">
        <v>36368.692409999996</v>
      </c>
      <c r="Q214" s="121">
        <v>0</v>
      </c>
      <c r="R214" s="170">
        <v>36368.692409999996</v>
      </c>
      <c r="S214" s="7"/>
      <c r="T214" s="7"/>
      <c r="U214" s="7"/>
      <c r="V214" s="7"/>
      <c r="W214" s="7"/>
      <c r="X214" s="7"/>
      <c r="Y214" s="7"/>
      <c r="Z214" s="7"/>
      <c r="AA214" s="7"/>
      <c r="AB214" s="7"/>
    </row>
    <row r="215" spans="1:28" ht="13.2">
      <c r="A215" s="167"/>
      <c r="B215" s="167"/>
      <c r="C215" s="167"/>
      <c r="D215" s="163" t="s">
        <v>153</v>
      </c>
      <c r="E215" s="163">
        <v>82</v>
      </c>
      <c r="F215" s="164">
        <v>0</v>
      </c>
      <c r="G215" s="165">
        <v>0</v>
      </c>
      <c r="H215" s="165">
        <v>0</v>
      </c>
      <c r="I215" s="165">
        <v>7098.8398200000001</v>
      </c>
      <c r="J215" s="165">
        <v>0.19470999999999999</v>
      </c>
      <c r="K215" s="165">
        <v>7099.0345299999999</v>
      </c>
      <c r="L215" s="165">
        <v>27528.645690000001</v>
      </c>
      <c r="M215" s="165">
        <v>0.11192000000000001</v>
      </c>
      <c r="N215" s="165">
        <v>27528.757610000001</v>
      </c>
      <c r="O215" s="165">
        <v>34627.792139999998</v>
      </c>
      <c r="P215" s="165">
        <v>45331.99611</v>
      </c>
      <c r="Q215" s="165">
        <v>0</v>
      </c>
      <c r="R215" s="166">
        <v>45331.99611</v>
      </c>
      <c r="S215" s="7"/>
      <c r="T215" s="7"/>
      <c r="U215" s="7"/>
      <c r="V215" s="7"/>
      <c r="W215" s="7"/>
      <c r="X215" s="7"/>
      <c r="Y215" s="7"/>
      <c r="Z215" s="7"/>
      <c r="AA215" s="7"/>
      <c r="AB215" s="7"/>
    </row>
    <row r="216" spans="1:28" ht="13.2">
      <c r="A216" s="167"/>
      <c r="B216" s="167"/>
      <c r="C216" s="167"/>
      <c r="D216" s="163" t="s">
        <v>154</v>
      </c>
      <c r="E216" s="163">
        <v>100</v>
      </c>
      <c r="F216" s="164">
        <v>0</v>
      </c>
      <c r="G216" s="165">
        <v>0</v>
      </c>
      <c r="H216" s="165">
        <v>0</v>
      </c>
      <c r="I216" s="165">
        <v>10185.03247</v>
      </c>
      <c r="J216" s="165">
        <v>8.1129800000000003</v>
      </c>
      <c r="K216" s="165">
        <v>10193.14545</v>
      </c>
      <c r="L216" s="165">
        <v>20114.26756</v>
      </c>
      <c r="M216" s="165">
        <v>87.665109999999999</v>
      </c>
      <c r="N216" s="165">
        <v>20201.932670000002</v>
      </c>
      <c r="O216" s="165">
        <v>30395.078120000002</v>
      </c>
      <c r="P216" s="165">
        <v>54996.097520000003</v>
      </c>
      <c r="Q216" s="165">
        <v>0</v>
      </c>
      <c r="R216" s="166">
        <v>54996.097520000003</v>
      </c>
      <c r="S216" s="7"/>
      <c r="T216" s="7"/>
      <c r="U216" s="7"/>
      <c r="V216" s="7"/>
      <c r="W216" s="7"/>
      <c r="X216" s="7"/>
      <c r="Y216" s="7"/>
      <c r="Z216" s="7"/>
      <c r="AA216" s="7"/>
      <c r="AB216" s="7"/>
    </row>
    <row r="217" spans="1:28" ht="13.2">
      <c r="A217" s="167"/>
      <c r="B217" s="167"/>
      <c r="C217" s="167"/>
      <c r="D217" s="163" t="s">
        <v>156</v>
      </c>
      <c r="E217" s="163">
        <v>38</v>
      </c>
      <c r="F217" s="164">
        <v>0</v>
      </c>
      <c r="G217" s="165">
        <v>0</v>
      </c>
      <c r="H217" s="165">
        <v>0</v>
      </c>
      <c r="I217" s="165">
        <v>9340.3359099999998</v>
      </c>
      <c r="J217" s="165">
        <v>107.53863</v>
      </c>
      <c r="K217" s="165">
        <v>9447.8745399999989</v>
      </c>
      <c r="L217" s="165">
        <v>54904.319579999996</v>
      </c>
      <c r="M217" s="165">
        <v>17.615029999999997</v>
      </c>
      <c r="N217" s="165">
        <v>54921.934609999997</v>
      </c>
      <c r="O217" s="165">
        <v>64369.809150000001</v>
      </c>
      <c r="P217" s="165">
        <v>37965.178780000002</v>
      </c>
      <c r="Q217" s="165">
        <v>0</v>
      </c>
      <c r="R217" s="166">
        <v>37965.178780000002</v>
      </c>
      <c r="S217" s="7"/>
      <c r="T217" s="7"/>
      <c r="U217" s="7"/>
      <c r="V217" s="7"/>
      <c r="W217" s="7"/>
      <c r="X217" s="7"/>
      <c r="Y217" s="7"/>
      <c r="Z217" s="7"/>
      <c r="AA217" s="7"/>
      <c r="AB217" s="7"/>
    </row>
    <row r="218" spans="1:28" ht="13.2">
      <c r="A218" s="167"/>
      <c r="B218" s="167"/>
      <c r="C218" s="167"/>
      <c r="D218" s="163" t="s">
        <v>158</v>
      </c>
      <c r="E218" s="163">
        <v>80</v>
      </c>
      <c r="F218" s="164">
        <v>0</v>
      </c>
      <c r="G218" s="165">
        <v>0</v>
      </c>
      <c r="H218" s="165">
        <v>0</v>
      </c>
      <c r="I218" s="165">
        <v>6531.6273499999998</v>
      </c>
      <c r="J218" s="165">
        <v>0.83199999999999996</v>
      </c>
      <c r="K218" s="165">
        <v>6532.4593499999992</v>
      </c>
      <c r="L218" s="165">
        <v>6966.1476900000007</v>
      </c>
      <c r="M218" s="165">
        <v>2.2339999999999999E-2</v>
      </c>
      <c r="N218" s="165">
        <v>6966.1700300000002</v>
      </c>
      <c r="O218" s="165">
        <v>13498.62938</v>
      </c>
      <c r="P218" s="165">
        <v>57097.576479999996</v>
      </c>
      <c r="Q218" s="165">
        <v>0</v>
      </c>
      <c r="R218" s="166">
        <v>57097.576479999996</v>
      </c>
      <c r="S218" s="7"/>
      <c r="T218" s="7"/>
      <c r="U218" s="7"/>
      <c r="V218" s="7"/>
      <c r="W218" s="7"/>
      <c r="X218" s="7"/>
      <c r="Y218" s="7"/>
      <c r="Z218" s="7"/>
      <c r="AA218" s="7"/>
      <c r="AB218" s="7"/>
    </row>
    <row r="219" spans="1:28" ht="13.2">
      <c r="A219" s="167"/>
      <c r="B219" s="167"/>
      <c r="C219" s="167"/>
      <c r="D219" s="163" t="s">
        <v>159</v>
      </c>
      <c r="E219" s="163">
        <v>99</v>
      </c>
      <c r="F219" s="164">
        <v>0</v>
      </c>
      <c r="G219" s="165">
        <v>0</v>
      </c>
      <c r="H219" s="165">
        <v>0</v>
      </c>
      <c r="I219" s="165">
        <v>3380.7838999999999</v>
      </c>
      <c r="J219" s="165">
        <v>10.225860000000001</v>
      </c>
      <c r="K219" s="165">
        <v>3391.0097599999999</v>
      </c>
      <c r="L219" s="165">
        <v>4009.8121499999997</v>
      </c>
      <c r="M219" s="165">
        <v>1.8510000000000002E-2</v>
      </c>
      <c r="N219" s="165">
        <v>4009.8306600000001</v>
      </c>
      <c r="O219" s="165">
        <v>7400.8404199999995</v>
      </c>
      <c r="P219" s="165">
        <v>31704.71415</v>
      </c>
      <c r="Q219" s="165">
        <v>0</v>
      </c>
      <c r="R219" s="166">
        <v>31704.71415</v>
      </c>
      <c r="S219" s="7"/>
      <c r="T219" s="7"/>
      <c r="U219" s="7"/>
      <c r="V219" s="7"/>
      <c r="W219" s="7"/>
      <c r="X219" s="7"/>
      <c r="Y219" s="7"/>
      <c r="Z219" s="7"/>
      <c r="AA219" s="7"/>
      <c r="AB219" s="7"/>
    </row>
    <row r="220" spans="1:28" ht="13.2">
      <c r="A220" s="167"/>
      <c r="B220" s="167"/>
      <c r="C220" s="167"/>
      <c r="D220" s="167"/>
      <c r="E220" s="168">
        <v>101</v>
      </c>
      <c r="F220" s="169">
        <v>0</v>
      </c>
      <c r="G220" s="121">
        <v>0</v>
      </c>
      <c r="H220" s="121">
        <v>0</v>
      </c>
      <c r="I220" s="121">
        <v>3234.4643599999999</v>
      </c>
      <c r="J220" s="121">
        <v>13.036379999999999</v>
      </c>
      <c r="K220" s="121">
        <v>3247.5007400000004</v>
      </c>
      <c r="L220" s="121">
        <v>6630.6162300000005</v>
      </c>
      <c r="M220" s="121">
        <v>1.7059999999999999E-2</v>
      </c>
      <c r="N220" s="121">
        <v>6630.6332899999998</v>
      </c>
      <c r="O220" s="121">
        <v>9878.1340299999993</v>
      </c>
      <c r="P220" s="121">
        <v>32953.04494</v>
      </c>
      <c r="Q220" s="121">
        <v>0</v>
      </c>
      <c r="R220" s="170">
        <v>32953.04494</v>
      </c>
      <c r="S220" s="7"/>
      <c r="T220" s="7"/>
      <c r="U220" s="7"/>
      <c r="V220" s="7"/>
      <c r="W220" s="7"/>
      <c r="X220" s="7"/>
      <c r="Y220" s="7"/>
      <c r="Z220" s="7"/>
      <c r="AA220" s="7"/>
      <c r="AB220" s="7"/>
    </row>
    <row r="221" spans="1:28" ht="13.2">
      <c r="A221" s="167"/>
      <c r="B221" s="167"/>
      <c r="C221" s="167"/>
      <c r="D221" s="163" t="s">
        <v>160</v>
      </c>
      <c r="E221" s="163">
        <v>27</v>
      </c>
      <c r="F221" s="164">
        <v>0</v>
      </c>
      <c r="G221" s="165">
        <v>0</v>
      </c>
      <c r="H221" s="165">
        <v>0</v>
      </c>
      <c r="I221" s="165">
        <v>5840.9051200000004</v>
      </c>
      <c r="J221" s="165">
        <v>0.28576999999999997</v>
      </c>
      <c r="K221" s="165">
        <v>5841.1908899999999</v>
      </c>
      <c r="L221" s="165">
        <v>12870.3272</v>
      </c>
      <c r="M221" s="165">
        <v>5.0494599999999998</v>
      </c>
      <c r="N221" s="165">
        <v>12875.37666</v>
      </c>
      <c r="O221" s="165">
        <v>18716.56755</v>
      </c>
      <c r="P221" s="165">
        <v>48882.868020000002</v>
      </c>
      <c r="Q221" s="165">
        <v>0</v>
      </c>
      <c r="R221" s="166">
        <v>48882.868020000002</v>
      </c>
      <c r="S221" s="7"/>
      <c r="T221" s="7"/>
      <c r="U221" s="7"/>
      <c r="V221" s="7"/>
      <c r="W221" s="7"/>
      <c r="X221" s="7"/>
      <c r="Y221" s="7"/>
      <c r="Z221" s="7"/>
      <c r="AA221" s="7"/>
      <c r="AB221" s="7"/>
    </row>
    <row r="222" spans="1:28" ht="13.2">
      <c r="A222" s="167"/>
      <c r="B222" s="167"/>
      <c r="C222" s="167"/>
      <c r="D222" s="163" t="s">
        <v>211</v>
      </c>
      <c r="E222" s="163">
        <v>84</v>
      </c>
      <c r="F222" s="164">
        <v>0</v>
      </c>
      <c r="G222" s="165">
        <v>0</v>
      </c>
      <c r="H222" s="165">
        <v>0</v>
      </c>
      <c r="I222" s="165">
        <v>2938.2364300000004</v>
      </c>
      <c r="J222" s="165">
        <v>4.2525500000000003</v>
      </c>
      <c r="K222" s="165">
        <v>2942.4889800000001</v>
      </c>
      <c r="L222" s="165">
        <v>2480.2596000000003</v>
      </c>
      <c r="M222" s="165">
        <v>5.3939999999999995E-2</v>
      </c>
      <c r="N222" s="165">
        <v>2480.3135400000001</v>
      </c>
      <c r="O222" s="165">
        <v>5422.8025199999993</v>
      </c>
      <c r="P222" s="165">
        <v>40820.730939999994</v>
      </c>
      <c r="Q222" s="165">
        <v>0</v>
      </c>
      <c r="R222" s="166">
        <v>40820.730939999994</v>
      </c>
      <c r="S222" s="7"/>
      <c r="T222" s="7"/>
      <c r="U222" s="7"/>
      <c r="V222" s="7"/>
      <c r="W222" s="7"/>
      <c r="X222" s="7"/>
      <c r="Y222" s="7"/>
      <c r="Z222" s="7"/>
      <c r="AA222" s="7"/>
      <c r="AB222" s="7"/>
    </row>
    <row r="223" spans="1:28" ht="13.2">
      <c r="A223" s="167"/>
      <c r="B223" s="167"/>
      <c r="C223" s="167"/>
      <c r="D223" s="163" t="s">
        <v>161</v>
      </c>
      <c r="E223" s="163">
        <v>83</v>
      </c>
      <c r="F223" s="164">
        <v>0</v>
      </c>
      <c r="G223" s="165">
        <v>0</v>
      </c>
      <c r="H223" s="165">
        <v>0</v>
      </c>
      <c r="I223" s="165">
        <v>8685.9904000000006</v>
      </c>
      <c r="J223" s="165">
        <v>98.204350000000005</v>
      </c>
      <c r="K223" s="165">
        <v>8784.1947500000006</v>
      </c>
      <c r="L223" s="165">
        <v>30306.339179999999</v>
      </c>
      <c r="M223" s="165">
        <v>0.10337</v>
      </c>
      <c r="N223" s="165">
        <v>30306.44255</v>
      </c>
      <c r="O223" s="165">
        <v>39090.637299999995</v>
      </c>
      <c r="P223" s="165">
        <v>46233.322350000002</v>
      </c>
      <c r="Q223" s="165">
        <v>0</v>
      </c>
      <c r="R223" s="166">
        <v>46233.322350000002</v>
      </c>
      <c r="S223" s="7"/>
      <c r="T223" s="7"/>
      <c r="U223" s="7"/>
      <c r="V223" s="7"/>
      <c r="W223" s="7"/>
      <c r="X223" s="7"/>
      <c r="Y223" s="7"/>
      <c r="Z223" s="7"/>
      <c r="AA223" s="7"/>
      <c r="AB223" s="7"/>
    </row>
    <row r="224" spans="1:28" ht="13.2">
      <c r="A224" s="167"/>
      <c r="B224" s="167"/>
      <c r="C224" s="167"/>
      <c r="D224" s="163" t="s">
        <v>212</v>
      </c>
      <c r="E224" s="163">
        <v>31</v>
      </c>
      <c r="F224" s="164">
        <v>0</v>
      </c>
      <c r="G224" s="165">
        <v>0</v>
      </c>
      <c r="H224" s="165">
        <v>0</v>
      </c>
      <c r="I224" s="165">
        <v>2969.9099100000003</v>
      </c>
      <c r="J224" s="165">
        <v>0.10604000000000001</v>
      </c>
      <c r="K224" s="165">
        <v>2970.01595</v>
      </c>
      <c r="L224" s="165">
        <v>8392.4318199999998</v>
      </c>
      <c r="M224" s="165">
        <v>9.3000000000000005E-4</v>
      </c>
      <c r="N224" s="165">
        <v>8392.4327499999999</v>
      </c>
      <c r="O224" s="165">
        <v>11362.448699999999</v>
      </c>
      <c r="P224" s="165">
        <v>34391.299340000005</v>
      </c>
      <c r="Q224" s="165">
        <v>0</v>
      </c>
      <c r="R224" s="166">
        <v>34391.299340000005</v>
      </c>
      <c r="S224" s="7"/>
      <c r="T224" s="7"/>
      <c r="U224" s="7"/>
      <c r="V224" s="7"/>
      <c r="W224" s="7"/>
      <c r="X224" s="7"/>
      <c r="Y224" s="7"/>
      <c r="Z224" s="7"/>
      <c r="AA224" s="7"/>
      <c r="AB224" s="7"/>
    </row>
    <row r="225" spans="1:28" ht="13.2">
      <c r="A225" s="167"/>
      <c r="B225" s="167"/>
      <c r="C225" s="163" t="s">
        <v>213</v>
      </c>
      <c r="D225" s="163" t="s">
        <v>214</v>
      </c>
      <c r="E225" s="163">
        <v>95</v>
      </c>
      <c r="F225" s="164">
        <v>0</v>
      </c>
      <c r="G225" s="165">
        <v>0</v>
      </c>
      <c r="H225" s="165">
        <v>0</v>
      </c>
      <c r="I225" s="165">
        <v>2622.944</v>
      </c>
      <c r="J225" s="165">
        <v>0.13561000000000001</v>
      </c>
      <c r="K225" s="165">
        <v>2623.0796099999998</v>
      </c>
      <c r="L225" s="165">
        <v>1317.9251899999999</v>
      </c>
      <c r="M225" s="165">
        <v>9.6999999999999994E-4</v>
      </c>
      <c r="N225" s="165">
        <v>1317.92616</v>
      </c>
      <c r="O225" s="165">
        <v>3941.0057700000002</v>
      </c>
      <c r="P225" s="165">
        <v>31822.70665</v>
      </c>
      <c r="Q225" s="165">
        <v>0</v>
      </c>
      <c r="R225" s="166">
        <v>31822.70665</v>
      </c>
      <c r="S225" s="7"/>
      <c r="T225" s="7"/>
      <c r="U225" s="7"/>
      <c r="V225" s="7"/>
      <c r="W225" s="7"/>
      <c r="X225" s="7"/>
      <c r="Y225" s="7"/>
      <c r="Z225" s="7"/>
      <c r="AA225" s="7"/>
      <c r="AB225" s="7"/>
    </row>
    <row r="226" spans="1:28" ht="13.2">
      <c r="A226" s="167"/>
      <c r="B226" s="163" t="s">
        <v>17</v>
      </c>
      <c r="C226" s="163" t="s">
        <v>166</v>
      </c>
      <c r="D226" s="163" t="s">
        <v>167</v>
      </c>
      <c r="E226" s="163">
        <v>107</v>
      </c>
      <c r="F226" s="164">
        <v>0</v>
      </c>
      <c r="G226" s="165">
        <v>0</v>
      </c>
      <c r="H226" s="165">
        <v>0</v>
      </c>
      <c r="I226" s="165">
        <v>3153.6561900000002</v>
      </c>
      <c r="J226" s="165">
        <v>0.78194000000000008</v>
      </c>
      <c r="K226" s="165">
        <v>3154.43813</v>
      </c>
      <c r="L226" s="165">
        <v>1417.2490600000001</v>
      </c>
      <c r="M226" s="165">
        <v>2.4199999999999998E-3</v>
      </c>
      <c r="N226" s="165">
        <v>1417.2514799999999</v>
      </c>
      <c r="O226" s="165">
        <v>4571.6896100000004</v>
      </c>
      <c r="P226" s="165">
        <v>38458.164990000005</v>
      </c>
      <c r="Q226" s="165">
        <v>0</v>
      </c>
      <c r="R226" s="166">
        <v>38458.164990000005</v>
      </c>
      <c r="S226" s="7"/>
      <c r="T226" s="7"/>
      <c r="U226" s="7"/>
      <c r="V226" s="7"/>
      <c r="W226" s="7"/>
      <c r="X226" s="7"/>
      <c r="Y226" s="7"/>
      <c r="Z226" s="7"/>
      <c r="AA226" s="7"/>
      <c r="AB226" s="7"/>
    </row>
    <row r="227" spans="1:28" ht="13.2">
      <c r="A227" s="167"/>
      <c r="B227" s="167"/>
      <c r="C227" s="167"/>
      <c r="D227" s="163" t="s">
        <v>215</v>
      </c>
      <c r="E227" s="163">
        <v>117</v>
      </c>
      <c r="F227" s="164">
        <v>0</v>
      </c>
      <c r="G227" s="165">
        <v>0</v>
      </c>
      <c r="H227" s="165">
        <v>0</v>
      </c>
      <c r="I227" s="165">
        <v>1234.56269</v>
      </c>
      <c r="J227" s="165">
        <v>0</v>
      </c>
      <c r="K227" s="165">
        <v>1234.56269</v>
      </c>
      <c r="L227" s="165">
        <v>0</v>
      </c>
      <c r="M227" s="165">
        <v>0</v>
      </c>
      <c r="N227" s="165">
        <v>0</v>
      </c>
      <c r="O227" s="165">
        <v>1234.56269</v>
      </c>
      <c r="P227" s="165">
        <v>11623.372960000001</v>
      </c>
      <c r="Q227" s="165">
        <v>0</v>
      </c>
      <c r="R227" s="166">
        <v>11623.372960000001</v>
      </c>
      <c r="S227" s="7"/>
      <c r="T227" s="7"/>
      <c r="U227" s="7"/>
      <c r="V227" s="7"/>
      <c r="W227" s="7"/>
      <c r="X227" s="7"/>
      <c r="Y227" s="7"/>
      <c r="Z227" s="7"/>
      <c r="AA227" s="7"/>
      <c r="AB227" s="7"/>
    </row>
    <row r="228" spans="1:28" ht="13.2">
      <c r="A228" s="167"/>
      <c r="B228" s="163" t="s">
        <v>19</v>
      </c>
      <c r="C228" s="163" t="s">
        <v>170</v>
      </c>
      <c r="D228" s="163" t="s">
        <v>19</v>
      </c>
      <c r="E228" s="163">
        <v>50</v>
      </c>
      <c r="F228" s="164">
        <v>0</v>
      </c>
      <c r="G228" s="165">
        <v>0</v>
      </c>
      <c r="H228" s="165">
        <v>0</v>
      </c>
      <c r="I228" s="165">
        <v>2690.8457400000002</v>
      </c>
      <c r="J228" s="165">
        <v>0.18540000000000001</v>
      </c>
      <c r="K228" s="165">
        <v>2691.0311400000001</v>
      </c>
      <c r="L228" s="165">
        <v>1544.5553</v>
      </c>
      <c r="M228" s="165">
        <v>4.0000000000000003E-5</v>
      </c>
      <c r="N228" s="165">
        <v>1544.5553400000001</v>
      </c>
      <c r="O228" s="165">
        <v>4235.5864800000008</v>
      </c>
      <c r="P228" s="165">
        <v>26031.9908</v>
      </c>
      <c r="Q228" s="165">
        <v>0</v>
      </c>
      <c r="R228" s="166">
        <v>26031.9908</v>
      </c>
      <c r="S228" s="7"/>
      <c r="T228" s="7"/>
      <c r="U228" s="7"/>
      <c r="V228" s="7"/>
      <c r="W228" s="7"/>
      <c r="X228" s="7"/>
      <c r="Y228" s="7"/>
      <c r="Z228" s="7"/>
      <c r="AA228" s="7"/>
      <c r="AB228" s="7"/>
    </row>
    <row r="229" spans="1:28" ht="13.2">
      <c r="A229" s="167"/>
      <c r="B229" s="167"/>
      <c r="C229" s="167"/>
      <c r="D229" s="167"/>
      <c r="E229" s="168">
        <v>119</v>
      </c>
      <c r="F229" s="169">
        <v>0</v>
      </c>
      <c r="G229" s="121">
        <v>0</v>
      </c>
      <c r="H229" s="121">
        <v>0</v>
      </c>
      <c r="I229" s="121">
        <v>223.82223999999999</v>
      </c>
      <c r="J229" s="121">
        <v>0</v>
      </c>
      <c r="K229" s="121">
        <v>223.82223999999999</v>
      </c>
      <c r="L229" s="121">
        <v>0</v>
      </c>
      <c r="M229" s="121">
        <v>0</v>
      </c>
      <c r="N229" s="121">
        <v>0</v>
      </c>
      <c r="O229" s="121">
        <v>223.82223999999999</v>
      </c>
      <c r="P229" s="121">
        <v>0</v>
      </c>
      <c r="Q229" s="121">
        <v>0</v>
      </c>
      <c r="R229" s="170">
        <v>0</v>
      </c>
      <c r="S229" s="7"/>
      <c r="T229" s="7"/>
      <c r="U229" s="7"/>
      <c r="V229" s="7"/>
      <c r="W229" s="7"/>
      <c r="X229" s="7"/>
      <c r="Y229" s="7"/>
      <c r="Z229" s="7"/>
      <c r="AA229" s="7"/>
      <c r="AB229" s="7"/>
    </row>
    <row r="230" spans="1:28" ht="13.2">
      <c r="A230" s="167"/>
      <c r="B230" s="163" t="s">
        <v>21</v>
      </c>
      <c r="C230" s="163" t="s">
        <v>172</v>
      </c>
      <c r="D230" s="163" t="s">
        <v>173</v>
      </c>
      <c r="E230" s="163">
        <v>62</v>
      </c>
      <c r="F230" s="164">
        <v>0</v>
      </c>
      <c r="G230" s="165">
        <v>0</v>
      </c>
      <c r="H230" s="165">
        <v>0</v>
      </c>
      <c r="I230" s="165">
        <v>1165.22999</v>
      </c>
      <c r="J230" s="165">
        <v>0</v>
      </c>
      <c r="K230" s="165">
        <v>1165.22999</v>
      </c>
      <c r="L230" s="165">
        <v>696.33189000000004</v>
      </c>
      <c r="M230" s="165">
        <v>0</v>
      </c>
      <c r="N230" s="165">
        <v>696.33189000000004</v>
      </c>
      <c r="O230" s="165">
        <v>1861.56188</v>
      </c>
      <c r="P230" s="165">
        <v>8914.9962300000007</v>
      </c>
      <c r="Q230" s="165">
        <v>0</v>
      </c>
      <c r="R230" s="166">
        <v>8914.9962300000007</v>
      </c>
      <c r="S230" s="7"/>
      <c r="T230" s="7"/>
      <c r="U230" s="7"/>
      <c r="V230" s="7"/>
      <c r="W230" s="7"/>
      <c r="X230" s="7"/>
      <c r="Y230" s="7"/>
      <c r="Z230" s="7"/>
      <c r="AA230" s="7"/>
      <c r="AB230" s="7"/>
    </row>
    <row r="231" spans="1:28" ht="13.2">
      <c r="A231" s="167"/>
      <c r="B231" s="167"/>
      <c r="C231" s="163" t="s">
        <v>21</v>
      </c>
      <c r="D231" s="163" t="s">
        <v>216</v>
      </c>
      <c r="E231" s="163">
        <v>88</v>
      </c>
      <c r="F231" s="164">
        <v>0</v>
      </c>
      <c r="G231" s="165">
        <v>0</v>
      </c>
      <c r="H231" s="165">
        <v>0</v>
      </c>
      <c r="I231" s="165">
        <v>2987.08979</v>
      </c>
      <c r="J231" s="165">
        <v>3.6999999999999999E-4</v>
      </c>
      <c r="K231" s="165">
        <v>2987.0901600000002</v>
      </c>
      <c r="L231" s="165">
        <v>988.13792000000001</v>
      </c>
      <c r="M231" s="165">
        <v>0</v>
      </c>
      <c r="N231" s="165">
        <v>988.13792000000001</v>
      </c>
      <c r="O231" s="165">
        <v>3975.2280799999999</v>
      </c>
      <c r="P231" s="165">
        <v>41487.380950000006</v>
      </c>
      <c r="Q231" s="165">
        <v>0</v>
      </c>
      <c r="R231" s="166">
        <v>41487.380950000006</v>
      </c>
      <c r="S231" s="7"/>
      <c r="T231" s="7"/>
      <c r="U231" s="7"/>
      <c r="V231" s="7"/>
      <c r="W231" s="7"/>
      <c r="X231" s="7"/>
      <c r="Y231" s="7"/>
      <c r="Z231" s="7"/>
      <c r="AA231" s="7"/>
      <c r="AB231" s="7"/>
    </row>
    <row r="232" spans="1:28" ht="13.2">
      <c r="A232" s="167"/>
      <c r="B232" s="167"/>
      <c r="C232" s="167"/>
      <c r="D232" s="163" t="s">
        <v>217</v>
      </c>
      <c r="E232" s="163">
        <v>64</v>
      </c>
      <c r="F232" s="164">
        <v>0</v>
      </c>
      <c r="G232" s="165">
        <v>0</v>
      </c>
      <c r="H232" s="165">
        <v>0</v>
      </c>
      <c r="I232" s="165">
        <v>1444.3730399999999</v>
      </c>
      <c r="J232" s="165">
        <v>0</v>
      </c>
      <c r="K232" s="165">
        <v>1444.3730399999999</v>
      </c>
      <c r="L232" s="165">
        <v>223.61198999999999</v>
      </c>
      <c r="M232" s="165">
        <v>0</v>
      </c>
      <c r="N232" s="165">
        <v>223.61198999999999</v>
      </c>
      <c r="O232" s="165">
        <v>1667.9850300000001</v>
      </c>
      <c r="P232" s="165">
        <v>12452.39566</v>
      </c>
      <c r="Q232" s="165">
        <v>0</v>
      </c>
      <c r="R232" s="166">
        <v>12452.39566</v>
      </c>
      <c r="S232" s="7"/>
      <c r="T232" s="7"/>
      <c r="U232" s="7"/>
      <c r="V232" s="7"/>
      <c r="W232" s="7"/>
      <c r="X232" s="7"/>
      <c r="Y232" s="7"/>
      <c r="Z232" s="7"/>
      <c r="AA232" s="7"/>
      <c r="AB232" s="7"/>
    </row>
    <row r="233" spans="1:28" ht="13.2">
      <c r="A233" s="167"/>
      <c r="B233" s="167"/>
      <c r="C233" s="167"/>
      <c r="D233" s="163" t="s">
        <v>21</v>
      </c>
      <c r="E233" s="163">
        <v>47</v>
      </c>
      <c r="F233" s="164">
        <v>0</v>
      </c>
      <c r="G233" s="165">
        <v>0</v>
      </c>
      <c r="H233" s="165">
        <v>0</v>
      </c>
      <c r="I233" s="165">
        <v>4501.7795400000005</v>
      </c>
      <c r="J233" s="165">
        <v>1.2189999999999999E-2</v>
      </c>
      <c r="K233" s="165">
        <v>4501.7917300000008</v>
      </c>
      <c r="L233" s="165">
        <v>4240.5064000000002</v>
      </c>
      <c r="M233" s="165">
        <v>2.2380000000000001E-2</v>
      </c>
      <c r="N233" s="165">
        <v>4240.5287800000006</v>
      </c>
      <c r="O233" s="165">
        <v>8742.3205099999996</v>
      </c>
      <c r="P233" s="165">
        <v>45055.659450000006</v>
      </c>
      <c r="Q233" s="165">
        <v>0</v>
      </c>
      <c r="R233" s="166">
        <v>45055.659450000006</v>
      </c>
      <c r="S233" s="7"/>
      <c r="T233" s="7"/>
      <c r="U233" s="7"/>
      <c r="V233" s="7"/>
      <c r="W233" s="7"/>
      <c r="X233" s="7"/>
      <c r="Y233" s="7"/>
      <c r="Z233" s="7"/>
      <c r="AA233" s="7"/>
      <c r="AB233" s="7"/>
    </row>
    <row r="234" spans="1:28" ht="13.2">
      <c r="A234" s="167"/>
      <c r="B234" s="167"/>
      <c r="C234" s="167"/>
      <c r="D234" s="163" t="s">
        <v>175</v>
      </c>
      <c r="E234" s="163">
        <v>76</v>
      </c>
      <c r="F234" s="164">
        <v>0</v>
      </c>
      <c r="G234" s="165">
        <v>0</v>
      </c>
      <c r="H234" s="165">
        <v>0</v>
      </c>
      <c r="I234" s="165">
        <v>1058.73721</v>
      </c>
      <c r="J234" s="165">
        <v>0</v>
      </c>
      <c r="K234" s="165">
        <v>1058.73721</v>
      </c>
      <c r="L234" s="165">
        <v>3.4125700000000001</v>
      </c>
      <c r="M234" s="165">
        <v>0</v>
      </c>
      <c r="N234" s="165">
        <v>3.4125700000000001</v>
      </c>
      <c r="O234" s="165">
        <v>1062.14978</v>
      </c>
      <c r="P234" s="165">
        <v>8869.6719100000009</v>
      </c>
      <c r="Q234" s="165">
        <v>0</v>
      </c>
      <c r="R234" s="166">
        <v>8869.6719100000009</v>
      </c>
      <c r="S234" s="7"/>
      <c r="T234" s="7"/>
      <c r="U234" s="7"/>
      <c r="V234" s="7"/>
      <c r="W234" s="7"/>
      <c r="X234" s="7"/>
      <c r="Y234" s="7"/>
      <c r="Z234" s="7"/>
      <c r="AA234" s="7"/>
      <c r="AB234" s="7"/>
    </row>
    <row r="235" spans="1:28" ht="13.2">
      <c r="A235" s="167"/>
      <c r="B235" s="167"/>
      <c r="C235" s="163" t="s">
        <v>176</v>
      </c>
      <c r="D235" s="163" t="s">
        <v>176</v>
      </c>
      <c r="E235" s="163">
        <v>51</v>
      </c>
      <c r="F235" s="164">
        <v>0</v>
      </c>
      <c r="G235" s="165">
        <v>0</v>
      </c>
      <c r="H235" s="165">
        <v>0</v>
      </c>
      <c r="I235" s="165">
        <v>2009.4626699999999</v>
      </c>
      <c r="J235" s="165">
        <v>1.97671</v>
      </c>
      <c r="K235" s="165">
        <v>2011.4393799999998</v>
      </c>
      <c r="L235" s="165">
        <v>146.73697000000001</v>
      </c>
      <c r="M235" s="165">
        <v>7.43E-3</v>
      </c>
      <c r="N235" s="165">
        <v>146.74439999999998</v>
      </c>
      <c r="O235" s="165">
        <v>2158.1837799999998</v>
      </c>
      <c r="P235" s="165">
        <v>18735.554390000001</v>
      </c>
      <c r="Q235" s="165">
        <v>0</v>
      </c>
      <c r="R235" s="166">
        <v>18735.554390000001</v>
      </c>
      <c r="S235" s="7"/>
      <c r="T235" s="7"/>
      <c r="U235" s="7"/>
      <c r="V235" s="7"/>
      <c r="W235" s="7"/>
      <c r="X235" s="7"/>
      <c r="Y235" s="7"/>
      <c r="Z235" s="7"/>
      <c r="AA235" s="7"/>
      <c r="AB235" s="7"/>
    </row>
    <row r="236" spans="1:28" ht="13.2">
      <c r="A236" s="167"/>
      <c r="B236" s="167"/>
      <c r="C236" s="167"/>
      <c r="D236" s="167"/>
      <c r="E236" s="168">
        <v>85</v>
      </c>
      <c r="F236" s="169">
        <v>0</v>
      </c>
      <c r="G236" s="121">
        <v>0</v>
      </c>
      <c r="H236" s="121">
        <v>0</v>
      </c>
      <c r="I236" s="121">
        <v>2484.0555199999999</v>
      </c>
      <c r="J236" s="121">
        <v>1.9149500000000002</v>
      </c>
      <c r="K236" s="121">
        <v>2485.9704700000002</v>
      </c>
      <c r="L236" s="121">
        <v>2251.0556000000001</v>
      </c>
      <c r="M236" s="121">
        <v>9.9900000000000006E-3</v>
      </c>
      <c r="N236" s="121">
        <v>2251.0655899999997</v>
      </c>
      <c r="O236" s="121">
        <v>4737.0360599999995</v>
      </c>
      <c r="P236" s="121">
        <v>36400.182150000001</v>
      </c>
      <c r="Q236" s="121">
        <v>0</v>
      </c>
      <c r="R236" s="170">
        <v>36400.182150000001</v>
      </c>
      <c r="S236" s="7"/>
      <c r="T236" s="7"/>
      <c r="U236" s="7"/>
      <c r="V236" s="7"/>
      <c r="W236" s="7"/>
      <c r="X236" s="7"/>
      <c r="Y236" s="7"/>
      <c r="Z236" s="7"/>
      <c r="AA236" s="7"/>
      <c r="AB236" s="7"/>
    </row>
    <row r="237" spans="1:28" ht="13.2">
      <c r="A237" s="167"/>
      <c r="B237" s="167"/>
      <c r="C237" s="167"/>
      <c r="D237" s="167"/>
      <c r="E237" s="168">
        <v>123</v>
      </c>
      <c r="F237" s="169">
        <v>0</v>
      </c>
      <c r="G237" s="121">
        <v>0</v>
      </c>
      <c r="H237" s="121">
        <v>0</v>
      </c>
      <c r="I237" s="121">
        <v>569.34109999999998</v>
      </c>
      <c r="J237" s="121">
        <v>0</v>
      </c>
      <c r="K237" s="121">
        <v>569.34109999999998</v>
      </c>
      <c r="L237" s="121">
        <v>31</v>
      </c>
      <c r="M237" s="121">
        <v>0</v>
      </c>
      <c r="N237" s="121">
        <v>31</v>
      </c>
      <c r="O237" s="121">
        <v>600.34109999999998</v>
      </c>
      <c r="P237" s="121">
        <v>5225.9837699999998</v>
      </c>
      <c r="Q237" s="121">
        <v>0</v>
      </c>
      <c r="R237" s="170">
        <v>5225.9837699999998</v>
      </c>
      <c r="S237" s="7"/>
      <c r="T237" s="7"/>
      <c r="U237" s="7"/>
      <c r="V237" s="7"/>
      <c r="W237" s="7"/>
      <c r="X237" s="7"/>
      <c r="Y237" s="7"/>
      <c r="Z237" s="7"/>
      <c r="AA237" s="7"/>
      <c r="AB237" s="7"/>
    </row>
    <row r="238" spans="1:28" ht="13.2">
      <c r="A238" s="167"/>
      <c r="B238" s="167"/>
      <c r="C238" s="167"/>
      <c r="D238" s="163" t="s">
        <v>218</v>
      </c>
      <c r="E238" s="163">
        <v>78</v>
      </c>
      <c r="F238" s="164">
        <v>0</v>
      </c>
      <c r="G238" s="165">
        <v>0</v>
      </c>
      <c r="H238" s="165">
        <v>0</v>
      </c>
      <c r="I238" s="165">
        <v>779.94997000000001</v>
      </c>
      <c r="J238" s="165">
        <v>3.6999999999999999E-4</v>
      </c>
      <c r="K238" s="165">
        <v>779.95033999999998</v>
      </c>
      <c r="L238" s="165">
        <v>88.662859999999995</v>
      </c>
      <c r="M238" s="165">
        <v>3.7399999999999996E-2</v>
      </c>
      <c r="N238" s="165">
        <v>88.70026</v>
      </c>
      <c r="O238" s="165">
        <v>868.65059999999994</v>
      </c>
      <c r="P238" s="165">
        <v>8094.66417</v>
      </c>
      <c r="Q238" s="165">
        <v>0</v>
      </c>
      <c r="R238" s="166">
        <v>8094.66417</v>
      </c>
      <c r="S238" s="7"/>
      <c r="T238" s="7"/>
      <c r="U238" s="7"/>
      <c r="V238" s="7"/>
      <c r="W238" s="7"/>
      <c r="X238" s="7"/>
      <c r="Y238" s="7"/>
      <c r="Z238" s="7"/>
      <c r="AA238" s="7"/>
      <c r="AB238" s="7"/>
    </row>
    <row r="239" spans="1:28" ht="13.2">
      <c r="A239" s="167"/>
      <c r="B239" s="167"/>
      <c r="C239" s="163" t="s">
        <v>177</v>
      </c>
      <c r="D239" s="163" t="s">
        <v>219</v>
      </c>
      <c r="E239" s="163">
        <v>73</v>
      </c>
      <c r="F239" s="164">
        <v>0</v>
      </c>
      <c r="G239" s="165">
        <v>0</v>
      </c>
      <c r="H239" s="165">
        <v>0</v>
      </c>
      <c r="I239" s="165">
        <v>947.98757000000001</v>
      </c>
      <c r="J239" s="165">
        <v>0</v>
      </c>
      <c r="K239" s="165">
        <v>947.98757000000001</v>
      </c>
      <c r="L239" s="165">
        <v>166.68048999999999</v>
      </c>
      <c r="M239" s="165">
        <v>0</v>
      </c>
      <c r="N239" s="165">
        <v>166.68048999999999</v>
      </c>
      <c r="O239" s="165">
        <v>1114.66806</v>
      </c>
      <c r="P239" s="165">
        <v>7854.9802300000001</v>
      </c>
      <c r="Q239" s="165">
        <v>0</v>
      </c>
      <c r="R239" s="166">
        <v>7854.9802300000001</v>
      </c>
      <c r="S239" s="7"/>
      <c r="T239" s="7"/>
      <c r="U239" s="7"/>
      <c r="V239" s="7"/>
      <c r="W239" s="7"/>
      <c r="X239" s="7"/>
      <c r="Y239" s="7"/>
      <c r="Z239" s="7"/>
      <c r="AA239" s="7"/>
      <c r="AB239" s="7"/>
    </row>
    <row r="240" spans="1:28" ht="13.2">
      <c r="A240" s="167"/>
      <c r="B240" s="167"/>
      <c r="C240" s="167"/>
      <c r="D240" s="163" t="s">
        <v>178</v>
      </c>
      <c r="E240" s="163">
        <v>65</v>
      </c>
      <c r="F240" s="164">
        <v>0</v>
      </c>
      <c r="G240" s="165">
        <v>0</v>
      </c>
      <c r="H240" s="165">
        <v>0</v>
      </c>
      <c r="I240" s="165">
        <v>1783.6453100000001</v>
      </c>
      <c r="J240" s="165">
        <v>0</v>
      </c>
      <c r="K240" s="165">
        <v>1783.6453100000001</v>
      </c>
      <c r="L240" s="165">
        <v>65.252020000000002</v>
      </c>
      <c r="M240" s="165">
        <v>0</v>
      </c>
      <c r="N240" s="165">
        <v>65.252020000000002</v>
      </c>
      <c r="O240" s="165">
        <v>1848.89733</v>
      </c>
      <c r="P240" s="165">
        <v>12060.858330000001</v>
      </c>
      <c r="Q240" s="165">
        <v>0</v>
      </c>
      <c r="R240" s="166">
        <v>12060.858330000001</v>
      </c>
      <c r="S240" s="7"/>
      <c r="T240" s="7"/>
      <c r="U240" s="7"/>
      <c r="V240" s="7"/>
      <c r="W240" s="7"/>
      <c r="X240" s="7"/>
      <c r="Y240" s="7"/>
      <c r="Z240" s="7"/>
      <c r="AA240" s="7"/>
      <c r="AB240" s="7"/>
    </row>
    <row r="241" spans="1:28" ht="13.2">
      <c r="A241" s="167"/>
      <c r="B241" s="163" t="s">
        <v>22</v>
      </c>
      <c r="C241" s="163" t="s">
        <v>22</v>
      </c>
      <c r="D241" s="163" t="s">
        <v>22</v>
      </c>
      <c r="E241" s="163">
        <v>33</v>
      </c>
      <c r="F241" s="164">
        <v>0</v>
      </c>
      <c r="G241" s="165">
        <v>0</v>
      </c>
      <c r="H241" s="165">
        <v>0</v>
      </c>
      <c r="I241" s="165">
        <v>3912.97723</v>
      </c>
      <c r="J241" s="165">
        <v>0.37422000000000005</v>
      </c>
      <c r="K241" s="165">
        <v>3913.3514500000001</v>
      </c>
      <c r="L241" s="165">
        <v>3498.6737799999996</v>
      </c>
      <c r="M241" s="165">
        <v>4.5399999999999998E-3</v>
      </c>
      <c r="N241" s="165">
        <v>3498.67832</v>
      </c>
      <c r="O241" s="165">
        <v>7412.0297699999992</v>
      </c>
      <c r="P241" s="165">
        <v>36162.797279999999</v>
      </c>
      <c r="Q241" s="165">
        <v>0</v>
      </c>
      <c r="R241" s="166">
        <v>36162.797279999999</v>
      </c>
      <c r="S241" s="7"/>
      <c r="T241" s="7"/>
      <c r="U241" s="7"/>
      <c r="V241" s="7"/>
      <c r="W241" s="7"/>
      <c r="X241" s="7"/>
      <c r="Y241" s="7"/>
      <c r="Z241" s="7"/>
      <c r="AA241" s="7"/>
      <c r="AB241" s="7"/>
    </row>
    <row r="242" spans="1:28" ht="13.2">
      <c r="A242" s="167"/>
      <c r="B242" s="167"/>
      <c r="C242" s="163" t="s">
        <v>179</v>
      </c>
      <c r="D242" s="163" t="s">
        <v>180</v>
      </c>
      <c r="E242" s="163">
        <v>48</v>
      </c>
      <c r="F242" s="164">
        <v>0</v>
      </c>
      <c r="G242" s="165">
        <v>0</v>
      </c>
      <c r="H242" s="165">
        <v>0</v>
      </c>
      <c r="I242" s="165">
        <v>3555.6086399999999</v>
      </c>
      <c r="J242" s="165">
        <v>0.25019999999999998</v>
      </c>
      <c r="K242" s="165">
        <v>3555.8588399999999</v>
      </c>
      <c r="L242" s="165">
        <v>555.72037</v>
      </c>
      <c r="M242" s="165">
        <v>4.0890000000000003E-2</v>
      </c>
      <c r="N242" s="165">
        <v>555.76125999999999</v>
      </c>
      <c r="O242" s="165">
        <v>4111.6201000000001</v>
      </c>
      <c r="P242" s="165">
        <v>44489.831530000003</v>
      </c>
      <c r="Q242" s="165">
        <v>0</v>
      </c>
      <c r="R242" s="166">
        <v>44489.831530000003</v>
      </c>
      <c r="S242" s="7"/>
      <c r="T242" s="7"/>
      <c r="U242" s="7"/>
      <c r="V242" s="7"/>
      <c r="W242" s="7"/>
      <c r="X242" s="7"/>
      <c r="Y242" s="7"/>
      <c r="Z242" s="7"/>
      <c r="AA242" s="7"/>
      <c r="AB242" s="7"/>
    </row>
    <row r="243" spans="1:28" ht="13.2">
      <c r="A243" s="167"/>
      <c r="B243" s="163" t="s">
        <v>181</v>
      </c>
      <c r="C243" s="163" t="s">
        <v>182</v>
      </c>
      <c r="D243" s="163" t="s">
        <v>182</v>
      </c>
      <c r="E243" s="163">
        <v>104</v>
      </c>
      <c r="F243" s="164">
        <v>0</v>
      </c>
      <c r="G243" s="165">
        <v>0</v>
      </c>
      <c r="H243" s="165">
        <v>0</v>
      </c>
      <c r="I243" s="165">
        <v>2112.1223100000002</v>
      </c>
      <c r="J243" s="165">
        <v>1.3583900000000002</v>
      </c>
      <c r="K243" s="165">
        <v>2113.4807000000001</v>
      </c>
      <c r="L243" s="165">
        <v>387.25415000000004</v>
      </c>
      <c r="M243" s="165">
        <v>0</v>
      </c>
      <c r="N243" s="165">
        <v>387.25415000000004</v>
      </c>
      <c r="O243" s="165">
        <v>2500.7348500000003</v>
      </c>
      <c r="P243" s="165">
        <v>28721.293510000003</v>
      </c>
      <c r="Q243" s="165">
        <v>0</v>
      </c>
      <c r="R243" s="166">
        <v>28721.293510000003</v>
      </c>
      <c r="S243" s="7"/>
      <c r="T243" s="7"/>
      <c r="U243" s="7"/>
      <c r="V243" s="7"/>
      <c r="W243" s="7"/>
      <c r="X243" s="7"/>
      <c r="Y243" s="7"/>
      <c r="Z243" s="7"/>
      <c r="AA243" s="7"/>
      <c r="AB243" s="7"/>
    </row>
    <row r="244" spans="1:28" ht="13.2">
      <c r="A244" s="167"/>
      <c r="B244" s="167"/>
      <c r="C244" s="163" t="s">
        <v>181</v>
      </c>
      <c r="D244" s="163" t="s">
        <v>183</v>
      </c>
      <c r="E244" s="163">
        <v>105</v>
      </c>
      <c r="F244" s="164">
        <v>0</v>
      </c>
      <c r="G244" s="165">
        <v>0</v>
      </c>
      <c r="H244" s="165">
        <v>0</v>
      </c>
      <c r="I244" s="165">
        <v>2876.3442400000004</v>
      </c>
      <c r="J244" s="165">
        <v>4.0999999999999999E-4</v>
      </c>
      <c r="K244" s="165">
        <v>2876.34465</v>
      </c>
      <c r="L244" s="165">
        <v>839.83397000000002</v>
      </c>
      <c r="M244" s="165">
        <v>4.0000000000000003E-5</v>
      </c>
      <c r="N244" s="165">
        <v>839.83401000000003</v>
      </c>
      <c r="O244" s="165">
        <v>3716.17866</v>
      </c>
      <c r="P244" s="165">
        <v>40005.659780000002</v>
      </c>
      <c r="Q244" s="165">
        <v>0</v>
      </c>
      <c r="R244" s="166">
        <v>40005.659780000002</v>
      </c>
      <c r="S244" s="7"/>
      <c r="T244" s="7"/>
      <c r="U244" s="7"/>
      <c r="V244" s="7"/>
      <c r="W244" s="7"/>
      <c r="X244" s="7"/>
      <c r="Y244" s="7"/>
      <c r="Z244" s="7"/>
      <c r="AA244" s="7"/>
      <c r="AB244" s="7"/>
    </row>
    <row r="245" spans="1:28" ht="13.2">
      <c r="A245" s="167"/>
      <c r="B245" s="163" t="s">
        <v>24</v>
      </c>
      <c r="C245" s="163" t="s">
        <v>24</v>
      </c>
      <c r="D245" s="163" t="s">
        <v>220</v>
      </c>
      <c r="E245" s="163">
        <v>98</v>
      </c>
      <c r="F245" s="164">
        <v>0</v>
      </c>
      <c r="G245" s="165">
        <v>0</v>
      </c>
      <c r="H245" s="165">
        <v>0</v>
      </c>
      <c r="I245" s="165">
        <v>2054.6889499999997</v>
      </c>
      <c r="J245" s="165">
        <v>0.16094</v>
      </c>
      <c r="K245" s="165">
        <v>2054.84989</v>
      </c>
      <c r="L245" s="165">
        <v>1085.49902</v>
      </c>
      <c r="M245" s="165">
        <v>0</v>
      </c>
      <c r="N245" s="165">
        <v>1085.49902</v>
      </c>
      <c r="O245" s="165">
        <v>3140.3489100000002</v>
      </c>
      <c r="P245" s="165">
        <v>21511.071929999998</v>
      </c>
      <c r="Q245" s="165">
        <v>0</v>
      </c>
      <c r="R245" s="166">
        <v>21511.071929999998</v>
      </c>
      <c r="S245" s="7"/>
      <c r="T245" s="7"/>
      <c r="U245" s="7"/>
      <c r="V245" s="7"/>
      <c r="W245" s="7"/>
      <c r="X245" s="7"/>
      <c r="Y245" s="7"/>
      <c r="Z245" s="7"/>
      <c r="AA245" s="7"/>
      <c r="AB245" s="7"/>
    </row>
    <row r="246" spans="1:28" ht="13.2">
      <c r="A246" s="167"/>
      <c r="B246" s="167"/>
      <c r="C246" s="167"/>
      <c r="D246" s="163" t="s">
        <v>24</v>
      </c>
      <c r="E246" s="163">
        <v>43</v>
      </c>
      <c r="F246" s="164">
        <v>0</v>
      </c>
      <c r="G246" s="165">
        <v>0</v>
      </c>
      <c r="H246" s="165">
        <v>0</v>
      </c>
      <c r="I246" s="165">
        <v>6097.7845599999991</v>
      </c>
      <c r="J246" s="165">
        <v>42.818769999999994</v>
      </c>
      <c r="K246" s="165">
        <v>6140.6033299999999</v>
      </c>
      <c r="L246" s="165">
        <v>8703.9100099999996</v>
      </c>
      <c r="M246" s="165">
        <v>6.3463700000000003</v>
      </c>
      <c r="N246" s="165">
        <v>8710.2563800000007</v>
      </c>
      <c r="O246" s="165">
        <v>14850.859710000001</v>
      </c>
      <c r="P246" s="165">
        <v>36394.926030000002</v>
      </c>
      <c r="Q246" s="165">
        <v>0</v>
      </c>
      <c r="R246" s="166">
        <v>36394.926030000002</v>
      </c>
      <c r="S246" s="7"/>
      <c r="T246" s="7"/>
      <c r="U246" s="7"/>
      <c r="V246" s="7"/>
      <c r="W246" s="7"/>
      <c r="X246" s="7"/>
      <c r="Y246" s="7"/>
      <c r="Z246" s="7"/>
      <c r="AA246" s="7"/>
      <c r="AB246" s="7"/>
    </row>
    <row r="247" spans="1:28" ht="13.2">
      <c r="A247" s="167"/>
      <c r="B247" s="163" t="s">
        <v>25</v>
      </c>
      <c r="C247" s="163" t="s">
        <v>25</v>
      </c>
      <c r="D247" s="163" t="s">
        <v>25</v>
      </c>
      <c r="E247" s="163">
        <v>52</v>
      </c>
      <c r="F247" s="164">
        <v>0</v>
      </c>
      <c r="G247" s="165">
        <v>0</v>
      </c>
      <c r="H247" s="165">
        <v>0</v>
      </c>
      <c r="I247" s="165">
        <v>3019.3538900000003</v>
      </c>
      <c r="J247" s="165">
        <v>0</v>
      </c>
      <c r="K247" s="165">
        <v>3019.3538900000003</v>
      </c>
      <c r="L247" s="165">
        <v>779.14846999999997</v>
      </c>
      <c r="M247" s="165">
        <v>0</v>
      </c>
      <c r="N247" s="165">
        <v>779.14846999999997</v>
      </c>
      <c r="O247" s="165">
        <v>3798.50236</v>
      </c>
      <c r="P247" s="165">
        <v>20555.530260000003</v>
      </c>
      <c r="Q247" s="165">
        <v>0</v>
      </c>
      <c r="R247" s="166">
        <v>20555.530260000003</v>
      </c>
      <c r="S247" s="7"/>
      <c r="T247" s="7"/>
      <c r="U247" s="7"/>
      <c r="V247" s="7"/>
      <c r="W247" s="7"/>
      <c r="X247" s="7"/>
      <c r="Y247" s="7"/>
      <c r="Z247" s="7"/>
      <c r="AA247" s="7"/>
      <c r="AB247" s="7"/>
    </row>
    <row r="248" spans="1:28" ht="13.2">
      <c r="A248" s="167"/>
      <c r="B248" s="163" t="s">
        <v>26</v>
      </c>
      <c r="C248" s="163" t="s">
        <v>184</v>
      </c>
      <c r="D248" s="163" t="s">
        <v>185</v>
      </c>
      <c r="E248" s="163">
        <v>116</v>
      </c>
      <c r="F248" s="164">
        <v>0</v>
      </c>
      <c r="G248" s="165">
        <v>0</v>
      </c>
      <c r="H248" s="165">
        <v>0</v>
      </c>
      <c r="I248" s="165">
        <v>818.88184000000001</v>
      </c>
      <c r="J248" s="165">
        <v>0</v>
      </c>
      <c r="K248" s="165">
        <v>818.88184000000001</v>
      </c>
      <c r="L248" s="165">
        <v>0</v>
      </c>
      <c r="M248" s="165">
        <v>0</v>
      </c>
      <c r="N248" s="165">
        <v>0</v>
      </c>
      <c r="O248" s="165">
        <v>818.88184000000001</v>
      </c>
      <c r="P248" s="165">
        <v>11143.00949</v>
      </c>
      <c r="Q248" s="165">
        <v>0</v>
      </c>
      <c r="R248" s="166">
        <v>11143.00949</v>
      </c>
      <c r="S248" s="7"/>
      <c r="T248" s="7"/>
      <c r="U248" s="7"/>
      <c r="V248" s="7"/>
      <c r="W248" s="7"/>
      <c r="X248" s="7"/>
      <c r="Y248" s="7"/>
      <c r="Z248" s="7"/>
      <c r="AA248" s="7"/>
      <c r="AB248" s="7"/>
    </row>
    <row r="249" spans="1:28" ht="13.2">
      <c r="A249" s="167"/>
      <c r="B249" s="167"/>
      <c r="C249" s="167"/>
      <c r="D249" s="167"/>
      <c r="E249" s="168">
        <v>113</v>
      </c>
      <c r="F249" s="169">
        <v>0</v>
      </c>
      <c r="G249" s="121">
        <v>0</v>
      </c>
      <c r="H249" s="121">
        <v>0</v>
      </c>
      <c r="I249" s="121">
        <v>4054.0976299999998</v>
      </c>
      <c r="J249" s="121">
        <v>1.91797</v>
      </c>
      <c r="K249" s="121">
        <v>4056.0156000000002</v>
      </c>
      <c r="L249" s="121">
        <v>1256.1111000000001</v>
      </c>
      <c r="M249" s="121">
        <v>2.2000000000000001E-4</v>
      </c>
      <c r="N249" s="121">
        <v>1256.11132</v>
      </c>
      <c r="O249" s="121">
        <v>5312.1269199999997</v>
      </c>
      <c r="P249" s="121">
        <v>35693.305829999998</v>
      </c>
      <c r="Q249" s="121">
        <v>0</v>
      </c>
      <c r="R249" s="170">
        <v>35693.305829999998</v>
      </c>
      <c r="S249" s="7"/>
      <c r="T249" s="7"/>
      <c r="U249" s="7"/>
      <c r="V249" s="7"/>
      <c r="W249" s="7"/>
      <c r="X249" s="7"/>
      <c r="Y249" s="7"/>
      <c r="Z249" s="7"/>
      <c r="AA249" s="7"/>
      <c r="AB249" s="7"/>
    </row>
    <row r="250" spans="1:28" ht="13.2">
      <c r="A250" s="163" t="s">
        <v>221</v>
      </c>
      <c r="B250" s="163" t="s">
        <v>2</v>
      </c>
      <c r="C250" s="163" t="s">
        <v>222</v>
      </c>
      <c r="D250" s="163" t="s">
        <v>222</v>
      </c>
      <c r="E250" s="163">
        <v>185</v>
      </c>
      <c r="F250" s="164">
        <v>0</v>
      </c>
      <c r="G250" s="165">
        <v>0</v>
      </c>
      <c r="H250" s="165">
        <v>0</v>
      </c>
      <c r="I250" s="165">
        <v>1535.18561</v>
      </c>
      <c r="J250" s="165">
        <v>1.357E-2</v>
      </c>
      <c r="K250" s="165">
        <v>1535.1991799999998</v>
      </c>
      <c r="L250" s="165">
        <v>2939.7084199999999</v>
      </c>
      <c r="M250" s="165">
        <v>11.49601</v>
      </c>
      <c r="N250" s="165">
        <v>2951.2044300000002</v>
      </c>
      <c r="O250" s="165">
        <v>4486.4036100000003</v>
      </c>
      <c r="P250" s="165">
        <v>45553.818869999996</v>
      </c>
      <c r="Q250" s="165">
        <v>0</v>
      </c>
      <c r="R250" s="166">
        <v>45553.818869999996</v>
      </c>
      <c r="S250" s="7"/>
      <c r="T250" s="7"/>
      <c r="U250" s="7"/>
      <c r="V250" s="7"/>
      <c r="W250" s="7"/>
      <c r="X250" s="7"/>
      <c r="Y250" s="7"/>
      <c r="Z250" s="7"/>
      <c r="AA250" s="7"/>
      <c r="AB250" s="7"/>
    </row>
    <row r="251" spans="1:28" ht="13.2">
      <c r="A251" s="167"/>
      <c r="B251" s="163" t="s">
        <v>3</v>
      </c>
      <c r="C251" s="163" t="s">
        <v>189</v>
      </c>
      <c r="D251" s="163" t="s">
        <v>189</v>
      </c>
      <c r="E251" s="163">
        <v>184</v>
      </c>
      <c r="F251" s="164">
        <v>0</v>
      </c>
      <c r="G251" s="165">
        <v>0</v>
      </c>
      <c r="H251" s="165">
        <v>0</v>
      </c>
      <c r="I251" s="165">
        <v>1169.0544499999999</v>
      </c>
      <c r="J251" s="165">
        <v>15.74893</v>
      </c>
      <c r="K251" s="165">
        <v>1184.8033799999998</v>
      </c>
      <c r="L251" s="165">
        <v>3516.0690600000003</v>
      </c>
      <c r="M251" s="165">
        <v>0</v>
      </c>
      <c r="N251" s="165">
        <v>3516.0690600000003</v>
      </c>
      <c r="O251" s="165">
        <v>4700.8724400000001</v>
      </c>
      <c r="P251" s="165">
        <v>13955.66461</v>
      </c>
      <c r="Q251" s="165">
        <v>0</v>
      </c>
      <c r="R251" s="166">
        <v>13955.66461</v>
      </c>
      <c r="S251" s="7"/>
      <c r="T251" s="7"/>
      <c r="U251" s="7"/>
      <c r="V251" s="7"/>
      <c r="W251" s="7"/>
      <c r="X251" s="7"/>
      <c r="Y251" s="7"/>
      <c r="Z251" s="7"/>
      <c r="AA251" s="7"/>
      <c r="AB251" s="7"/>
    </row>
    <row r="252" spans="1:28" ht="13.2">
      <c r="A252" s="167"/>
      <c r="B252" s="167"/>
      <c r="C252" s="163" t="s">
        <v>103</v>
      </c>
      <c r="D252" s="163" t="s">
        <v>103</v>
      </c>
      <c r="E252" s="163">
        <v>178</v>
      </c>
      <c r="F252" s="164">
        <v>0</v>
      </c>
      <c r="G252" s="165">
        <v>0</v>
      </c>
      <c r="H252" s="165">
        <v>0</v>
      </c>
      <c r="I252" s="165">
        <v>757.71685000000002</v>
      </c>
      <c r="J252" s="165">
        <v>11.492139999999999</v>
      </c>
      <c r="K252" s="165">
        <v>769.20898999999997</v>
      </c>
      <c r="L252" s="165">
        <v>5576.0077699999993</v>
      </c>
      <c r="M252" s="165">
        <v>0</v>
      </c>
      <c r="N252" s="165">
        <v>5576.0077699999993</v>
      </c>
      <c r="O252" s="165">
        <v>6345.2167599999993</v>
      </c>
      <c r="P252" s="165">
        <v>13843.61339</v>
      </c>
      <c r="Q252" s="165">
        <v>0</v>
      </c>
      <c r="R252" s="166">
        <v>13843.61339</v>
      </c>
      <c r="S252" s="7"/>
      <c r="T252" s="7"/>
      <c r="U252" s="7"/>
      <c r="V252" s="7"/>
      <c r="W252" s="7"/>
      <c r="X252" s="7"/>
      <c r="Y252" s="7"/>
      <c r="Z252" s="7"/>
      <c r="AA252" s="7"/>
      <c r="AB252" s="7"/>
    </row>
    <row r="253" spans="1:28" ht="13.2">
      <c r="A253" s="167"/>
      <c r="B253" s="167"/>
      <c r="C253" s="163" t="s">
        <v>104</v>
      </c>
      <c r="D253" s="163" t="s">
        <v>105</v>
      </c>
      <c r="E253" s="163">
        <v>84</v>
      </c>
      <c r="F253" s="164">
        <v>0</v>
      </c>
      <c r="G253" s="165">
        <v>0</v>
      </c>
      <c r="H253" s="165">
        <v>0</v>
      </c>
      <c r="I253" s="165">
        <v>1315.4160200000001</v>
      </c>
      <c r="J253" s="165">
        <v>1.7771300000000001</v>
      </c>
      <c r="K253" s="165">
        <v>1317.1931499999998</v>
      </c>
      <c r="L253" s="165">
        <v>6139.1149699999996</v>
      </c>
      <c r="M253" s="165">
        <v>7.62643</v>
      </c>
      <c r="N253" s="165">
        <v>6146.7414000000008</v>
      </c>
      <c r="O253" s="165">
        <v>7463.9345499999999</v>
      </c>
      <c r="P253" s="165">
        <v>28445.925950000001</v>
      </c>
      <c r="Q253" s="165">
        <v>0</v>
      </c>
      <c r="R253" s="166">
        <v>28445.925950000001</v>
      </c>
      <c r="S253" s="7"/>
      <c r="T253" s="7"/>
      <c r="U253" s="7"/>
      <c r="V253" s="7"/>
      <c r="W253" s="7"/>
      <c r="X253" s="7"/>
      <c r="Y253" s="7"/>
      <c r="Z253" s="7"/>
      <c r="AA253" s="7"/>
      <c r="AB253" s="7"/>
    </row>
    <row r="254" spans="1:28" ht="13.2">
      <c r="A254" s="167"/>
      <c r="B254" s="167"/>
      <c r="C254" s="167"/>
      <c r="D254" s="163" t="s">
        <v>223</v>
      </c>
      <c r="E254" s="163">
        <v>121</v>
      </c>
      <c r="F254" s="164">
        <v>0</v>
      </c>
      <c r="G254" s="165">
        <v>0</v>
      </c>
      <c r="H254" s="165">
        <v>0</v>
      </c>
      <c r="I254" s="165">
        <v>0</v>
      </c>
      <c r="J254" s="165">
        <v>0</v>
      </c>
      <c r="K254" s="165">
        <v>0</v>
      </c>
      <c r="L254" s="165">
        <v>0</v>
      </c>
      <c r="M254" s="165">
        <v>0</v>
      </c>
      <c r="N254" s="165">
        <v>0</v>
      </c>
      <c r="O254" s="165">
        <v>0</v>
      </c>
      <c r="P254" s="165">
        <v>12.85867</v>
      </c>
      <c r="Q254" s="165">
        <v>0</v>
      </c>
      <c r="R254" s="166">
        <v>12.85867</v>
      </c>
      <c r="S254" s="7"/>
      <c r="T254" s="7"/>
      <c r="U254" s="7"/>
      <c r="V254" s="7"/>
      <c r="W254" s="7"/>
      <c r="X254" s="7"/>
      <c r="Y254" s="7"/>
      <c r="Z254" s="7"/>
      <c r="AA254" s="7"/>
      <c r="AB254" s="7"/>
    </row>
    <row r="255" spans="1:28" ht="13.2">
      <c r="A255" s="167"/>
      <c r="B255" s="163" t="s">
        <v>66</v>
      </c>
      <c r="C255" s="163" t="s">
        <v>106</v>
      </c>
      <c r="D255" s="163" t="s">
        <v>106</v>
      </c>
      <c r="E255" s="163">
        <v>203</v>
      </c>
      <c r="F255" s="164">
        <v>0</v>
      </c>
      <c r="G255" s="165">
        <v>0</v>
      </c>
      <c r="H255" s="165">
        <v>0</v>
      </c>
      <c r="I255" s="165">
        <v>1606.3177800000001</v>
      </c>
      <c r="J255" s="165">
        <v>16.11542</v>
      </c>
      <c r="K255" s="165">
        <v>1622.4331999999999</v>
      </c>
      <c r="L255" s="165">
        <v>2224.0767900000001</v>
      </c>
      <c r="M255" s="165">
        <v>0</v>
      </c>
      <c r="N255" s="165">
        <v>2224.0767900000001</v>
      </c>
      <c r="O255" s="165">
        <v>3846.50999</v>
      </c>
      <c r="P255" s="165">
        <v>13117.6057</v>
      </c>
      <c r="Q255" s="165">
        <v>0</v>
      </c>
      <c r="R255" s="166">
        <v>13117.6057</v>
      </c>
      <c r="S255" s="7"/>
      <c r="T255" s="7"/>
      <c r="U255" s="7"/>
      <c r="V255" s="7"/>
      <c r="W255" s="7"/>
      <c r="X255" s="7"/>
      <c r="Y255" s="7"/>
      <c r="Z255" s="7"/>
      <c r="AA255" s="7"/>
      <c r="AB255" s="7"/>
    </row>
    <row r="256" spans="1:28" ht="13.2">
      <c r="A256" s="167"/>
      <c r="B256" s="167"/>
      <c r="C256" s="163" t="s">
        <v>224</v>
      </c>
      <c r="D256" s="163" t="s">
        <v>224</v>
      </c>
      <c r="E256" s="163">
        <v>188</v>
      </c>
      <c r="F256" s="164">
        <v>0</v>
      </c>
      <c r="G256" s="165">
        <v>0</v>
      </c>
      <c r="H256" s="165">
        <v>0</v>
      </c>
      <c r="I256" s="165">
        <v>2868.3538100000001</v>
      </c>
      <c r="J256" s="165">
        <v>6.6119999999999998E-2</v>
      </c>
      <c r="K256" s="165">
        <v>2868.41993</v>
      </c>
      <c r="L256" s="165">
        <v>2269.41437</v>
      </c>
      <c r="M256" s="165">
        <v>10.089979999999999</v>
      </c>
      <c r="N256" s="165">
        <v>2279.5043500000002</v>
      </c>
      <c r="O256" s="165">
        <v>5147.9242800000002</v>
      </c>
      <c r="P256" s="165">
        <v>24082.251680000001</v>
      </c>
      <c r="Q256" s="165">
        <v>0</v>
      </c>
      <c r="R256" s="166">
        <v>24082.251680000001</v>
      </c>
      <c r="S256" s="7"/>
      <c r="T256" s="7"/>
      <c r="U256" s="7"/>
      <c r="V256" s="7"/>
      <c r="W256" s="7"/>
      <c r="X256" s="7"/>
      <c r="Y256" s="7"/>
      <c r="Z256" s="7"/>
      <c r="AA256" s="7"/>
      <c r="AB256" s="7"/>
    </row>
    <row r="257" spans="1:28" ht="13.2">
      <c r="A257" s="167"/>
      <c r="B257" s="163" t="s">
        <v>5</v>
      </c>
      <c r="C257" s="163" t="s">
        <v>5</v>
      </c>
      <c r="D257" s="163" t="s">
        <v>5</v>
      </c>
      <c r="E257" s="163">
        <v>128</v>
      </c>
      <c r="F257" s="164">
        <v>0</v>
      </c>
      <c r="G257" s="165">
        <v>0</v>
      </c>
      <c r="H257" s="165">
        <v>0</v>
      </c>
      <c r="I257" s="165">
        <v>1702.67399</v>
      </c>
      <c r="J257" s="165">
        <v>477.76666999999998</v>
      </c>
      <c r="K257" s="165">
        <v>2180.4406600000002</v>
      </c>
      <c r="L257" s="165">
        <v>15107.248720000001</v>
      </c>
      <c r="M257" s="165">
        <v>160.14214000000001</v>
      </c>
      <c r="N257" s="165">
        <v>15267.39086</v>
      </c>
      <c r="O257" s="165">
        <v>17447.83152</v>
      </c>
      <c r="P257" s="165">
        <v>28178.602360000001</v>
      </c>
      <c r="Q257" s="165">
        <v>0</v>
      </c>
      <c r="R257" s="166">
        <v>28178.602360000001</v>
      </c>
      <c r="S257" s="7"/>
      <c r="T257" s="7"/>
      <c r="U257" s="7"/>
      <c r="V257" s="7"/>
      <c r="W257" s="7"/>
      <c r="X257" s="7"/>
      <c r="Y257" s="7"/>
      <c r="Z257" s="7"/>
      <c r="AA257" s="7"/>
      <c r="AB257" s="7"/>
    </row>
    <row r="258" spans="1:28" ht="13.2">
      <c r="A258" s="167"/>
      <c r="B258" s="167"/>
      <c r="C258" s="167"/>
      <c r="D258" s="163" t="s">
        <v>107</v>
      </c>
      <c r="E258" s="163">
        <v>129</v>
      </c>
      <c r="F258" s="164">
        <v>0</v>
      </c>
      <c r="G258" s="165">
        <v>0</v>
      </c>
      <c r="H258" s="165">
        <v>0</v>
      </c>
      <c r="I258" s="165">
        <v>5271.7808199999999</v>
      </c>
      <c r="J258" s="165">
        <v>1984.82682</v>
      </c>
      <c r="K258" s="165">
        <v>7256.6076399999993</v>
      </c>
      <c r="L258" s="165">
        <v>77924.809379999992</v>
      </c>
      <c r="M258" s="165">
        <v>511.76855</v>
      </c>
      <c r="N258" s="165">
        <v>78436.577930000014</v>
      </c>
      <c r="O258" s="165">
        <v>85693.185569999987</v>
      </c>
      <c r="P258" s="165">
        <v>26101.064739999998</v>
      </c>
      <c r="Q258" s="165">
        <v>15.92296</v>
      </c>
      <c r="R258" s="166">
        <v>26116.987699999998</v>
      </c>
      <c r="S258" s="7"/>
      <c r="T258" s="7"/>
      <c r="U258" s="7"/>
      <c r="V258" s="7"/>
      <c r="W258" s="7"/>
      <c r="X258" s="7"/>
      <c r="Y258" s="7"/>
      <c r="Z258" s="7"/>
      <c r="AA258" s="7"/>
      <c r="AB258" s="7"/>
    </row>
    <row r="259" spans="1:28" ht="13.2">
      <c r="A259" s="167"/>
      <c r="B259" s="167"/>
      <c r="C259" s="167"/>
      <c r="D259" s="163" t="s">
        <v>191</v>
      </c>
      <c r="E259" s="163">
        <v>209</v>
      </c>
      <c r="F259" s="164">
        <v>0</v>
      </c>
      <c r="G259" s="165">
        <v>0</v>
      </c>
      <c r="H259" s="165">
        <v>0</v>
      </c>
      <c r="I259" s="165">
        <v>549.0942</v>
      </c>
      <c r="J259" s="165">
        <v>1.45543</v>
      </c>
      <c r="K259" s="165">
        <v>550.54962999999998</v>
      </c>
      <c r="L259" s="165">
        <v>1507.2445299999999</v>
      </c>
      <c r="M259" s="165">
        <v>0</v>
      </c>
      <c r="N259" s="165">
        <v>1507.2445299999999</v>
      </c>
      <c r="O259" s="165">
        <v>2057.7941599999999</v>
      </c>
      <c r="P259" s="165">
        <v>10258.366189999999</v>
      </c>
      <c r="Q259" s="165">
        <v>0</v>
      </c>
      <c r="R259" s="166">
        <v>10258.366189999999</v>
      </c>
      <c r="S259" s="7"/>
      <c r="T259" s="7"/>
      <c r="U259" s="7"/>
      <c r="V259" s="7"/>
      <c r="W259" s="7"/>
      <c r="X259" s="7"/>
      <c r="Y259" s="7"/>
      <c r="Z259" s="7"/>
      <c r="AA259" s="7"/>
      <c r="AB259" s="7"/>
    </row>
    <row r="260" spans="1:28" ht="13.2">
      <c r="A260" s="167"/>
      <c r="B260" s="167"/>
      <c r="C260" s="167"/>
      <c r="D260" s="163" t="s">
        <v>108</v>
      </c>
      <c r="E260" s="163">
        <v>135</v>
      </c>
      <c r="F260" s="164">
        <v>0</v>
      </c>
      <c r="G260" s="165">
        <v>0</v>
      </c>
      <c r="H260" s="165">
        <v>0</v>
      </c>
      <c r="I260" s="165">
        <v>1062.7386200000001</v>
      </c>
      <c r="J260" s="165">
        <v>38.52252</v>
      </c>
      <c r="K260" s="165">
        <v>1101.2611399999998</v>
      </c>
      <c r="L260" s="165">
        <v>6361.5697900000005</v>
      </c>
      <c r="M260" s="165">
        <v>83.26146</v>
      </c>
      <c r="N260" s="165">
        <v>6444.8312500000002</v>
      </c>
      <c r="O260" s="165">
        <v>7546.0923899999998</v>
      </c>
      <c r="P260" s="165">
        <v>20093.249079999998</v>
      </c>
      <c r="Q260" s="165">
        <v>0</v>
      </c>
      <c r="R260" s="166">
        <v>20093.249079999998</v>
      </c>
      <c r="S260" s="7"/>
      <c r="T260" s="7"/>
      <c r="U260" s="7"/>
      <c r="V260" s="7"/>
      <c r="W260" s="7"/>
      <c r="X260" s="7"/>
      <c r="Y260" s="7"/>
      <c r="Z260" s="7"/>
      <c r="AA260" s="7"/>
      <c r="AB260" s="7"/>
    </row>
    <row r="261" spans="1:28" ht="13.2">
      <c r="A261" s="167"/>
      <c r="B261" s="167"/>
      <c r="C261" s="167"/>
      <c r="D261" s="163" t="s">
        <v>225</v>
      </c>
      <c r="E261" s="163">
        <v>130</v>
      </c>
      <c r="F261" s="164">
        <v>0</v>
      </c>
      <c r="G261" s="165">
        <v>0</v>
      </c>
      <c r="H261" s="165">
        <v>0</v>
      </c>
      <c r="I261" s="165">
        <v>1990.9526799999999</v>
      </c>
      <c r="J261" s="165">
        <v>548.28206999999998</v>
      </c>
      <c r="K261" s="165">
        <v>2539.2347500000001</v>
      </c>
      <c r="L261" s="165">
        <v>3453.2812400000003</v>
      </c>
      <c r="M261" s="165">
        <v>20.19829</v>
      </c>
      <c r="N261" s="165">
        <v>3473.4795299999996</v>
      </c>
      <c r="O261" s="165">
        <v>6012.7142800000001</v>
      </c>
      <c r="P261" s="165">
        <v>22154.981199999998</v>
      </c>
      <c r="Q261" s="165">
        <v>0</v>
      </c>
      <c r="R261" s="166">
        <v>22154.981199999998</v>
      </c>
      <c r="S261" s="7"/>
      <c r="T261" s="7"/>
      <c r="U261" s="7"/>
      <c r="V261" s="7"/>
      <c r="W261" s="7"/>
      <c r="X261" s="7"/>
      <c r="Y261" s="7"/>
      <c r="Z261" s="7"/>
      <c r="AA261" s="7"/>
      <c r="AB261" s="7"/>
    </row>
    <row r="262" spans="1:28" ht="13.2">
      <c r="A262" s="167"/>
      <c r="B262" s="167"/>
      <c r="C262" s="163" t="s">
        <v>109</v>
      </c>
      <c r="D262" s="163" t="s">
        <v>109</v>
      </c>
      <c r="E262" s="163">
        <v>123</v>
      </c>
      <c r="F262" s="164">
        <v>0</v>
      </c>
      <c r="G262" s="165">
        <v>0</v>
      </c>
      <c r="H262" s="165">
        <v>0</v>
      </c>
      <c r="I262" s="165">
        <v>2293.3303999999998</v>
      </c>
      <c r="J262" s="165">
        <v>109.51768</v>
      </c>
      <c r="K262" s="165">
        <v>2402.8480800000002</v>
      </c>
      <c r="L262" s="165">
        <v>2768.6040099999996</v>
      </c>
      <c r="M262" s="165">
        <v>5.0422200000000004</v>
      </c>
      <c r="N262" s="165">
        <v>2773.6462299999998</v>
      </c>
      <c r="O262" s="165">
        <v>5176.49431</v>
      </c>
      <c r="P262" s="165">
        <v>14306.40877</v>
      </c>
      <c r="Q262" s="165">
        <v>0</v>
      </c>
      <c r="R262" s="166">
        <v>14306.40877</v>
      </c>
      <c r="S262" s="7"/>
      <c r="T262" s="7"/>
      <c r="U262" s="7"/>
      <c r="V262" s="7"/>
      <c r="W262" s="7"/>
      <c r="X262" s="7"/>
      <c r="Y262" s="7"/>
      <c r="Z262" s="7"/>
      <c r="AA262" s="7"/>
      <c r="AB262" s="7"/>
    </row>
    <row r="263" spans="1:28" ht="13.2">
      <c r="A263" s="167"/>
      <c r="B263" s="167"/>
      <c r="C263" s="163" t="s">
        <v>216</v>
      </c>
      <c r="D263" s="163" t="s">
        <v>226</v>
      </c>
      <c r="E263" s="163">
        <v>127</v>
      </c>
      <c r="F263" s="164">
        <v>0</v>
      </c>
      <c r="G263" s="165">
        <v>0</v>
      </c>
      <c r="H263" s="165">
        <v>0</v>
      </c>
      <c r="I263" s="165">
        <v>2685.9360699999997</v>
      </c>
      <c r="J263" s="165">
        <v>174.80885999999998</v>
      </c>
      <c r="K263" s="165">
        <v>2860.7449300000003</v>
      </c>
      <c r="L263" s="165">
        <v>1852.80169</v>
      </c>
      <c r="M263" s="165">
        <v>6.0841599999999998</v>
      </c>
      <c r="N263" s="165">
        <v>1858.8858500000001</v>
      </c>
      <c r="O263" s="165">
        <v>4719.6307800000004</v>
      </c>
      <c r="P263" s="165">
        <v>26560.08584</v>
      </c>
      <c r="Q263" s="165">
        <v>0</v>
      </c>
      <c r="R263" s="166">
        <v>26560.08584</v>
      </c>
      <c r="S263" s="7"/>
      <c r="T263" s="7"/>
      <c r="U263" s="7"/>
      <c r="V263" s="7"/>
      <c r="W263" s="7"/>
      <c r="X263" s="7"/>
      <c r="Y263" s="7"/>
      <c r="Z263" s="7"/>
      <c r="AA263" s="7"/>
      <c r="AB263" s="7"/>
    </row>
    <row r="264" spans="1:28" ht="13.2">
      <c r="A264" s="167"/>
      <c r="B264" s="167"/>
      <c r="C264" s="163" t="s">
        <v>195</v>
      </c>
      <c r="D264" s="163" t="s">
        <v>227</v>
      </c>
      <c r="E264" s="163">
        <v>132</v>
      </c>
      <c r="F264" s="164">
        <v>0</v>
      </c>
      <c r="G264" s="165">
        <v>0</v>
      </c>
      <c r="H264" s="165">
        <v>0</v>
      </c>
      <c r="I264" s="165">
        <v>865.83616000000006</v>
      </c>
      <c r="J264" s="165">
        <v>0.13556000000000001</v>
      </c>
      <c r="K264" s="165">
        <v>865.97172</v>
      </c>
      <c r="L264" s="165">
        <v>2061.71155</v>
      </c>
      <c r="M264" s="165">
        <v>0</v>
      </c>
      <c r="N264" s="165">
        <v>2061.71155</v>
      </c>
      <c r="O264" s="165">
        <v>2927.68327</v>
      </c>
      <c r="P264" s="165">
        <v>14750.864869999999</v>
      </c>
      <c r="Q264" s="165">
        <v>0</v>
      </c>
      <c r="R264" s="166">
        <v>14750.864869999999</v>
      </c>
      <c r="S264" s="7"/>
      <c r="T264" s="7"/>
      <c r="U264" s="7"/>
      <c r="V264" s="7"/>
      <c r="W264" s="7"/>
      <c r="X264" s="7"/>
      <c r="Y264" s="7"/>
      <c r="Z264" s="7"/>
      <c r="AA264" s="7"/>
      <c r="AB264" s="7"/>
    </row>
    <row r="265" spans="1:28" ht="13.2">
      <c r="A265" s="167"/>
      <c r="B265" s="167"/>
      <c r="C265" s="167"/>
      <c r="D265" s="163" t="s">
        <v>196</v>
      </c>
      <c r="E265" s="163">
        <v>126</v>
      </c>
      <c r="F265" s="164">
        <v>0</v>
      </c>
      <c r="G265" s="165">
        <v>0</v>
      </c>
      <c r="H265" s="165">
        <v>0</v>
      </c>
      <c r="I265" s="165">
        <v>9804.8739299999997</v>
      </c>
      <c r="J265" s="165">
        <v>576.52532999999994</v>
      </c>
      <c r="K265" s="165">
        <v>10381.39926</v>
      </c>
      <c r="L265" s="165">
        <v>14114.810089999999</v>
      </c>
      <c r="M265" s="165">
        <v>51.626640000000002</v>
      </c>
      <c r="N265" s="165">
        <v>14166.436730000001</v>
      </c>
      <c r="O265" s="165">
        <v>24547.83599</v>
      </c>
      <c r="P265" s="165">
        <v>17072.785680000001</v>
      </c>
      <c r="Q265" s="165">
        <v>0</v>
      </c>
      <c r="R265" s="166">
        <v>17072.785680000001</v>
      </c>
      <c r="S265" s="7"/>
      <c r="T265" s="7"/>
      <c r="U265" s="7"/>
      <c r="V265" s="7"/>
      <c r="W265" s="7"/>
      <c r="X265" s="7"/>
      <c r="Y265" s="7"/>
      <c r="Z265" s="7"/>
      <c r="AA265" s="7"/>
      <c r="AB265" s="7"/>
    </row>
    <row r="266" spans="1:28" ht="13.2">
      <c r="A266" s="167"/>
      <c r="B266" s="167"/>
      <c r="C266" s="163" t="s">
        <v>197</v>
      </c>
      <c r="D266" s="163" t="s">
        <v>198</v>
      </c>
      <c r="E266" s="163">
        <v>131</v>
      </c>
      <c r="F266" s="164">
        <v>0</v>
      </c>
      <c r="G266" s="165">
        <v>0</v>
      </c>
      <c r="H266" s="165">
        <v>0</v>
      </c>
      <c r="I266" s="165">
        <v>1561.9199699999999</v>
      </c>
      <c r="J266" s="165">
        <v>13.174160000000001</v>
      </c>
      <c r="K266" s="165">
        <v>1575.09413</v>
      </c>
      <c r="L266" s="165">
        <v>3147.6082799999999</v>
      </c>
      <c r="M266" s="165">
        <v>6.2140000000000001E-2</v>
      </c>
      <c r="N266" s="165">
        <v>3147.6704199999999</v>
      </c>
      <c r="O266" s="165">
        <v>4722.7645499999999</v>
      </c>
      <c r="P266" s="165">
        <v>4826.6289400000005</v>
      </c>
      <c r="Q266" s="165">
        <v>0</v>
      </c>
      <c r="R266" s="166">
        <v>4826.6289400000005</v>
      </c>
      <c r="S266" s="7"/>
      <c r="T266" s="7"/>
      <c r="U266" s="7"/>
      <c r="V266" s="7"/>
      <c r="W266" s="7"/>
      <c r="X266" s="7"/>
      <c r="Y266" s="7"/>
      <c r="Z266" s="7"/>
      <c r="AA266" s="7"/>
      <c r="AB266" s="7"/>
    </row>
    <row r="267" spans="1:28" ht="13.2">
      <c r="A267" s="167"/>
      <c r="B267" s="167"/>
      <c r="C267" s="167"/>
      <c r="D267" s="163" t="s">
        <v>199</v>
      </c>
      <c r="E267" s="163">
        <v>124</v>
      </c>
      <c r="F267" s="164">
        <v>0</v>
      </c>
      <c r="G267" s="165">
        <v>0</v>
      </c>
      <c r="H267" s="165">
        <v>0</v>
      </c>
      <c r="I267" s="165">
        <v>3536.6802499999999</v>
      </c>
      <c r="J267" s="165">
        <v>230.46513000000002</v>
      </c>
      <c r="K267" s="165">
        <v>3767.1453799999999</v>
      </c>
      <c r="L267" s="165">
        <v>12627.704619999999</v>
      </c>
      <c r="M267" s="165">
        <v>5.2751099999999997</v>
      </c>
      <c r="N267" s="165">
        <v>12632.979730000001</v>
      </c>
      <c r="O267" s="165">
        <v>16400.125110000001</v>
      </c>
      <c r="P267" s="165">
        <v>7654.1998800000001</v>
      </c>
      <c r="Q267" s="165">
        <v>0</v>
      </c>
      <c r="R267" s="166">
        <v>7654.1998800000001</v>
      </c>
      <c r="S267" s="7"/>
      <c r="T267" s="7"/>
      <c r="U267" s="7"/>
      <c r="V267" s="7"/>
      <c r="W267" s="7"/>
      <c r="X267" s="7"/>
      <c r="Y267" s="7"/>
      <c r="Z267" s="7"/>
      <c r="AA267" s="7"/>
      <c r="AB267" s="7"/>
    </row>
    <row r="268" spans="1:28" ht="13.2">
      <c r="A268" s="167"/>
      <c r="B268" s="167"/>
      <c r="C268" s="163" t="s">
        <v>228</v>
      </c>
      <c r="D268" s="163" t="s">
        <v>229</v>
      </c>
      <c r="E268" s="163">
        <v>166</v>
      </c>
      <c r="F268" s="164">
        <v>0</v>
      </c>
      <c r="G268" s="165">
        <v>0</v>
      </c>
      <c r="H268" s="165">
        <v>0</v>
      </c>
      <c r="I268" s="165">
        <v>769.51678000000004</v>
      </c>
      <c r="J268" s="165">
        <v>1.18001</v>
      </c>
      <c r="K268" s="165">
        <v>770.69679000000008</v>
      </c>
      <c r="L268" s="165">
        <v>374.42293000000001</v>
      </c>
      <c r="M268" s="165">
        <v>0</v>
      </c>
      <c r="N268" s="165">
        <v>374.42293000000001</v>
      </c>
      <c r="O268" s="165">
        <v>1145.1197199999999</v>
      </c>
      <c r="P268" s="165">
        <v>8247.1963699999997</v>
      </c>
      <c r="Q268" s="165">
        <v>0</v>
      </c>
      <c r="R268" s="166">
        <v>8247.1963699999997</v>
      </c>
      <c r="S268" s="7"/>
      <c r="T268" s="7"/>
      <c r="U268" s="7"/>
      <c r="V268" s="7"/>
      <c r="W268" s="7"/>
      <c r="X268" s="7"/>
      <c r="Y268" s="7"/>
      <c r="Z268" s="7"/>
      <c r="AA268" s="7"/>
      <c r="AB268" s="7"/>
    </row>
    <row r="269" spans="1:28" ht="13.2">
      <c r="A269" s="167"/>
      <c r="B269" s="163" t="s">
        <v>6</v>
      </c>
      <c r="C269" s="163" t="s">
        <v>110</v>
      </c>
      <c r="D269" s="163" t="s">
        <v>215</v>
      </c>
      <c r="E269" s="163">
        <v>190</v>
      </c>
      <c r="F269" s="164">
        <v>0</v>
      </c>
      <c r="G269" s="165">
        <v>0</v>
      </c>
      <c r="H269" s="165">
        <v>0</v>
      </c>
      <c r="I269" s="165">
        <v>1666.39156</v>
      </c>
      <c r="J269" s="165">
        <v>0.29214999999999997</v>
      </c>
      <c r="K269" s="165">
        <v>1666.68371</v>
      </c>
      <c r="L269" s="165">
        <v>1005.4594599999999</v>
      </c>
      <c r="M269" s="165">
        <v>0</v>
      </c>
      <c r="N269" s="165">
        <v>1005.4594599999999</v>
      </c>
      <c r="O269" s="165">
        <v>2672.1431699999998</v>
      </c>
      <c r="P269" s="165">
        <v>21954.32373</v>
      </c>
      <c r="Q269" s="165">
        <v>0</v>
      </c>
      <c r="R269" s="166">
        <v>21954.32373</v>
      </c>
      <c r="S269" s="7"/>
      <c r="T269" s="7"/>
      <c r="U269" s="7"/>
      <c r="V269" s="7"/>
      <c r="W269" s="7"/>
      <c r="X269" s="7"/>
      <c r="Y269" s="7"/>
      <c r="Z269" s="7"/>
      <c r="AA269" s="7"/>
      <c r="AB269" s="7"/>
    </row>
    <row r="270" spans="1:28" ht="13.2">
      <c r="A270" s="167"/>
      <c r="B270" s="163" t="s">
        <v>7</v>
      </c>
      <c r="C270" s="163" t="s">
        <v>230</v>
      </c>
      <c r="D270" s="163" t="s">
        <v>230</v>
      </c>
      <c r="E270" s="163">
        <v>79</v>
      </c>
      <c r="F270" s="164">
        <v>0</v>
      </c>
      <c r="G270" s="165">
        <v>0</v>
      </c>
      <c r="H270" s="165">
        <v>0</v>
      </c>
      <c r="I270" s="165">
        <v>1727.72876</v>
      </c>
      <c r="J270" s="165">
        <v>0.18669999999999998</v>
      </c>
      <c r="K270" s="165">
        <v>1727.9154599999999</v>
      </c>
      <c r="L270" s="165">
        <v>3029.2669799999999</v>
      </c>
      <c r="M270" s="165">
        <v>0</v>
      </c>
      <c r="N270" s="165">
        <v>3029.2669799999999</v>
      </c>
      <c r="O270" s="165">
        <v>4757.1824400000005</v>
      </c>
      <c r="P270" s="165">
        <v>28749.34029</v>
      </c>
      <c r="Q270" s="165">
        <v>0</v>
      </c>
      <c r="R270" s="166">
        <v>28749.34029</v>
      </c>
      <c r="S270" s="7"/>
      <c r="T270" s="7"/>
      <c r="U270" s="7"/>
      <c r="V270" s="7"/>
      <c r="W270" s="7"/>
      <c r="X270" s="7"/>
      <c r="Y270" s="7"/>
      <c r="Z270" s="7"/>
      <c r="AA270" s="7"/>
      <c r="AB270" s="7"/>
    </row>
    <row r="271" spans="1:28" ht="13.2">
      <c r="A271" s="167"/>
      <c r="B271" s="167"/>
      <c r="C271" s="163" t="s">
        <v>7</v>
      </c>
      <c r="D271" s="163" t="s">
        <v>7</v>
      </c>
      <c r="E271" s="163">
        <v>76</v>
      </c>
      <c r="F271" s="164">
        <v>0</v>
      </c>
      <c r="G271" s="165">
        <v>0</v>
      </c>
      <c r="H271" s="165">
        <v>0</v>
      </c>
      <c r="I271" s="165">
        <v>1012.0531</v>
      </c>
      <c r="J271" s="165">
        <v>142.69749999999999</v>
      </c>
      <c r="K271" s="165">
        <v>1154.7506000000001</v>
      </c>
      <c r="L271" s="165">
        <v>4847.0918799999999</v>
      </c>
      <c r="M271" s="165">
        <v>0</v>
      </c>
      <c r="N271" s="165">
        <v>4847.0918799999999</v>
      </c>
      <c r="O271" s="165">
        <v>6001.8424800000003</v>
      </c>
      <c r="P271" s="165">
        <v>32595.754239999998</v>
      </c>
      <c r="Q271" s="165">
        <v>0</v>
      </c>
      <c r="R271" s="166">
        <v>32595.754239999998</v>
      </c>
      <c r="S271" s="7"/>
      <c r="T271" s="7"/>
      <c r="U271" s="7"/>
      <c r="V271" s="7"/>
      <c r="W271" s="7"/>
      <c r="X271" s="7"/>
      <c r="Y271" s="7"/>
      <c r="Z271" s="7"/>
      <c r="AA271" s="7"/>
      <c r="AB271" s="7"/>
    </row>
    <row r="272" spans="1:28" ht="13.2">
      <c r="A272" s="167"/>
      <c r="B272" s="167"/>
      <c r="C272" s="163" t="s">
        <v>231</v>
      </c>
      <c r="D272" s="163" t="s">
        <v>231</v>
      </c>
      <c r="E272" s="163">
        <v>216</v>
      </c>
      <c r="F272" s="164">
        <v>0</v>
      </c>
      <c r="G272" s="165">
        <v>0</v>
      </c>
      <c r="H272" s="165">
        <v>0</v>
      </c>
      <c r="I272" s="165">
        <v>270.51711</v>
      </c>
      <c r="J272" s="165">
        <v>0</v>
      </c>
      <c r="K272" s="165">
        <v>270.51711</v>
      </c>
      <c r="L272" s="165">
        <v>639.34615000000008</v>
      </c>
      <c r="M272" s="165">
        <v>0</v>
      </c>
      <c r="N272" s="165">
        <v>639.34615000000008</v>
      </c>
      <c r="O272" s="165">
        <v>909.86325999999997</v>
      </c>
      <c r="P272" s="165">
        <v>12480.76002</v>
      </c>
      <c r="Q272" s="165">
        <v>0</v>
      </c>
      <c r="R272" s="166">
        <v>12480.76002</v>
      </c>
      <c r="S272" s="7"/>
      <c r="T272" s="7"/>
      <c r="U272" s="7"/>
      <c r="V272" s="7"/>
      <c r="W272" s="7"/>
      <c r="X272" s="7"/>
      <c r="Y272" s="7"/>
      <c r="Z272" s="7"/>
      <c r="AA272" s="7"/>
      <c r="AB272" s="7"/>
    </row>
    <row r="273" spans="1:28" ht="13.2">
      <c r="A273" s="167"/>
      <c r="B273" s="167"/>
      <c r="C273" s="163" t="s">
        <v>200</v>
      </c>
      <c r="D273" s="163" t="s">
        <v>200</v>
      </c>
      <c r="E273" s="163">
        <v>164</v>
      </c>
      <c r="F273" s="164">
        <v>0</v>
      </c>
      <c r="G273" s="165">
        <v>0</v>
      </c>
      <c r="H273" s="165">
        <v>0</v>
      </c>
      <c r="I273" s="165">
        <v>1501.52216</v>
      </c>
      <c r="J273" s="165">
        <v>3.3500000000000001E-3</v>
      </c>
      <c r="K273" s="165">
        <v>1501.5255099999999</v>
      </c>
      <c r="L273" s="165">
        <v>4416.9642300000005</v>
      </c>
      <c r="M273" s="165">
        <v>0</v>
      </c>
      <c r="N273" s="165">
        <v>4416.9642300000005</v>
      </c>
      <c r="O273" s="165">
        <v>5918.48974</v>
      </c>
      <c r="P273" s="165">
        <v>52726.980750000002</v>
      </c>
      <c r="Q273" s="165">
        <v>0</v>
      </c>
      <c r="R273" s="166">
        <v>52726.980750000002</v>
      </c>
      <c r="S273" s="7"/>
      <c r="T273" s="7"/>
      <c r="U273" s="7"/>
      <c r="V273" s="7"/>
      <c r="W273" s="7"/>
      <c r="X273" s="7"/>
      <c r="Y273" s="7"/>
      <c r="Z273" s="7"/>
      <c r="AA273" s="7"/>
      <c r="AB273" s="7"/>
    </row>
    <row r="274" spans="1:28" ht="13.2">
      <c r="A274" s="167"/>
      <c r="B274" s="167"/>
      <c r="C274" s="163" t="s">
        <v>232</v>
      </c>
      <c r="D274" s="163" t="s">
        <v>232</v>
      </c>
      <c r="E274" s="163">
        <v>217</v>
      </c>
      <c r="F274" s="164">
        <v>0</v>
      </c>
      <c r="G274" s="165">
        <v>0</v>
      </c>
      <c r="H274" s="165">
        <v>0</v>
      </c>
      <c r="I274" s="165">
        <v>456.71253000000002</v>
      </c>
      <c r="J274" s="165">
        <v>0</v>
      </c>
      <c r="K274" s="165">
        <v>456.71253000000002</v>
      </c>
      <c r="L274" s="165">
        <v>1951.1188</v>
      </c>
      <c r="M274" s="165">
        <v>0</v>
      </c>
      <c r="N274" s="165">
        <v>1951.1188</v>
      </c>
      <c r="O274" s="165">
        <v>2407.83133</v>
      </c>
      <c r="P274" s="165">
        <v>18720.919610000001</v>
      </c>
      <c r="Q274" s="165">
        <v>0</v>
      </c>
      <c r="R274" s="166">
        <v>18720.919610000001</v>
      </c>
      <c r="S274" s="7"/>
      <c r="T274" s="7"/>
      <c r="U274" s="7"/>
      <c r="V274" s="7"/>
      <c r="W274" s="7"/>
      <c r="X274" s="7"/>
      <c r="Y274" s="7"/>
      <c r="Z274" s="7"/>
      <c r="AA274" s="7"/>
      <c r="AB274" s="7"/>
    </row>
    <row r="275" spans="1:28" ht="13.2">
      <c r="A275" s="167"/>
      <c r="B275" s="167"/>
      <c r="C275" s="163" t="s">
        <v>233</v>
      </c>
      <c r="D275" s="163" t="s">
        <v>234</v>
      </c>
      <c r="E275" s="163">
        <v>159</v>
      </c>
      <c r="F275" s="164">
        <v>0</v>
      </c>
      <c r="G275" s="165">
        <v>0</v>
      </c>
      <c r="H275" s="165">
        <v>0</v>
      </c>
      <c r="I275" s="165">
        <v>629.32785999999999</v>
      </c>
      <c r="J275" s="165">
        <v>3.16E-3</v>
      </c>
      <c r="K275" s="165">
        <v>629.33101999999997</v>
      </c>
      <c r="L275" s="165">
        <v>2252.84339</v>
      </c>
      <c r="M275" s="165">
        <v>0</v>
      </c>
      <c r="N275" s="165">
        <v>2252.84339</v>
      </c>
      <c r="O275" s="165">
        <v>2882.1744100000001</v>
      </c>
      <c r="P275" s="165">
        <v>26963.759020000001</v>
      </c>
      <c r="Q275" s="165">
        <v>0</v>
      </c>
      <c r="R275" s="166">
        <v>26963.759020000001</v>
      </c>
      <c r="S275" s="7"/>
      <c r="T275" s="7"/>
      <c r="U275" s="7"/>
      <c r="V275" s="7"/>
      <c r="W275" s="7"/>
      <c r="X275" s="7"/>
      <c r="Y275" s="7"/>
      <c r="Z275" s="7"/>
      <c r="AA275" s="7"/>
      <c r="AB275" s="7"/>
    </row>
    <row r="276" spans="1:28" ht="13.2">
      <c r="A276" s="167"/>
      <c r="B276" s="167"/>
      <c r="C276" s="163" t="s">
        <v>111</v>
      </c>
      <c r="D276" s="163" t="s">
        <v>111</v>
      </c>
      <c r="E276" s="163">
        <v>191</v>
      </c>
      <c r="F276" s="164">
        <v>0</v>
      </c>
      <c r="G276" s="165">
        <v>0</v>
      </c>
      <c r="H276" s="165">
        <v>0</v>
      </c>
      <c r="I276" s="165">
        <v>1444.5386100000001</v>
      </c>
      <c r="J276" s="165">
        <v>21.478400000000001</v>
      </c>
      <c r="K276" s="165">
        <v>1466.01701</v>
      </c>
      <c r="L276" s="165">
        <v>2471.4452799999999</v>
      </c>
      <c r="M276" s="165">
        <v>0</v>
      </c>
      <c r="N276" s="165">
        <v>2471.4452799999999</v>
      </c>
      <c r="O276" s="165">
        <v>3937.4622899999999</v>
      </c>
      <c r="P276" s="165">
        <v>20771.22639</v>
      </c>
      <c r="Q276" s="165">
        <v>0</v>
      </c>
      <c r="R276" s="166">
        <v>20771.22639</v>
      </c>
      <c r="S276" s="7"/>
      <c r="T276" s="7"/>
      <c r="U276" s="7"/>
      <c r="V276" s="7"/>
      <c r="W276" s="7"/>
      <c r="X276" s="7"/>
      <c r="Y276" s="7"/>
      <c r="Z276" s="7"/>
      <c r="AA276" s="7"/>
      <c r="AB276" s="7"/>
    </row>
    <row r="277" spans="1:28" ht="13.2">
      <c r="A277" s="167"/>
      <c r="B277" s="167"/>
      <c r="C277" s="163" t="s">
        <v>235</v>
      </c>
      <c r="D277" s="163" t="s">
        <v>236</v>
      </c>
      <c r="E277" s="163">
        <v>167</v>
      </c>
      <c r="F277" s="164">
        <v>0</v>
      </c>
      <c r="G277" s="165">
        <v>0</v>
      </c>
      <c r="H277" s="165">
        <v>0</v>
      </c>
      <c r="I277" s="165">
        <v>744.35461999999995</v>
      </c>
      <c r="J277" s="165">
        <v>0</v>
      </c>
      <c r="K277" s="165">
        <v>744.35461999999995</v>
      </c>
      <c r="L277" s="165">
        <v>1680.4445800000001</v>
      </c>
      <c r="M277" s="165">
        <v>0</v>
      </c>
      <c r="N277" s="165">
        <v>1680.4445800000001</v>
      </c>
      <c r="O277" s="165">
        <v>2424.7992000000004</v>
      </c>
      <c r="P277" s="165">
        <v>15132.04948</v>
      </c>
      <c r="Q277" s="165">
        <v>0</v>
      </c>
      <c r="R277" s="166">
        <v>15132.04948</v>
      </c>
      <c r="S277" s="7"/>
      <c r="T277" s="7"/>
      <c r="U277" s="7"/>
      <c r="V277" s="7"/>
      <c r="W277" s="7"/>
      <c r="X277" s="7"/>
      <c r="Y277" s="7"/>
      <c r="Z277" s="7"/>
      <c r="AA277" s="7"/>
      <c r="AB277" s="7"/>
    </row>
    <row r="278" spans="1:28" ht="13.2">
      <c r="A278" s="167"/>
      <c r="B278" s="167"/>
      <c r="C278" s="163" t="s">
        <v>155</v>
      </c>
      <c r="D278" s="163" t="s">
        <v>155</v>
      </c>
      <c r="E278" s="163">
        <v>224</v>
      </c>
      <c r="F278" s="164">
        <v>0</v>
      </c>
      <c r="G278" s="165">
        <v>0</v>
      </c>
      <c r="H278" s="165">
        <v>0</v>
      </c>
      <c r="I278" s="165">
        <v>133.67985999999999</v>
      </c>
      <c r="J278" s="165">
        <v>0</v>
      </c>
      <c r="K278" s="165">
        <v>133.67985999999999</v>
      </c>
      <c r="L278" s="165">
        <v>187.61963</v>
      </c>
      <c r="M278" s="165">
        <v>0</v>
      </c>
      <c r="N278" s="165">
        <v>187.61963</v>
      </c>
      <c r="O278" s="165">
        <v>321.29948999999999</v>
      </c>
      <c r="P278" s="165">
        <v>12560.125800000002</v>
      </c>
      <c r="Q278" s="165">
        <v>0</v>
      </c>
      <c r="R278" s="166">
        <v>12560.125800000002</v>
      </c>
      <c r="S278" s="7"/>
      <c r="T278" s="7"/>
      <c r="U278" s="7"/>
      <c r="V278" s="7"/>
      <c r="W278" s="7"/>
      <c r="X278" s="7"/>
      <c r="Y278" s="7"/>
      <c r="Z278" s="7"/>
      <c r="AA278" s="7"/>
      <c r="AB278" s="7"/>
    </row>
    <row r="279" spans="1:28" ht="13.2">
      <c r="A279" s="167"/>
      <c r="B279" s="163" t="s">
        <v>8</v>
      </c>
      <c r="C279" s="163" t="s">
        <v>112</v>
      </c>
      <c r="D279" s="163" t="s">
        <v>113</v>
      </c>
      <c r="E279" s="163">
        <v>37</v>
      </c>
      <c r="F279" s="164">
        <v>0</v>
      </c>
      <c r="G279" s="165">
        <v>0</v>
      </c>
      <c r="H279" s="165">
        <v>0</v>
      </c>
      <c r="I279" s="165">
        <v>958.22199999999998</v>
      </c>
      <c r="J279" s="165">
        <v>20.196390000000001</v>
      </c>
      <c r="K279" s="165">
        <v>978.41839000000004</v>
      </c>
      <c r="L279" s="165">
        <v>8237.8893800000005</v>
      </c>
      <c r="M279" s="165">
        <v>8.4217199999999988</v>
      </c>
      <c r="N279" s="165">
        <v>8246.311099999999</v>
      </c>
      <c r="O279" s="165">
        <v>9224.7294899999997</v>
      </c>
      <c r="P279" s="165">
        <v>15228.530050000001</v>
      </c>
      <c r="Q279" s="165">
        <v>0</v>
      </c>
      <c r="R279" s="166">
        <v>15228.530050000001</v>
      </c>
      <c r="S279" s="7"/>
      <c r="T279" s="7"/>
      <c r="U279" s="7"/>
      <c r="V279" s="7"/>
      <c r="W279" s="7"/>
      <c r="X279" s="7"/>
      <c r="Y279" s="7"/>
      <c r="Z279" s="7"/>
      <c r="AA279" s="7"/>
      <c r="AB279" s="7"/>
    </row>
    <row r="280" spans="1:28" ht="13.2">
      <c r="A280" s="167"/>
      <c r="B280" s="163" t="s">
        <v>9</v>
      </c>
      <c r="C280" s="163" t="s">
        <v>237</v>
      </c>
      <c r="D280" s="163" t="s">
        <v>237</v>
      </c>
      <c r="E280" s="163">
        <v>194</v>
      </c>
      <c r="F280" s="164">
        <v>0</v>
      </c>
      <c r="G280" s="165">
        <v>0</v>
      </c>
      <c r="H280" s="165">
        <v>0</v>
      </c>
      <c r="I280" s="165">
        <v>728.19197999999994</v>
      </c>
      <c r="J280" s="165">
        <v>0.21306</v>
      </c>
      <c r="K280" s="165">
        <v>728.40503999999999</v>
      </c>
      <c r="L280" s="165">
        <v>494.94109999999995</v>
      </c>
      <c r="M280" s="165">
        <v>0</v>
      </c>
      <c r="N280" s="165">
        <v>494.94109999999995</v>
      </c>
      <c r="O280" s="165">
        <v>1223.3461399999999</v>
      </c>
      <c r="P280" s="165">
        <v>16253.77673</v>
      </c>
      <c r="Q280" s="165">
        <v>0</v>
      </c>
      <c r="R280" s="166">
        <v>16253.77673</v>
      </c>
      <c r="S280" s="7"/>
      <c r="T280" s="7"/>
      <c r="U280" s="7"/>
      <c r="V280" s="7"/>
      <c r="W280" s="7"/>
      <c r="X280" s="7"/>
      <c r="Y280" s="7"/>
      <c r="Z280" s="7"/>
      <c r="AA280" s="7"/>
      <c r="AB280" s="7"/>
    </row>
    <row r="281" spans="1:28" ht="13.2">
      <c r="A281" s="167"/>
      <c r="B281" s="167"/>
      <c r="C281" s="163" t="s">
        <v>238</v>
      </c>
      <c r="D281" s="163" t="s">
        <v>239</v>
      </c>
      <c r="E281" s="163">
        <v>192</v>
      </c>
      <c r="F281" s="164">
        <v>0</v>
      </c>
      <c r="G281" s="165">
        <v>0</v>
      </c>
      <c r="H281" s="165">
        <v>0</v>
      </c>
      <c r="I281" s="165">
        <v>789.18682999999999</v>
      </c>
      <c r="J281" s="165">
        <v>14.119719999999999</v>
      </c>
      <c r="K281" s="165">
        <v>803.30655000000002</v>
      </c>
      <c r="L281" s="165">
        <v>1664.67867</v>
      </c>
      <c r="M281" s="165">
        <v>5.6563100000000004</v>
      </c>
      <c r="N281" s="165">
        <v>1670.3349800000001</v>
      </c>
      <c r="O281" s="165">
        <v>2473.6415299999999</v>
      </c>
      <c r="P281" s="165">
        <v>23694.15049</v>
      </c>
      <c r="Q281" s="165">
        <v>0</v>
      </c>
      <c r="R281" s="166">
        <v>23694.15049</v>
      </c>
      <c r="S281" s="7"/>
      <c r="T281" s="7"/>
      <c r="U281" s="7"/>
      <c r="V281" s="7"/>
      <c r="W281" s="7"/>
      <c r="X281" s="7"/>
      <c r="Y281" s="7"/>
      <c r="Z281" s="7"/>
      <c r="AA281" s="7"/>
      <c r="AB281" s="7"/>
    </row>
    <row r="282" spans="1:28" ht="13.2">
      <c r="A282" s="167"/>
      <c r="B282" s="167"/>
      <c r="C282" s="163" t="s">
        <v>9</v>
      </c>
      <c r="D282" s="163" t="s">
        <v>240</v>
      </c>
      <c r="E282" s="163">
        <v>172</v>
      </c>
      <c r="F282" s="164">
        <v>0</v>
      </c>
      <c r="G282" s="165">
        <v>0</v>
      </c>
      <c r="H282" s="165">
        <v>0</v>
      </c>
      <c r="I282" s="165">
        <v>532.69912999999997</v>
      </c>
      <c r="J282" s="165">
        <v>0.40326000000000001</v>
      </c>
      <c r="K282" s="165">
        <v>533.10239000000001</v>
      </c>
      <c r="L282" s="165">
        <v>2062.6018199999999</v>
      </c>
      <c r="M282" s="165">
        <v>0</v>
      </c>
      <c r="N282" s="165">
        <v>2062.6018199999999</v>
      </c>
      <c r="O282" s="165">
        <v>2595.7042099999999</v>
      </c>
      <c r="P282" s="165">
        <v>12492.258029999999</v>
      </c>
      <c r="Q282" s="165">
        <v>0</v>
      </c>
      <c r="R282" s="166">
        <v>12492.258029999999</v>
      </c>
      <c r="S282" s="7"/>
      <c r="T282" s="7"/>
      <c r="U282" s="7"/>
      <c r="V282" s="7"/>
      <c r="W282" s="7"/>
      <c r="X282" s="7"/>
      <c r="Y282" s="7"/>
      <c r="Z282" s="7"/>
      <c r="AA282" s="7"/>
      <c r="AB282" s="7"/>
    </row>
    <row r="283" spans="1:28" ht="13.2">
      <c r="A283" s="167"/>
      <c r="B283" s="167"/>
      <c r="C283" s="163" t="s">
        <v>241</v>
      </c>
      <c r="D283" s="163" t="s">
        <v>242</v>
      </c>
      <c r="E283" s="163">
        <v>193</v>
      </c>
      <c r="F283" s="164">
        <v>0</v>
      </c>
      <c r="G283" s="165">
        <v>0</v>
      </c>
      <c r="H283" s="165">
        <v>0</v>
      </c>
      <c r="I283" s="165">
        <v>484.58742000000001</v>
      </c>
      <c r="J283" s="165">
        <v>4.3049999999999998E-2</v>
      </c>
      <c r="K283" s="165">
        <v>484.63046999999995</v>
      </c>
      <c r="L283" s="165">
        <v>671.03730000000007</v>
      </c>
      <c r="M283" s="165">
        <v>0</v>
      </c>
      <c r="N283" s="165">
        <v>671.03730000000007</v>
      </c>
      <c r="O283" s="165">
        <v>1155.66777</v>
      </c>
      <c r="P283" s="165">
        <v>21735.748600000003</v>
      </c>
      <c r="Q283" s="165">
        <v>0</v>
      </c>
      <c r="R283" s="166">
        <v>21735.748600000003</v>
      </c>
      <c r="S283" s="7"/>
      <c r="T283" s="7"/>
      <c r="U283" s="7"/>
      <c r="V283" s="7"/>
      <c r="W283" s="7"/>
      <c r="X283" s="7"/>
      <c r="Y283" s="7"/>
      <c r="Z283" s="7"/>
      <c r="AA283" s="7"/>
      <c r="AB283" s="7"/>
    </row>
    <row r="284" spans="1:28" ht="13.2">
      <c r="A284" s="167"/>
      <c r="B284" s="167"/>
      <c r="C284" s="163" t="s">
        <v>243</v>
      </c>
      <c r="D284" s="163" t="s">
        <v>244</v>
      </c>
      <c r="E284" s="163">
        <v>215</v>
      </c>
      <c r="F284" s="164">
        <v>0</v>
      </c>
      <c r="G284" s="165">
        <v>0</v>
      </c>
      <c r="H284" s="165">
        <v>0</v>
      </c>
      <c r="I284" s="165">
        <v>86.450879999999998</v>
      </c>
      <c r="J284" s="165">
        <v>0</v>
      </c>
      <c r="K284" s="165">
        <v>86.450879999999998</v>
      </c>
      <c r="L284" s="165">
        <v>279.7604</v>
      </c>
      <c r="M284" s="165">
        <v>0</v>
      </c>
      <c r="N284" s="165">
        <v>279.7604</v>
      </c>
      <c r="O284" s="165">
        <v>366.21128000000004</v>
      </c>
      <c r="P284" s="165">
        <v>8007.8608600000007</v>
      </c>
      <c r="Q284" s="165">
        <v>0</v>
      </c>
      <c r="R284" s="166">
        <v>8007.8608600000007</v>
      </c>
      <c r="S284" s="7"/>
      <c r="T284" s="7"/>
      <c r="U284" s="7"/>
      <c r="V284" s="7"/>
      <c r="W284" s="7"/>
      <c r="X284" s="7"/>
      <c r="Y284" s="7"/>
      <c r="Z284" s="7"/>
      <c r="AA284" s="7"/>
      <c r="AB284" s="7"/>
    </row>
    <row r="285" spans="1:28" ht="13.2">
      <c r="A285" s="167"/>
      <c r="B285" s="167"/>
      <c r="C285" s="163" t="s">
        <v>245</v>
      </c>
      <c r="D285" s="163" t="s">
        <v>246</v>
      </c>
      <c r="E285" s="163">
        <v>174</v>
      </c>
      <c r="F285" s="164">
        <v>0</v>
      </c>
      <c r="G285" s="165">
        <v>0</v>
      </c>
      <c r="H285" s="165">
        <v>0</v>
      </c>
      <c r="I285" s="165">
        <v>0</v>
      </c>
      <c r="J285" s="165">
        <v>0</v>
      </c>
      <c r="K285" s="165">
        <v>0</v>
      </c>
      <c r="L285" s="165">
        <v>0</v>
      </c>
      <c r="M285" s="165">
        <v>0</v>
      </c>
      <c r="N285" s="165">
        <v>0</v>
      </c>
      <c r="O285" s="165">
        <v>0</v>
      </c>
      <c r="P285" s="165">
        <v>70.115729999999999</v>
      </c>
      <c r="Q285" s="165">
        <v>0</v>
      </c>
      <c r="R285" s="166">
        <v>70.115729999999999</v>
      </c>
      <c r="S285" s="7"/>
      <c r="T285" s="7"/>
      <c r="U285" s="7"/>
      <c r="V285" s="7"/>
      <c r="W285" s="7"/>
      <c r="X285" s="7"/>
      <c r="Y285" s="7"/>
      <c r="Z285" s="7"/>
      <c r="AA285" s="7"/>
      <c r="AB285" s="7"/>
    </row>
    <row r="286" spans="1:28" ht="13.2">
      <c r="A286" s="167"/>
      <c r="B286" s="163" t="s">
        <v>10</v>
      </c>
      <c r="C286" s="163" t="s">
        <v>10</v>
      </c>
      <c r="D286" s="163" t="s">
        <v>10</v>
      </c>
      <c r="E286" s="163">
        <v>65</v>
      </c>
      <c r="F286" s="164">
        <v>0</v>
      </c>
      <c r="G286" s="165">
        <v>0</v>
      </c>
      <c r="H286" s="165">
        <v>0</v>
      </c>
      <c r="I286" s="165">
        <v>782.63950999999997</v>
      </c>
      <c r="J286" s="165">
        <v>0.18584999999999999</v>
      </c>
      <c r="K286" s="165">
        <v>782.82535999999993</v>
      </c>
      <c r="L286" s="165">
        <v>6142.9826700000003</v>
      </c>
      <c r="M286" s="165">
        <v>0</v>
      </c>
      <c r="N286" s="165">
        <v>6142.9826700000003</v>
      </c>
      <c r="O286" s="165">
        <v>6925.8080300000001</v>
      </c>
      <c r="P286" s="165">
        <v>28366.36594</v>
      </c>
      <c r="Q286" s="165">
        <v>0</v>
      </c>
      <c r="R286" s="166">
        <v>28366.36594</v>
      </c>
      <c r="S286" s="7"/>
      <c r="T286" s="7"/>
      <c r="U286" s="7"/>
      <c r="V286" s="7"/>
      <c r="W286" s="7"/>
      <c r="X286" s="7"/>
      <c r="Y286" s="7"/>
      <c r="Z286" s="7"/>
      <c r="AA286" s="7"/>
      <c r="AB286" s="7"/>
    </row>
    <row r="287" spans="1:28" ht="13.2">
      <c r="A287" s="167"/>
      <c r="B287" s="167"/>
      <c r="C287" s="163" t="s">
        <v>247</v>
      </c>
      <c r="D287" s="163" t="s">
        <v>248</v>
      </c>
      <c r="E287" s="163">
        <v>3</v>
      </c>
      <c r="F287" s="164">
        <v>0</v>
      </c>
      <c r="G287" s="165">
        <v>0</v>
      </c>
      <c r="H287" s="165">
        <v>0</v>
      </c>
      <c r="I287" s="165">
        <v>2036.3667399999999</v>
      </c>
      <c r="J287" s="165">
        <v>80.628429999999994</v>
      </c>
      <c r="K287" s="165">
        <v>2116.9951700000001</v>
      </c>
      <c r="L287" s="165">
        <v>5855.1705300000003</v>
      </c>
      <c r="M287" s="165">
        <v>26.321639999999999</v>
      </c>
      <c r="N287" s="165">
        <v>5881.4921699999995</v>
      </c>
      <c r="O287" s="165">
        <v>7998.4873399999997</v>
      </c>
      <c r="P287" s="165">
        <v>35177.035579999996</v>
      </c>
      <c r="Q287" s="165">
        <v>0</v>
      </c>
      <c r="R287" s="166">
        <v>35177.035579999996</v>
      </c>
      <c r="S287" s="7"/>
      <c r="T287" s="7"/>
      <c r="U287" s="7"/>
      <c r="V287" s="7"/>
      <c r="W287" s="7"/>
      <c r="X287" s="7"/>
      <c r="Y287" s="7"/>
      <c r="Z287" s="7"/>
      <c r="AA287" s="7"/>
      <c r="AB287" s="7"/>
    </row>
    <row r="288" spans="1:28" ht="13.2">
      <c r="A288" s="167"/>
      <c r="B288" s="163" t="s">
        <v>114</v>
      </c>
      <c r="C288" s="163" t="s">
        <v>114</v>
      </c>
      <c r="D288" s="163" t="s">
        <v>114</v>
      </c>
      <c r="E288" s="163">
        <v>13</v>
      </c>
      <c r="F288" s="164">
        <v>0</v>
      </c>
      <c r="G288" s="165">
        <v>0</v>
      </c>
      <c r="H288" s="165">
        <v>0</v>
      </c>
      <c r="I288" s="165">
        <v>2046.5728300000001</v>
      </c>
      <c r="J288" s="165">
        <v>21.12989</v>
      </c>
      <c r="K288" s="165">
        <v>2067.7027199999998</v>
      </c>
      <c r="L288" s="165">
        <v>6658.8255899999995</v>
      </c>
      <c r="M288" s="165">
        <v>0</v>
      </c>
      <c r="N288" s="165">
        <v>6658.8255899999995</v>
      </c>
      <c r="O288" s="165">
        <v>8726.5283099999997</v>
      </c>
      <c r="P288" s="165">
        <v>33725.764920000001</v>
      </c>
      <c r="Q288" s="165">
        <v>0</v>
      </c>
      <c r="R288" s="166">
        <v>33725.764920000001</v>
      </c>
      <c r="S288" s="7"/>
      <c r="T288" s="7"/>
      <c r="U288" s="7"/>
      <c r="V288" s="7"/>
      <c r="W288" s="7"/>
      <c r="X288" s="7"/>
      <c r="Y288" s="7"/>
      <c r="Z288" s="7"/>
      <c r="AA288" s="7"/>
      <c r="AB288" s="7"/>
    </row>
    <row r="289" spans="1:28" ht="13.2">
      <c r="A289" s="167"/>
      <c r="B289" s="167"/>
      <c r="C289" s="163" t="s">
        <v>115</v>
      </c>
      <c r="D289" s="163" t="s">
        <v>116</v>
      </c>
      <c r="E289" s="163">
        <v>56</v>
      </c>
      <c r="F289" s="164">
        <v>0</v>
      </c>
      <c r="G289" s="165">
        <v>0</v>
      </c>
      <c r="H289" s="165">
        <v>0</v>
      </c>
      <c r="I289" s="165">
        <v>1441.2737999999999</v>
      </c>
      <c r="J289" s="165">
        <v>0.79108000000000001</v>
      </c>
      <c r="K289" s="165">
        <v>1442.0648799999999</v>
      </c>
      <c r="L289" s="165">
        <v>722.93459999999993</v>
      </c>
      <c r="M289" s="165">
        <v>0</v>
      </c>
      <c r="N289" s="165">
        <v>722.93459999999993</v>
      </c>
      <c r="O289" s="165">
        <v>2164.9994799999999</v>
      </c>
      <c r="P289" s="165">
        <v>36003.708780000001</v>
      </c>
      <c r="Q289" s="165">
        <v>0</v>
      </c>
      <c r="R289" s="166">
        <v>36003.708780000001</v>
      </c>
      <c r="S289" s="7"/>
      <c r="T289" s="7"/>
      <c r="U289" s="7"/>
      <c r="V289" s="7"/>
      <c r="W289" s="7"/>
      <c r="X289" s="7"/>
      <c r="Y289" s="7"/>
      <c r="Z289" s="7"/>
      <c r="AA289" s="7"/>
      <c r="AB289" s="7"/>
    </row>
    <row r="290" spans="1:28" ht="13.2">
      <c r="A290" s="167"/>
      <c r="B290" s="167"/>
      <c r="C290" s="163" t="s">
        <v>249</v>
      </c>
      <c r="D290" s="163" t="s">
        <v>250</v>
      </c>
      <c r="E290" s="163">
        <v>218</v>
      </c>
      <c r="F290" s="164">
        <v>0</v>
      </c>
      <c r="G290" s="165">
        <v>0</v>
      </c>
      <c r="H290" s="165">
        <v>0</v>
      </c>
      <c r="I290" s="165">
        <v>279.31036</v>
      </c>
      <c r="J290" s="165">
        <v>3.5990000000000001E-2</v>
      </c>
      <c r="K290" s="165">
        <v>279.34634999999997</v>
      </c>
      <c r="L290" s="165">
        <v>791.11635000000001</v>
      </c>
      <c r="M290" s="165">
        <v>0</v>
      </c>
      <c r="N290" s="165">
        <v>791.11635000000001</v>
      </c>
      <c r="O290" s="165">
        <v>1070.4627</v>
      </c>
      <c r="P290" s="165">
        <v>17630.521420000001</v>
      </c>
      <c r="Q290" s="165">
        <v>0</v>
      </c>
      <c r="R290" s="166">
        <v>17630.521420000001</v>
      </c>
      <c r="S290" s="7"/>
      <c r="T290" s="7"/>
      <c r="U290" s="7"/>
      <c r="V290" s="7"/>
      <c r="W290" s="7"/>
      <c r="X290" s="7"/>
      <c r="Y290" s="7"/>
      <c r="Z290" s="7"/>
      <c r="AA290" s="7"/>
      <c r="AB290" s="7"/>
    </row>
    <row r="291" spans="1:28" ht="13.2">
      <c r="A291" s="167"/>
      <c r="B291" s="163" t="s">
        <v>12</v>
      </c>
      <c r="C291" s="163" t="s">
        <v>12</v>
      </c>
      <c r="D291" s="163" t="s">
        <v>12</v>
      </c>
      <c r="E291" s="163">
        <v>198</v>
      </c>
      <c r="F291" s="164">
        <v>0</v>
      </c>
      <c r="G291" s="165">
        <v>0</v>
      </c>
      <c r="H291" s="165">
        <v>0</v>
      </c>
      <c r="I291" s="165">
        <v>585.73620999999991</v>
      </c>
      <c r="J291" s="165">
        <v>82.092240000000004</v>
      </c>
      <c r="K291" s="165">
        <v>667.82844999999998</v>
      </c>
      <c r="L291" s="165">
        <v>5033.7062800000003</v>
      </c>
      <c r="M291" s="165">
        <v>116.05189999999999</v>
      </c>
      <c r="N291" s="165">
        <v>5149.7581799999998</v>
      </c>
      <c r="O291" s="165">
        <v>5817.5866299999998</v>
      </c>
      <c r="P291" s="165">
        <v>15663.733199999999</v>
      </c>
      <c r="Q291" s="165">
        <v>0</v>
      </c>
      <c r="R291" s="166">
        <v>15663.733199999999</v>
      </c>
      <c r="S291" s="7"/>
      <c r="T291" s="7"/>
      <c r="U291" s="7"/>
      <c r="V291" s="7"/>
      <c r="W291" s="7"/>
      <c r="X291" s="7"/>
      <c r="Y291" s="7"/>
      <c r="Z291" s="7"/>
      <c r="AA291" s="7"/>
      <c r="AB291" s="7"/>
    </row>
    <row r="292" spans="1:28" ht="13.2">
      <c r="A292" s="167"/>
      <c r="B292" s="163" t="s">
        <v>121</v>
      </c>
      <c r="C292" s="163" t="s">
        <v>122</v>
      </c>
      <c r="D292" s="163" t="s">
        <v>122</v>
      </c>
      <c r="E292" s="163">
        <v>6</v>
      </c>
      <c r="F292" s="164">
        <v>0</v>
      </c>
      <c r="G292" s="165">
        <v>0</v>
      </c>
      <c r="H292" s="165">
        <v>0</v>
      </c>
      <c r="I292" s="165">
        <v>1809.59951</v>
      </c>
      <c r="J292" s="165">
        <v>5.9009200000000002</v>
      </c>
      <c r="K292" s="165">
        <v>1815.5004299999998</v>
      </c>
      <c r="L292" s="165">
        <v>3124.84915</v>
      </c>
      <c r="M292" s="165">
        <v>0</v>
      </c>
      <c r="N292" s="165">
        <v>3124.84915</v>
      </c>
      <c r="O292" s="165">
        <v>4940.3495800000001</v>
      </c>
      <c r="P292" s="165">
        <v>14028.610869999999</v>
      </c>
      <c r="Q292" s="165">
        <v>0</v>
      </c>
      <c r="R292" s="166">
        <v>14028.610869999999</v>
      </c>
      <c r="S292" s="7"/>
      <c r="T292" s="7"/>
      <c r="U292" s="7"/>
      <c r="V292" s="7"/>
      <c r="W292" s="7"/>
      <c r="X292" s="7"/>
      <c r="Y292" s="7"/>
      <c r="Z292" s="7"/>
      <c r="AA292" s="7"/>
      <c r="AB292" s="7"/>
    </row>
    <row r="293" spans="1:28" ht="13.2">
      <c r="A293" s="167"/>
      <c r="B293" s="167"/>
      <c r="C293" s="167"/>
      <c r="D293" s="163" t="s">
        <v>251</v>
      </c>
      <c r="E293" s="163">
        <v>4</v>
      </c>
      <c r="F293" s="164">
        <v>0</v>
      </c>
      <c r="G293" s="165">
        <v>0</v>
      </c>
      <c r="H293" s="165">
        <v>0</v>
      </c>
      <c r="I293" s="165">
        <v>4090.4388199999999</v>
      </c>
      <c r="J293" s="165">
        <v>19.180479999999999</v>
      </c>
      <c r="K293" s="165">
        <v>4109.6192999999994</v>
      </c>
      <c r="L293" s="165">
        <v>2569.2834400000002</v>
      </c>
      <c r="M293" s="165">
        <v>0</v>
      </c>
      <c r="N293" s="165">
        <v>2569.2834400000002</v>
      </c>
      <c r="O293" s="165">
        <v>6678.9027400000004</v>
      </c>
      <c r="P293" s="165">
        <v>21507.86579</v>
      </c>
      <c r="Q293" s="165">
        <v>0</v>
      </c>
      <c r="R293" s="166">
        <v>21507.86579</v>
      </c>
      <c r="S293" s="7"/>
      <c r="T293" s="7"/>
      <c r="U293" s="7"/>
      <c r="V293" s="7"/>
      <c r="W293" s="7"/>
      <c r="X293" s="7"/>
      <c r="Y293" s="7"/>
      <c r="Z293" s="7"/>
      <c r="AA293" s="7"/>
      <c r="AB293" s="7"/>
    </row>
    <row r="294" spans="1:28" ht="13.2">
      <c r="A294" s="167"/>
      <c r="B294" s="167"/>
      <c r="C294" s="167"/>
      <c r="D294" s="163" t="s">
        <v>252</v>
      </c>
      <c r="E294" s="163">
        <v>212</v>
      </c>
      <c r="F294" s="164">
        <v>0</v>
      </c>
      <c r="G294" s="165">
        <v>0</v>
      </c>
      <c r="H294" s="165">
        <v>0</v>
      </c>
      <c r="I294" s="165">
        <v>854.14973999999995</v>
      </c>
      <c r="J294" s="165">
        <v>0.28993000000000002</v>
      </c>
      <c r="K294" s="165">
        <v>854.43967000000009</v>
      </c>
      <c r="L294" s="165">
        <v>253.78339000000003</v>
      </c>
      <c r="M294" s="165">
        <v>0</v>
      </c>
      <c r="N294" s="165">
        <v>253.78339000000003</v>
      </c>
      <c r="O294" s="165">
        <v>1108.22306</v>
      </c>
      <c r="P294" s="165">
        <v>13084.04263</v>
      </c>
      <c r="Q294" s="165">
        <v>0</v>
      </c>
      <c r="R294" s="166">
        <v>13084.04263</v>
      </c>
      <c r="S294" s="7"/>
      <c r="T294" s="7"/>
      <c r="U294" s="7"/>
      <c r="V294" s="7"/>
      <c r="W294" s="7"/>
      <c r="X294" s="7"/>
      <c r="Y294" s="7"/>
      <c r="Z294" s="7"/>
      <c r="AA294" s="7"/>
      <c r="AB294" s="7"/>
    </row>
    <row r="295" spans="1:28" ht="13.2">
      <c r="A295" s="167"/>
      <c r="B295" s="167"/>
      <c r="C295" s="163" t="s">
        <v>253</v>
      </c>
      <c r="D295" s="163" t="s">
        <v>253</v>
      </c>
      <c r="E295" s="163">
        <v>68</v>
      </c>
      <c r="F295" s="164">
        <v>0</v>
      </c>
      <c r="G295" s="165">
        <v>0</v>
      </c>
      <c r="H295" s="165">
        <v>0</v>
      </c>
      <c r="I295" s="165">
        <v>1560.0511299999998</v>
      </c>
      <c r="J295" s="165">
        <v>7.7574899999999998</v>
      </c>
      <c r="K295" s="165">
        <v>1567.80862</v>
      </c>
      <c r="L295" s="165">
        <v>2278.57222</v>
      </c>
      <c r="M295" s="165">
        <v>0</v>
      </c>
      <c r="N295" s="165">
        <v>2278.57222</v>
      </c>
      <c r="O295" s="165">
        <v>3846.3808399999998</v>
      </c>
      <c r="P295" s="165">
        <v>14832.54645</v>
      </c>
      <c r="Q295" s="165">
        <v>0</v>
      </c>
      <c r="R295" s="166">
        <v>14832.54645</v>
      </c>
      <c r="S295" s="7"/>
      <c r="T295" s="7"/>
      <c r="U295" s="7"/>
      <c r="V295" s="7"/>
      <c r="W295" s="7"/>
      <c r="X295" s="7"/>
      <c r="Y295" s="7"/>
      <c r="Z295" s="7"/>
      <c r="AA295" s="7"/>
      <c r="AB295" s="7"/>
    </row>
    <row r="296" spans="1:28" ht="13.2">
      <c r="A296" s="167"/>
      <c r="B296" s="167"/>
      <c r="C296" s="163" t="s">
        <v>254</v>
      </c>
      <c r="D296" s="163" t="s">
        <v>254</v>
      </c>
      <c r="E296" s="163">
        <v>220</v>
      </c>
      <c r="F296" s="164">
        <v>0</v>
      </c>
      <c r="G296" s="165">
        <v>0</v>
      </c>
      <c r="H296" s="165">
        <v>0</v>
      </c>
      <c r="I296" s="165">
        <v>643.36747000000003</v>
      </c>
      <c r="J296" s="165">
        <v>0.63527</v>
      </c>
      <c r="K296" s="165">
        <v>644.00274000000002</v>
      </c>
      <c r="L296" s="165">
        <v>1372.75767</v>
      </c>
      <c r="M296" s="165">
        <v>0</v>
      </c>
      <c r="N296" s="165">
        <v>1372.75767</v>
      </c>
      <c r="O296" s="165">
        <v>2016.7604099999999</v>
      </c>
      <c r="P296" s="165">
        <v>11345.71838</v>
      </c>
      <c r="Q296" s="165">
        <v>8.5236000000000001</v>
      </c>
      <c r="R296" s="166">
        <v>11354.241980000001</v>
      </c>
      <c r="S296" s="7"/>
      <c r="T296" s="7"/>
      <c r="U296" s="7"/>
      <c r="V296" s="7"/>
      <c r="W296" s="7"/>
      <c r="X296" s="7"/>
      <c r="Y296" s="7"/>
      <c r="Z296" s="7"/>
      <c r="AA296" s="7"/>
      <c r="AB296" s="7"/>
    </row>
    <row r="297" spans="1:28" ht="13.2">
      <c r="A297" s="167"/>
      <c r="B297" s="167"/>
      <c r="C297" s="163" t="s">
        <v>123</v>
      </c>
      <c r="D297" s="163" t="s">
        <v>255</v>
      </c>
      <c r="E297" s="163">
        <v>55</v>
      </c>
      <c r="F297" s="164">
        <v>0</v>
      </c>
      <c r="G297" s="165">
        <v>0</v>
      </c>
      <c r="H297" s="165">
        <v>0</v>
      </c>
      <c r="I297" s="165">
        <v>1386.2034199999998</v>
      </c>
      <c r="J297" s="165">
        <v>2.2348499999999998</v>
      </c>
      <c r="K297" s="165">
        <v>1388.4382700000001</v>
      </c>
      <c r="L297" s="165">
        <v>3819.4025699999997</v>
      </c>
      <c r="M297" s="165">
        <v>0</v>
      </c>
      <c r="N297" s="165">
        <v>3819.4025699999997</v>
      </c>
      <c r="O297" s="165">
        <v>5207.8408399999998</v>
      </c>
      <c r="P297" s="165">
        <v>18111.554339999999</v>
      </c>
      <c r="Q297" s="165">
        <v>0</v>
      </c>
      <c r="R297" s="166">
        <v>18111.554339999999</v>
      </c>
      <c r="S297" s="7"/>
      <c r="T297" s="7"/>
      <c r="U297" s="7"/>
      <c r="V297" s="7"/>
      <c r="W297" s="7"/>
      <c r="X297" s="7"/>
      <c r="Y297" s="7"/>
      <c r="Z297" s="7"/>
      <c r="AA297" s="7"/>
      <c r="AB297" s="7"/>
    </row>
    <row r="298" spans="1:28" ht="13.2">
      <c r="A298" s="167"/>
      <c r="B298" s="167"/>
      <c r="C298" s="167"/>
      <c r="D298" s="163" t="s">
        <v>123</v>
      </c>
      <c r="E298" s="163">
        <v>1</v>
      </c>
      <c r="F298" s="164">
        <v>0</v>
      </c>
      <c r="G298" s="165">
        <v>0</v>
      </c>
      <c r="H298" s="165">
        <v>0</v>
      </c>
      <c r="I298" s="165">
        <v>4713.6202699999994</v>
      </c>
      <c r="J298" s="165">
        <v>143.45032</v>
      </c>
      <c r="K298" s="165">
        <v>4857.0705900000003</v>
      </c>
      <c r="L298" s="165">
        <v>18358.35715</v>
      </c>
      <c r="M298" s="165">
        <v>45.924810000000001</v>
      </c>
      <c r="N298" s="165">
        <v>18404.28196</v>
      </c>
      <c r="O298" s="165">
        <v>23261.35255</v>
      </c>
      <c r="P298" s="165">
        <v>22533.03066</v>
      </c>
      <c r="Q298" s="165">
        <v>5.4706800000000007</v>
      </c>
      <c r="R298" s="166">
        <v>22538.501339999999</v>
      </c>
      <c r="S298" s="7"/>
      <c r="T298" s="7"/>
      <c r="U298" s="7"/>
      <c r="V298" s="7"/>
      <c r="W298" s="7"/>
      <c r="X298" s="7"/>
      <c r="Y298" s="7"/>
      <c r="Z298" s="7"/>
      <c r="AA298" s="7"/>
      <c r="AB298" s="7"/>
    </row>
    <row r="299" spans="1:28" ht="13.2">
      <c r="A299" s="167"/>
      <c r="B299" s="167"/>
      <c r="C299" s="167"/>
      <c r="D299" s="167"/>
      <c r="E299" s="168">
        <v>11</v>
      </c>
      <c r="F299" s="169">
        <v>0</v>
      </c>
      <c r="G299" s="121">
        <v>0</v>
      </c>
      <c r="H299" s="121">
        <v>0</v>
      </c>
      <c r="I299" s="121">
        <v>3962.9654799999998</v>
      </c>
      <c r="J299" s="121">
        <v>164.11937</v>
      </c>
      <c r="K299" s="121">
        <v>4127.0848500000002</v>
      </c>
      <c r="L299" s="121">
        <v>24556.151719999998</v>
      </c>
      <c r="M299" s="121">
        <v>72.990690000000001</v>
      </c>
      <c r="N299" s="121">
        <v>24629.14241</v>
      </c>
      <c r="O299" s="121">
        <v>28756.227260000003</v>
      </c>
      <c r="P299" s="121">
        <v>31045.928390000001</v>
      </c>
      <c r="Q299" s="121">
        <v>0</v>
      </c>
      <c r="R299" s="170">
        <v>31045.928390000001</v>
      </c>
      <c r="S299" s="7"/>
      <c r="T299" s="7"/>
      <c r="U299" s="7"/>
      <c r="V299" s="7"/>
      <c r="W299" s="7"/>
      <c r="X299" s="7"/>
      <c r="Y299" s="7"/>
      <c r="Z299" s="7"/>
      <c r="AA299" s="7"/>
      <c r="AB299" s="7"/>
    </row>
    <row r="300" spans="1:28" ht="13.2">
      <c r="A300" s="167"/>
      <c r="B300" s="167"/>
      <c r="C300" s="163" t="s">
        <v>256</v>
      </c>
      <c r="D300" s="163" t="s">
        <v>256</v>
      </c>
      <c r="E300" s="163">
        <v>26</v>
      </c>
      <c r="F300" s="164">
        <v>0</v>
      </c>
      <c r="G300" s="165">
        <v>0</v>
      </c>
      <c r="H300" s="165">
        <v>0</v>
      </c>
      <c r="I300" s="165">
        <v>3583.37057</v>
      </c>
      <c r="J300" s="165">
        <v>13.037420000000001</v>
      </c>
      <c r="K300" s="165">
        <v>3596.4079900000002</v>
      </c>
      <c r="L300" s="165">
        <v>7893.4146100000007</v>
      </c>
      <c r="M300" s="165">
        <v>0</v>
      </c>
      <c r="N300" s="165">
        <v>7893.4146100000007</v>
      </c>
      <c r="O300" s="165">
        <v>11489.8226</v>
      </c>
      <c r="P300" s="165">
        <v>16813.925329999998</v>
      </c>
      <c r="Q300" s="165">
        <v>0</v>
      </c>
      <c r="R300" s="166">
        <v>16813.925329999998</v>
      </c>
      <c r="S300" s="7"/>
      <c r="T300" s="7"/>
      <c r="U300" s="7"/>
      <c r="V300" s="7"/>
      <c r="W300" s="7"/>
      <c r="X300" s="7"/>
      <c r="Y300" s="7"/>
      <c r="Z300" s="7"/>
      <c r="AA300" s="7"/>
      <c r="AB300" s="7"/>
    </row>
    <row r="301" spans="1:28" ht="13.2">
      <c r="A301" s="167"/>
      <c r="B301" s="167"/>
      <c r="C301" s="163" t="s">
        <v>257</v>
      </c>
      <c r="D301" s="163" t="s">
        <v>258</v>
      </c>
      <c r="E301" s="163">
        <v>66</v>
      </c>
      <c r="F301" s="164">
        <v>0</v>
      </c>
      <c r="G301" s="165">
        <v>0</v>
      </c>
      <c r="H301" s="165">
        <v>0</v>
      </c>
      <c r="I301" s="165">
        <v>3298.4305600000002</v>
      </c>
      <c r="J301" s="165">
        <v>0.44207000000000002</v>
      </c>
      <c r="K301" s="165">
        <v>3298.8726299999998</v>
      </c>
      <c r="L301" s="165">
        <v>742.00420999999994</v>
      </c>
      <c r="M301" s="165">
        <v>0</v>
      </c>
      <c r="N301" s="165">
        <v>742.00420999999994</v>
      </c>
      <c r="O301" s="165">
        <v>4040.8768399999999</v>
      </c>
      <c r="P301" s="165">
        <v>24941.48648</v>
      </c>
      <c r="Q301" s="165">
        <v>0</v>
      </c>
      <c r="R301" s="166">
        <v>24941.48648</v>
      </c>
      <c r="S301" s="7"/>
      <c r="T301" s="7"/>
      <c r="U301" s="7"/>
      <c r="V301" s="7"/>
      <c r="W301" s="7"/>
      <c r="X301" s="7"/>
      <c r="Y301" s="7"/>
      <c r="Z301" s="7"/>
      <c r="AA301" s="7"/>
      <c r="AB301" s="7"/>
    </row>
    <row r="302" spans="1:28" ht="13.2">
      <c r="A302" s="167"/>
      <c r="B302" s="167"/>
      <c r="C302" s="167"/>
      <c r="D302" s="163" t="s">
        <v>257</v>
      </c>
      <c r="E302" s="163">
        <v>5</v>
      </c>
      <c r="F302" s="164">
        <v>0</v>
      </c>
      <c r="G302" s="165">
        <v>0</v>
      </c>
      <c r="H302" s="165">
        <v>0</v>
      </c>
      <c r="I302" s="165">
        <v>2456.6055299999998</v>
      </c>
      <c r="J302" s="165">
        <v>17.525599999999997</v>
      </c>
      <c r="K302" s="165">
        <v>2474.1311299999998</v>
      </c>
      <c r="L302" s="165">
        <v>2048.08806</v>
      </c>
      <c r="M302" s="165">
        <v>37.296489999999999</v>
      </c>
      <c r="N302" s="165">
        <v>2085.3845500000002</v>
      </c>
      <c r="O302" s="165">
        <v>4559.5156799999995</v>
      </c>
      <c r="P302" s="165">
        <v>24689.626499999998</v>
      </c>
      <c r="Q302" s="165">
        <v>0</v>
      </c>
      <c r="R302" s="166">
        <v>24689.626499999998</v>
      </c>
      <c r="S302" s="7"/>
      <c r="T302" s="7"/>
      <c r="U302" s="7"/>
      <c r="V302" s="7"/>
      <c r="W302" s="7"/>
      <c r="X302" s="7"/>
      <c r="Y302" s="7"/>
      <c r="Z302" s="7"/>
      <c r="AA302" s="7"/>
      <c r="AB302" s="7"/>
    </row>
    <row r="303" spans="1:28" ht="13.2">
      <c r="A303" s="167"/>
      <c r="B303" s="167"/>
      <c r="C303" s="163" t="s">
        <v>125</v>
      </c>
      <c r="D303" s="163" t="s">
        <v>125</v>
      </c>
      <c r="E303" s="163">
        <v>14</v>
      </c>
      <c r="F303" s="164">
        <v>0</v>
      </c>
      <c r="G303" s="165">
        <v>0</v>
      </c>
      <c r="H303" s="165">
        <v>0</v>
      </c>
      <c r="I303" s="165">
        <v>1387.4138</v>
      </c>
      <c r="J303" s="165">
        <v>0.97375</v>
      </c>
      <c r="K303" s="165">
        <v>1388.3875500000001</v>
      </c>
      <c r="L303" s="165">
        <v>4754.4272799999999</v>
      </c>
      <c r="M303" s="165">
        <v>0</v>
      </c>
      <c r="N303" s="165">
        <v>4754.4272799999999</v>
      </c>
      <c r="O303" s="165">
        <v>6142.8148300000003</v>
      </c>
      <c r="P303" s="165">
        <v>22359.494649999997</v>
      </c>
      <c r="Q303" s="165">
        <v>0</v>
      </c>
      <c r="R303" s="166">
        <v>22359.494649999997</v>
      </c>
      <c r="S303" s="7"/>
      <c r="T303" s="7"/>
      <c r="U303" s="7"/>
      <c r="V303" s="7"/>
      <c r="W303" s="7"/>
      <c r="X303" s="7"/>
      <c r="Y303" s="7"/>
      <c r="Z303" s="7"/>
      <c r="AA303" s="7"/>
      <c r="AB303" s="7"/>
    </row>
    <row r="304" spans="1:28" ht="13.2">
      <c r="A304" s="167"/>
      <c r="B304" s="167"/>
      <c r="C304" s="163" t="s">
        <v>259</v>
      </c>
      <c r="D304" s="163" t="s">
        <v>260</v>
      </c>
      <c r="E304" s="163">
        <v>27</v>
      </c>
      <c r="F304" s="164">
        <v>0</v>
      </c>
      <c r="G304" s="165">
        <v>0</v>
      </c>
      <c r="H304" s="165">
        <v>0</v>
      </c>
      <c r="I304" s="165">
        <v>908.35818000000006</v>
      </c>
      <c r="J304" s="165">
        <v>1.4745599999999999</v>
      </c>
      <c r="K304" s="165">
        <v>909.83273999999994</v>
      </c>
      <c r="L304" s="165">
        <v>5603.19571</v>
      </c>
      <c r="M304" s="165">
        <v>116.71678</v>
      </c>
      <c r="N304" s="165">
        <v>5719.9124900000006</v>
      </c>
      <c r="O304" s="165">
        <v>6629.7452300000004</v>
      </c>
      <c r="P304" s="165">
        <v>13672.10556</v>
      </c>
      <c r="Q304" s="165">
        <v>0</v>
      </c>
      <c r="R304" s="166">
        <v>13672.10556</v>
      </c>
      <c r="S304" s="7"/>
      <c r="T304" s="7"/>
      <c r="U304" s="7"/>
      <c r="V304" s="7"/>
      <c r="W304" s="7"/>
      <c r="X304" s="7"/>
      <c r="Y304" s="7"/>
      <c r="Z304" s="7"/>
      <c r="AA304" s="7"/>
      <c r="AB304" s="7"/>
    </row>
    <row r="305" spans="1:28" ht="13.2">
      <c r="A305" s="167"/>
      <c r="B305" s="163" t="s">
        <v>14</v>
      </c>
      <c r="C305" s="163" t="s">
        <v>126</v>
      </c>
      <c r="D305" s="163" t="s">
        <v>261</v>
      </c>
      <c r="E305" s="163">
        <v>213</v>
      </c>
      <c r="F305" s="164">
        <v>0</v>
      </c>
      <c r="G305" s="165">
        <v>0</v>
      </c>
      <c r="H305" s="165">
        <v>0</v>
      </c>
      <c r="I305" s="165">
        <v>623.45060999999998</v>
      </c>
      <c r="J305" s="165">
        <v>1.5233800000000002</v>
      </c>
      <c r="K305" s="165">
        <v>624.97398999999996</v>
      </c>
      <c r="L305" s="165">
        <v>2633.54295</v>
      </c>
      <c r="M305" s="165">
        <v>0</v>
      </c>
      <c r="N305" s="165">
        <v>2633.54295</v>
      </c>
      <c r="O305" s="165">
        <v>3258.51694</v>
      </c>
      <c r="P305" s="165">
        <v>12429.38631</v>
      </c>
      <c r="Q305" s="165">
        <v>0</v>
      </c>
      <c r="R305" s="166">
        <v>12429.38631</v>
      </c>
      <c r="S305" s="7"/>
      <c r="T305" s="7"/>
      <c r="U305" s="7"/>
      <c r="V305" s="7"/>
      <c r="W305" s="7"/>
      <c r="X305" s="7"/>
      <c r="Y305" s="7"/>
      <c r="Z305" s="7"/>
      <c r="AA305" s="7"/>
      <c r="AB305" s="7"/>
    </row>
    <row r="306" spans="1:28" ht="13.2">
      <c r="A306" s="167"/>
      <c r="B306" s="167"/>
      <c r="C306" s="163" t="s">
        <v>128</v>
      </c>
      <c r="D306" s="163" t="s">
        <v>128</v>
      </c>
      <c r="E306" s="163">
        <v>71</v>
      </c>
      <c r="F306" s="164">
        <v>0</v>
      </c>
      <c r="G306" s="165">
        <v>0</v>
      </c>
      <c r="H306" s="165">
        <v>0</v>
      </c>
      <c r="I306" s="165">
        <v>3663.9042200000004</v>
      </c>
      <c r="J306" s="165">
        <v>111.81962</v>
      </c>
      <c r="K306" s="165">
        <v>3775.7238399999997</v>
      </c>
      <c r="L306" s="165">
        <v>11748.82588</v>
      </c>
      <c r="M306" s="165">
        <v>38.696089999999998</v>
      </c>
      <c r="N306" s="165">
        <v>11787.52197</v>
      </c>
      <c r="O306" s="165">
        <v>15563.24581</v>
      </c>
      <c r="P306" s="165">
        <v>16498.09462</v>
      </c>
      <c r="Q306" s="165">
        <v>0</v>
      </c>
      <c r="R306" s="166">
        <v>16498.09462</v>
      </c>
      <c r="S306" s="7"/>
      <c r="T306" s="7"/>
      <c r="U306" s="7"/>
      <c r="V306" s="7"/>
      <c r="W306" s="7"/>
      <c r="X306" s="7"/>
      <c r="Y306" s="7"/>
      <c r="Z306" s="7"/>
      <c r="AA306" s="7"/>
      <c r="AB306" s="7"/>
    </row>
    <row r="307" spans="1:28" ht="13.2">
      <c r="A307" s="167"/>
      <c r="B307" s="167"/>
      <c r="C307" s="163" t="s">
        <v>262</v>
      </c>
      <c r="D307" s="163" t="s">
        <v>262</v>
      </c>
      <c r="E307" s="163">
        <v>219</v>
      </c>
      <c r="F307" s="164">
        <v>0</v>
      </c>
      <c r="G307" s="165">
        <v>0</v>
      </c>
      <c r="H307" s="165">
        <v>0</v>
      </c>
      <c r="I307" s="165">
        <v>373.73757000000001</v>
      </c>
      <c r="J307" s="165">
        <v>0</v>
      </c>
      <c r="K307" s="165">
        <v>373.73757000000001</v>
      </c>
      <c r="L307" s="165">
        <v>485.20416</v>
      </c>
      <c r="M307" s="165">
        <v>0</v>
      </c>
      <c r="N307" s="165">
        <v>485.20416</v>
      </c>
      <c r="O307" s="165">
        <v>858.94173000000001</v>
      </c>
      <c r="P307" s="165">
        <v>19397.09345</v>
      </c>
      <c r="Q307" s="165">
        <v>0</v>
      </c>
      <c r="R307" s="166">
        <v>19397.09345</v>
      </c>
      <c r="S307" s="7"/>
      <c r="T307" s="7"/>
      <c r="U307" s="7"/>
      <c r="V307" s="7"/>
      <c r="W307" s="7"/>
      <c r="X307" s="7"/>
      <c r="Y307" s="7"/>
      <c r="Z307" s="7"/>
      <c r="AA307" s="7"/>
      <c r="AB307" s="7"/>
    </row>
    <row r="308" spans="1:28" ht="13.2">
      <c r="A308" s="167"/>
      <c r="B308" s="167"/>
      <c r="C308" s="163" t="s">
        <v>204</v>
      </c>
      <c r="D308" s="163" t="s">
        <v>205</v>
      </c>
      <c r="E308" s="163">
        <v>72</v>
      </c>
      <c r="F308" s="164">
        <v>0</v>
      </c>
      <c r="G308" s="165">
        <v>0</v>
      </c>
      <c r="H308" s="165">
        <v>0</v>
      </c>
      <c r="I308" s="165">
        <v>5374.9555199999995</v>
      </c>
      <c r="J308" s="165">
        <v>66.513990000000007</v>
      </c>
      <c r="K308" s="165">
        <v>5441.4695099999999</v>
      </c>
      <c r="L308" s="165">
        <v>20654.052899999999</v>
      </c>
      <c r="M308" s="165">
        <v>55.204519999999995</v>
      </c>
      <c r="N308" s="165">
        <v>20709.257420000002</v>
      </c>
      <c r="O308" s="165">
        <v>26150.726930000001</v>
      </c>
      <c r="P308" s="165">
        <v>40570.26657</v>
      </c>
      <c r="Q308" s="165">
        <v>0</v>
      </c>
      <c r="R308" s="166">
        <v>40570.26657</v>
      </c>
      <c r="S308" s="7"/>
      <c r="T308" s="7"/>
      <c r="U308" s="7"/>
      <c r="V308" s="7"/>
      <c r="W308" s="7"/>
      <c r="X308" s="7"/>
      <c r="Y308" s="7"/>
      <c r="Z308" s="7"/>
      <c r="AA308" s="7"/>
      <c r="AB308" s="7"/>
    </row>
    <row r="309" spans="1:28" ht="13.2">
      <c r="A309" s="167"/>
      <c r="B309" s="167"/>
      <c r="C309" s="163" t="s">
        <v>129</v>
      </c>
      <c r="D309" s="163" t="s">
        <v>130</v>
      </c>
      <c r="E309" s="163">
        <v>78</v>
      </c>
      <c r="F309" s="164">
        <v>0</v>
      </c>
      <c r="G309" s="165">
        <v>0</v>
      </c>
      <c r="H309" s="165">
        <v>0</v>
      </c>
      <c r="I309" s="165">
        <v>2656.3121299999998</v>
      </c>
      <c r="J309" s="165">
        <v>64.573179999999994</v>
      </c>
      <c r="K309" s="165">
        <v>2720.8853100000001</v>
      </c>
      <c r="L309" s="165">
        <v>14413.4205</v>
      </c>
      <c r="M309" s="165">
        <v>14.247479999999999</v>
      </c>
      <c r="N309" s="165">
        <v>14427.66798</v>
      </c>
      <c r="O309" s="165">
        <v>17148.55329</v>
      </c>
      <c r="P309" s="165">
        <v>10547.55294</v>
      </c>
      <c r="Q309" s="165">
        <v>0</v>
      </c>
      <c r="R309" s="166">
        <v>10547.55294</v>
      </c>
      <c r="S309" s="7"/>
      <c r="T309" s="7"/>
      <c r="U309" s="7"/>
      <c r="V309" s="7"/>
      <c r="W309" s="7"/>
      <c r="X309" s="7"/>
      <c r="Y309" s="7"/>
      <c r="Z309" s="7"/>
      <c r="AA309" s="7"/>
      <c r="AB309" s="7"/>
    </row>
    <row r="310" spans="1:28" ht="13.2">
      <c r="A310" s="167"/>
      <c r="B310" s="167"/>
      <c r="C310" s="167"/>
      <c r="D310" s="163" t="s">
        <v>206</v>
      </c>
      <c r="E310" s="163">
        <v>77</v>
      </c>
      <c r="F310" s="164">
        <v>0</v>
      </c>
      <c r="G310" s="165">
        <v>0</v>
      </c>
      <c r="H310" s="165">
        <v>0</v>
      </c>
      <c r="I310" s="165">
        <v>1930.0591899999999</v>
      </c>
      <c r="J310" s="165">
        <v>282.34163000000001</v>
      </c>
      <c r="K310" s="165">
        <v>2212.4008199999998</v>
      </c>
      <c r="L310" s="165">
        <v>13686.62494</v>
      </c>
      <c r="M310" s="165">
        <v>18.41461</v>
      </c>
      <c r="N310" s="165">
        <v>13705.039550000001</v>
      </c>
      <c r="O310" s="165">
        <v>15917.440369999998</v>
      </c>
      <c r="P310" s="165">
        <v>9874.1690500000004</v>
      </c>
      <c r="Q310" s="165">
        <v>0</v>
      </c>
      <c r="R310" s="166">
        <v>9874.1690500000004</v>
      </c>
      <c r="S310" s="7"/>
      <c r="T310" s="7"/>
      <c r="U310" s="7"/>
      <c r="V310" s="7"/>
      <c r="W310" s="7"/>
      <c r="X310" s="7"/>
      <c r="Y310" s="7"/>
      <c r="Z310" s="7"/>
      <c r="AA310" s="7"/>
      <c r="AB310" s="7"/>
    </row>
    <row r="311" spans="1:28" ht="13.2">
      <c r="A311" s="167"/>
      <c r="B311" s="167"/>
      <c r="C311" s="167"/>
      <c r="D311" s="163" t="s">
        <v>129</v>
      </c>
      <c r="E311" s="163">
        <v>74</v>
      </c>
      <c r="F311" s="164">
        <v>0</v>
      </c>
      <c r="G311" s="165">
        <v>0</v>
      </c>
      <c r="H311" s="165">
        <v>0</v>
      </c>
      <c r="I311" s="165">
        <v>13030.15273</v>
      </c>
      <c r="J311" s="165">
        <v>1285.3651200000002</v>
      </c>
      <c r="K311" s="165">
        <v>14315.51785</v>
      </c>
      <c r="L311" s="165">
        <v>130748.61007</v>
      </c>
      <c r="M311" s="165">
        <v>1809.04873</v>
      </c>
      <c r="N311" s="165">
        <v>132557.6588</v>
      </c>
      <c r="O311" s="165">
        <v>146873.17665000001</v>
      </c>
      <c r="P311" s="165">
        <v>13634.84497</v>
      </c>
      <c r="Q311" s="165">
        <v>40.255300000000005</v>
      </c>
      <c r="R311" s="166">
        <v>13675.100269999999</v>
      </c>
      <c r="S311" s="7"/>
      <c r="T311" s="7"/>
      <c r="U311" s="7"/>
      <c r="V311" s="7"/>
      <c r="W311" s="7"/>
      <c r="X311" s="7"/>
      <c r="Y311" s="7"/>
      <c r="Z311" s="7"/>
      <c r="AA311" s="7"/>
      <c r="AB311" s="7"/>
    </row>
    <row r="312" spans="1:28" ht="13.2">
      <c r="A312" s="167"/>
      <c r="B312" s="167"/>
      <c r="C312" s="163" t="s">
        <v>131</v>
      </c>
      <c r="D312" s="163" t="s">
        <v>131</v>
      </c>
      <c r="E312" s="163">
        <v>82</v>
      </c>
      <c r="F312" s="164">
        <v>0</v>
      </c>
      <c r="G312" s="165">
        <v>0</v>
      </c>
      <c r="H312" s="165">
        <v>0</v>
      </c>
      <c r="I312" s="165">
        <v>6828.8919500000002</v>
      </c>
      <c r="J312" s="165">
        <v>5.2451300000000005</v>
      </c>
      <c r="K312" s="165">
        <v>6834.1370800000004</v>
      </c>
      <c r="L312" s="165">
        <v>6594.1624099999999</v>
      </c>
      <c r="M312" s="165">
        <v>69.536479999999997</v>
      </c>
      <c r="N312" s="165">
        <v>6663.6988899999997</v>
      </c>
      <c r="O312" s="165">
        <v>13497.83597</v>
      </c>
      <c r="P312" s="165">
        <v>25807.769199999999</v>
      </c>
      <c r="Q312" s="165">
        <v>0</v>
      </c>
      <c r="R312" s="166">
        <v>25807.769199999999</v>
      </c>
      <c r="S312" s="7"/>
      <c r="T312" s="7"/>
      <c r="U312" s="7"/>
      <c r="V312" s="7"/>
      <c r="W312" s="7"/>
      <c r="X312" s="7"/>
      <c r="Y312" s="7"/>
      <c r="Z312" s="7"/>
      <c r="AA312" s="7"/>
      <c r="AB312" s="7"/>
    </row>
    <row r="313" spans="1:28" ht="13.2">
      <c r="A313" s="167"/>
      <c r="B313" s="167"/>
      <c r="C313" s="163" t="s">
        <v>263</v>
      </c>
      <c r="D313" s="163" t="s">
        <v>263</v>
      </c>
      <c r="E313" s="163">
        <v>208</v>
      </c>
      <c r="F313" s="164">
        <v>0</v>
      </c>
      <c r="G313" s="165">
        <v>0</v>
      </c>
      <c r="H313" s="165">
        <v>0</v>
      </c>
      <c r="I313" s="165">
        <v>766.15273000000002</v>
      </c>
      <c r="J313" s="165">
        <v>0.13471</v>
      </c>
      <c r="K313" s="165">
        <v>766.28743999999995</v>
      </c>
      <c r="L313" s="165">
        <v>2786.27882</v>
      </c>
      <c r="M313" s="165">
        <v>37.128929999999997</v>
      </c>
      <c r="N313" s="165">
        <v>2823.4077499999999</v>
      </c>
      <c r="O313" s="165">
        <v>3589.6951899999999</v>
      </c>
      <c r="P313" s="165">
        <v>9630.9539399999994</v>
      </c>
      <c r="Q313" s="165">
        <v>0</v>
      </c>
      <c r="R313" s="166">
        <v>9630.9539399999994</v>
      </c>
      <c r="S313" s="7"/>
      <c r="T313" s="7"/>
      <c r="U313" s="7"/>
      <c r="V313" s="7"/>
      <c r="W313" s="7"/>
      <c r="X313" s="7"/>
      <c r="Y313" s="7"/>
      <c r="Z313" s="7"/>
      <c r="AA313" s="7"/>
      <c r="AB313" s="7"/>
    </row>
    <row r="314" spans="1:28" ht="13.2">
      <c r="A314" s="167"/>
      <c r="B314" s="167"/>
      <c r="C314" s="163" t="s">
        <v>264</v>
      </c>
      <c r="D314" s="163" t="s">
        <v>265</v>
      </c>
      <c r="E314" s="163">
        <v>207</v>
      </c>
      <c r="F314" s="164">
        <v>0</v>
      </c>
      <c r="G314" s="165">
        <v>0</v>
      </c>
      <c r="H314" s="165">
        <v>0</v>
      </c>
      <c r="I314" s="165">
        <v>1271.69408</v>
      </c>
      <c r="J314" s="165">
        <v>2.6932399999999999</v>
      </c>
      <c r="K314" s="165">
        <v>1274.38732</v>
      </c>
      <c r="L314" s="165">
        <v>1351.7846100000002</v>
      </c>
      <c r="M314" s="165">
        <v>0</v>
      </c>
      <c r="N314" s="165">
        <v>1351.7846100000002</v>
      </c>
      <c r="O314" s="165">
        <v>2626.17193</v>
      </c>
      <c r="P314" s="165">
        <v>31185.667100000002</v>
      </c>
      <c r="Q314" s="165">
        <v>0</v>
      </c>
      <c r="R314" s="166">
        <v>31185.667100000002</v>
      </c>
      <c r="S314" s="7"/>
      <c r="T314" s="7"/>
      <c r="U314" s="7"/>
      <c r="V314" s="7"/>
      <c r="W314" s="7"/>
      <c r="X314" s="7"/>
      <c r="Y314" s="7"/>
      <c r="Z314" s="7"/>
      <c r="AA314" s="7"/>
      <c r="AB314" s="7"/>
    </row>
    <row r="315" spans="1:28" ht="13.2">
      <c r="A315" s="167"/>
      <c r="B315" s="167"/>
      <c r="C315" s="167"/>
      <c r="D315" s="163" t="s">
        <v>266</v>
      </c>
      <c r="E315" s="163">
        <v>221</v>
      </c>
      <c r="F315" s="164">
        <v>0</v>
      </c>
      <c r="G315" s="165">
        <v>0</v>
      </c>
      <c r="H315" s="165">
        <v>0</v>
      </c>
      <c r="I315" s="165">
        <v>461.14145000000002</v>
      </c>
      <c r="J315" s="165">
        <v>0</v>
      </c>
      <c r="K315" s="165">
        <v>461.14145000000002</v>
      </c>
      <c r="L315" s="165">
        <v>973.07798000000003</v>
      </c>
      <c r="M315" s="165">
        <v>0</v>
      </c>
      <c r="N315" s="165">
        <v>973.07798000000003</v>
      </c>
      <c r="O315" s="165">
        <v>1434.2194299999999</v>
      </c>
      <c r="P315" s="165">
        <v>14791.9004</v>
      </c>
      <c r="Q315" s="165">
        <v>0</v>
      </c>
      <c r="R315" s="166">
        <v>14791.9004</v>
      </c>
      <c r="S315" s="7"/>
      <c r="T315" s="7"/>
      <c r="U315" s="7"/>
      <c r="V315" s="7"/>
      <c r="W315" s="7"/>
      <c r="X315" s="7"/>
      <c r="Y315" s="7"/>
      <c r="Z315" s="7"/>
      <c r="AA315" s="7"/>
      <c r="AB315" s="7"/>
    </row>
    <row r="316" spans="1:28" ht="13.2">
      <c r="A316" s="167"/>
      <c r="B316" s="163" t="s">
        <v>15</v>
      </c>
      <c r="C316" s="163" t="s">
        <v>132</v>
      </c>
      <c r="D316" s="163" t="s">
        <v>132</v>
      </c>
      <c r="E316" s="163">
        <v>80</v>
      </c>
      <c r="F316" s="164">
        <v>0</v>
      </c>
      <c r="G316" s="165">
        <v>0</v>
      </c>
      <c r="H316" s="165">
        <v>0</v>
      </c>
      <c r="I316" s="165">
        <v>1175.1434999999999</v>
      </c>
      <c r="J316" s="165">
        <v>39.863059999999997</v>
      </c>
      <c r="K316" s="165">
        <v>1215.00656</v>
      </c>
      <c r="L316" s="165">
        <v>14490.60601</v>
      </c>
      <c r="M316" s="165">
        <v>16.189540000000001</v>
      </c>
      <c r="N316" s="165">
        <v>14506.795550000001</v>
      </c>
      <c r="O316" s="165">
        <v>15721.802109999999</v>
      </c>
      <c r="P316" s="165">
        <v>19387.84463</v>
      </c>
      <c r="Q316" s="165">
        <v>0</v>
      </c>
      <c r="R316" s="166">
        <v>19387.84463</v>
      </c>
      <c r="S316" s="7"/>
      <c r="T316" s="7"/>
      <c r="U316" s="7"/>
      <c r="V316" s="7"/>
      <c r="W316" s="7"/>
      <c r="X316" s="7"/>
      <c r="Y316" s="7"/>
      <c r="Z316" s="7"/>
      <c r="AA316" s="7"/>
      <c r="AB316" s="7"/>
    </row>
    <row r="317" spans="1:28" ht="13.2">
      <c r="A317" s="167"/>
      <c r="B317" s="167"/>
      <c r="C317" s="163" t="s">
        <v>15</v>
      </c>
      <c r="D317" s="163" t="s">
        <v>208</v>
      </c>
      <c r="E317" s="163">
        <v>160</v>
      </c>
      <c r="F317" s="164">
        <v>0</v>
      </c>
      <c r="G317" s="165">
        <v>0</v>
      </c>
      <c r="H317" s="165">
        <v>0</v>
      </c>
      <c r="I317" s="165">
        <v>651.81578999999999</v>
      </c>
      <c r="J317" s="165">
        <v>3.7509999999999995E-2</v>
      </c>
      <c r="K317" s="165">
        <v>651.85329999999999</v>
      </c>
      <c r="L317" s="165">
        <v>1101.3865700000001</v>
      </c>
      <c r="M317" s="165">
        <v>0</v>
      </c>
      <c r="N317" s="165">
        <v>1101.3865700000001</v>
      </c>
      <c r="O317" s="165">
        <v>1753.2398700000001</v>
      </c>
      <c r="P317" s="165">
        <v>16712.112440000001</v>
      </c>
      <c r="Q317" s="165">
        <v>0</v>
      </c>
      <c r="R317" s="166">
        <v>16712.112440000001</v>
      </c>
      <c r="S317" s="7"/>
      <c r="T317" s="7"/>
      <c r="U317" s="7"/>
      <c r="V317" s="7"/>
      <c r="W317" s="7"/>
      <c r="X317" s="7"/>
      <c r="Y317" s="7"/>
      <c r="Z317" s="7"/>
      <c r="AA317" s="7"/>
      <c r="AB317" s="7"/>
    </row>
    <row r="318" spans="1:28" ht="13.2">
      <c r="A318" s="167"/>
      <c r="B318" s="167"/>
      <c r="C318" s="167"/>
      <c r="D318" s="163" t="s">
        <v>267</v>
      </c>
      <c r="E318" s="163">
        <v>223</v>
      </c>
      <c r="F318" s="164">
        <v>0</v>
      </c>
      <c r="G318" s="165">
        <v>0</v>
      </c>
      <c r="H318" s="165">
        <v>0</v>
      </c>
      <c r="I318" s="165">
        <v>238.79354999999998</v>
      </c>
      <c r="J318" s="165">
        <v>3.6999999999999999E-4</v>
      </c>
      <c r="K318" s="165">
        <v>238.79392000000001</v>
      </c>
      <c r="L318" s="165">
        <v>462.24551000000002</v>
      </c>
      <c r="M318" s="165">
        <v>0</v>
      </c>
      <c r="N318" s="165">
        <v>462.24551000000002</v>
      </c>
      <c r="O318" s="165">
        <v>701.03943000000004</v>
      </c>
      <c r="P318" s="165">
        <v>8270.8045499999989</v>
      </c>
      <c r="Q318" s="165">
        <v>0</v>
      </c>
      <c r="R318" s="166">
        <v>8270.8045499999989</v>
      </c>
      <c r="S318" s="7"/>
      <c r="T318" s="7"/>
      <c r="U318" s="7"/>
      <c r="V318" s="7"/>
      <c r="W318" s="7"/>
      <c r="X318" s="7"/>
      <c r="Y318" s="7"/>
      <c r="Z318" s="7"/>
      <c r="AA318" s="7"/>
      <c r="AB318" s="7"/>
    </row>
    <row r="319" spans="1:28" ht="13.2">
      <c r="A319" s="167"/>
      <c r="B319" s="163" t="s">
        <v>16</v>
      </c>
      <c r="C319" s="163" t="s">
        <v>135</v>
      </c>
      <c r="D319" s="163" t="s">
        <v>268</v>
      </c>
      <c r="E319" s="163">
        <v>62</v>
      </c>
      <c r="F319" s="164">
        <v>0</v>
      </c>
      <c r="G319" s="165">
        <v>0</v>
      </c>
      <c r="H319" s="165">
        <v>0</v>
      </c>
      <c r="I319" s="165">
        <v>1179.80242</v>
      </c>
      <c r="J319" s="165">
        <v>35.645220000000002</v>
      </c>
      <c r="K319" s="165">
        <v>1215.4476399999999</v>
      </c>
      <c r="L319" s="165">
        <v>2972.2297100000001</v>
      </c>
      <c r="M319" s="165">
        <v>0</v>
      </c>
      <c r="N319" s="165">
        <v>2972.2297100000001</v>
      </c>
      <c r="O319" s="165">
        <v>4187.6773499999999</v>
      </c>
      <c r="P319" s="165">
        <v>21652.14459</v>
      </c>
      <c r="Q319" s="165">
        <v>0</v>
      </c>
      <c r="R319" s="166">
        <v>21652.14459</v>
      </c>
      <c r="S319" s="7"/>
      <c r="T319" s="7"/>
      <c r="U319" s="7"/>
      <c r="V319" s="7"/>
      <c r="W319" s="7"/>
      <c r="X319" s="7"/>
      <c r="Y319" s="7"/>
      <c r="Z319" s="7"/>
      <c r="AA319" s="7"/>
      <c r="AB319" s="7"/>
    </row>
    <row r="320" spans="1:28" ht="13.2">
      <c r="A320" s="167"/>
      <c r="B320" s="167"/>
      <c r="C320" s="163" t="s">
        <v>138</v>
      </c>
      <c r="D320" s="163" t="s">
        <v>139</v>
      </c>
      <c r="E320" s="163">
        <v>35</v>
      </c>
      <c r="F320" s="164">
        <v>0</v>
      </c>
      <c r="G320" s="165">
        <v>0</v>
      </c>
      <c r="H320" s="165">
        <v>0</v>
      </c>
      <c r="I320" s="165">
        <v>1106.9860100000001</v>
      </c>
      <c r="J320" s="165">
        <v>19.559729999999998</v>
      </c>
      <c r="K320" s="165">
        <v>1126.54574</v>
      </c>
      <c r="L320" s="165">
        <v>7466.81718</v>
      </c>
      <c r="M320" s="165">
        <v>0</v>
      </c>
      <c r="N320" s="165">
        <v>7466.81718</v>
      </c>
      <c r="O320" s="165">
        <v>8593.3629199999996</v>
      </c>
      <c r="P320" s="165">
        <v>21949.77144</v>
      </c>
      <c r="Q320" s="165">
        <v>0</v>
      </c>
      <c r="R320" s="166">
        <v>21949.77144</v>
      </c>
      <c r="S320" s="7"/>
      <c r="T320" s="7"/>
      <c r="U320" s="7"/>
      <c r="V320" s="7"/>
      <c r="W320" s="7"/>
      <c r="X320" s="7"/>
      <c r="Y320" s="7"/>
      <c r="Z320" s="7"/>
      <c r="AA320" s="7"/>
      <c r="AB320" s="7"/>
    </row>
    <row r="321" spans="1:28" ht="13.2">
      <c r="A321" s="167"/>
      <c r="B321" s="167"/>
      <c r="C321" s="163" t="s">
        <v>16</v>
      </c>
      <c r="D321" s="163" t="s">
        <v>140</v>
      </c>
      <c r="E321" s="163">
        <v>8</v>
      </c>
      <c r="F321" s="164">
        <v>0</v>
      </c>
      <c r="G321" s="165">
        <v>0</v>
      </c>
      <c r="H321" s="165">
        <v>0</v>
      </c>
      <c r="I321" s="165">
        <v>2081.44877</v>
      </c>
      <c r="J321" s="165">
        <v>109.32407000000001</v>
      </c>
      <c r="K321" s="165">
        <v>2190.7728399999996</v>
      </c>
      <c r="L321" s="165">
        <v>12672.31063</v>
      </c>
      <c r="M321" s="165">
        <v>5.8048299999999999</v>
      </c>
      <c r="N321" s="165">
        <v>12678.115460000001</v>
      </c>
      <c r="O321" s="165">
        <v>14868.888300000001</v>
      </c>
      <c r="P321" s="165">
        <v>24826.228600000002</v>
      </c>
      <c r="Q321" s="165">
        <v>0</v>
      </c>
      <c r="R321" s="166">
        <v>24826.228600000002</v>
      </c>
      <c r="S321" s="7"/>
      <c r="T321" s="7"/>
      <c r="U321" s="7"/>
      <c r="V321" s="7"/>
      <c r="W321" s="7"/>
      <c r="X321" s="7"/>
      <c r="Y321" s="7"/>
      <c r="Z321" s="7"/>
      <c r="AA321" s="7"/>
      <c r="AB321" s="7"/>
    </row>
    <row r="322" spans="1:28" ht="13.2">
      <c r="A322" s="167"/>
      <c r="B322" s="167"/>
      <c r="C322" s="167"/>
      <c r="D322" s="167"/>
      <c r="E322" s="168">
        <v>10</v>
      </c>
      <c r="F322" s="169">
        <v>0</v>
      </c>
      <c r="G322" s="121">
        <v>0</v>
      </c>
      <c r="H322" s="121">
        <v>0</v>
      </c>
      <c r="I322" s="121">
        <v>1419.2431999999999</v>
      </c>
      <c r="J322" s="121">
        <v>84.031570000000002</v>
      </c>
      <c r="K322" s="121">
        <v>1503.27477</v>
      </c>
      <c r="L322" s="121">
        <v>7120.4314299999996</v>
      </c>
      <c r="M322" s="121">
        <v>31.12229</v>
      </c>
      <c r="N322" s="121">
        <v>7151.5537199999999</v>
      </c>
      <c r="O322" s="121">
        <v>8654.8284899999999</v>
      </c>
      <c r="P322" s="121">
        <v>18894.933010000001</v>
      </c>
      <c r="Q322" s="121">
        <v>0</v>
      </c>
      <c r="R322" s="170">
        <v>18894.933010000001</v>
      </c>
      <c r="S322" s="7"/>
      <c r="T322" s="7"/>
      <c r="U322" s="7"/>
      <c r="V322" s="7"/>
      <c r="W322" s="7"/>
      <c r="X322" s="7"/>
      <c r="Y322" s="7"/>
      <c r="Z322" s="7"/>
      <c r="AA322" s="7"/>
      <c r="AB322" s="7"/>
    </row>
    <row r="323" spans="1:28" ht="13.2">
      <c r="A323" s="167"/>
      <c r="B323" s="167"/>
      <c r="C323" s="167"/>
      <c r="D323" s="167"/>
      <c r="E323" s="168">
        <v>63</v>
      </c>
      <c r="F323" s="169">
        <v>0</v>
      </c>
      <c r="G323" s="121">
        <v>0</v>
      </c>
      <c r="H323" s="121">
        <v>0</v>
      </c>
      <c r="I323" s="121">
        <v>1854.3128200000001</v>
      </c>
      <c r="J323" s="121">
        <v>1.5388499999999998</v>
      </c>
      <c r="K323" s="121">
        <v>1855.85167</v>
      </c>
      <c r="L323" s="121">
        <v>3606.24847</v>
      </c>
      <c r="M323" s="121">
        <v>2.6000000000000003E-4</v>
      </c>
      <c r="N323" s="121">
        <v>3606.2487299999998</v>
      </c>
      <c r="O323" s="121">
        <v>5462.1004000000003</v>
      </c>
      <c r="P323" s="121">
        <v>23413.170420000002</v>
      </c>
      <c r="Q323" s="121">
        <v>0</v>
      </c>
      <c r="R323" s="170">
        <v>23413.170420000002</v>
      </c>
      <c r="S323" s="7"/>
      <c r="T323" s="7"/>
      <c r="U323" s="7"/>
      <c r="V323" s="7"/>
      <c r="W323" s="7"/>
      <c r="X323" s="7"/>
      <c r="Y323" s="7"/>
      <c r="Z323" s="7"/>
      <c r="AA323" s="7"/>
      <c r="AB323" s="7"/>
    </row>
    <row r="324" spans="1:28" ht="13.2">
      <c r="A324" s="167"/>
      <c r="B324" s="167"/>
      <c r="C324" s="167"/>
      <c r="D324" s="163" t="s">
        <v>141</v>
      </c>
      <c r="E324" s="163">
        <v>39</v>
      </c>
      <c r="F324" s="164">
        <v>0</v>
      </c>
      <c r="G324" s="165">
        <v>0</v>
      </c>
      <c r="H324" s="165">
        <v>0</v>
      </c>
      <c r="I324" s="165">
        <v>668.77020999999991</v>
      </c>
      <c r="J324" s="165">
        <v>0.73214000000000001</v>
      </c>
      <c r="K324" s="165">
        <v>669.50234999999998</v>
      </c>
      <c r="L324" s="165">
        <v>3570.8693800000001</v>
      </c>
      <c r="M324" s="165">
        <v>2.554E-2</v>
      </c>
      <c r="N324" s="165">
        <v>3570.8949199999997</v>
      </c>
      <c r="O324" s="165">
        <v>4240.3972699999995</v>
      </c>
      <c r="P324" s="165">
        <v>14051.76432</v>
      </c>
      <c r="Q324" s="165">
        <v>0</v>
      </c>
      <c r="R324" s="166">
        <v>14051.76432</v>
      </c>
      <c r="S324" s="7"/>
      <c r="T324" s="7"/>
      <c r="U324" s="7"/>
      <c r="V324" s="7"/>
      <c r="W324" s="7"/>
      <c r="X324" s="7"/>
      <c r="Y324" s="7"/>
      <c r="Z324" s="7"/>
      <c r="AA324" s="7"/>
      <c r="AB324" s="7"/>
    </row>
    <row r="325" spans="1:28" ht="13.2">
      <c r="A325" s="167"/>
      <c r="B325" s="167"/>
      <c r="C325" s="167"/>
      <c r="D325" s="163" t="s">
        <v>145</v>
      </c>
      <c r="E325" s="163">
        <v>151</v>
      </c>
      <c r="F325" s="164">
        <v>0</v>
      </c>
      <c r="G325" s="165">
        <v>0</v>
      </c>
      <c r="H325" s="165">
        <v>0</v>
      </c>
      <c r="I325" s="165">
        <v>2207.02367</v>
      </c>
      <c r="J325" s="165">
        <v>128.39356000000001</v>
      </c>
      <c r="K325" s="165">
        <v>2335.41723</v>
      </c>
      <c r="L325" s="165">
        <v>40745.411240000001</v>
      </c>
      <c r="M325" s="165">
        <v>414.81585999999999</v>
      </c>
      <c r="N325" s="165">
        <v>41160.227100000004</v>
      </c>
      <c r="O325" s="165">
        <v>43495.644329999996</v>
      </c>
      <c r="P325" s="165">
        <v>14460.2132</v>
      </c>
      <c r="Q325" s="165">
        <v>0</v>
      </c>
      <c r="R325" s="166">
        <v>14460.2132</v>
      </c>
      <c r="S325" s="7"/>
      <c r="T325" s="7"/>
      <c r="U325" s="7"/>
      <c r="V325" s="7"/>
      <c r="W325" s="7"/>
      <c r="X325" s="7"/>
      <c r="Y325" s="7"/>
      <c r="Z325" s="7"/>
      <c r="AA325" s="7"/>
      <c r="AB325" s="7"/>
    </row>
    <row r="326" spans="1:28" ht="13.2">
      <c r="A326" s="167"/>
      <c r="B326" s="167"/>
      <c r="C326" s="167"/>
      <c r="D326" s="163" t="s">
        <v>146</v>
      </c>
      <c r="E326" s="163">
        <v>28</v>
      </c>
      <c r="F326" s="164">
        <v>0</v>
      </c>
      <c r="G326" s="165">
        <v>0</v>
      </c>
      <c r="H326" s="165">
        <v>0</v>
      </c>
      <c r="I326" s="165">
        <v>1456.67875</v>
      </c>
      <c r="J326" s="165">
        <v>0.46194999999999997</v>
      </c>
      <c r="K326" s="165">
        <v>1457.1406999999999</v>
      </c>
      <c r="L326" s="165">
        <v>10871.664710000001</v>
      </c>
      <c r="M326" s="165">
        <v>3.7785600000000001</v>
      </c>
      <c r="N326" s="165">
        <v>10875.44327</v>
      </c>
      <c r="O326" s="165">
        <v>12332.583970000002</v>
      </c>
      <c r="P326" s="165">
        <v>18268.428520000001</v>
      </c>
      <c r="Q326" s="165">
        <v>0</v>
      </c>
      <c r="R326" s="166">
        <v>18268.428520000001</v>
      </c>
      <c r="S326" s="7"/>
      <c r="T326" s="7"/>
      <c r="U326" s="7"/>
      <c r="V326" s="7"/>
      <c r="W326" s="7"/>
      <c r="X326" s="7"/>
      <c r="Y326" s="7"/>
      <c r="Z326" s="7"/>
      <c r="AA326" s="7"/>
      <c r="AB326" s="7"/>
    </row>
    <row r="327" spans="1:28" ht="13.2">
      <c r="A327" s="167"/>
      <c r="B327" s="167"/>
      <c r="C327" s="167"/>
      <c r="D327" s="163" t="s">
        <v>147</v>
      </c>
      <c r="E327" s="163">
        <v>42</v>
      </c>
      <c r="F327" s="164">
        <v>0</v>
      </c>
      <c r="G327" s="165">
        <v>0</v>
      </c>
      <c r="H327" s="165">
        <v>0</v>
      </c>
      <c r="I327" s="165">
        <v>1361.5417600000001</v>
      </c>
      <c r="J327" s="165">
        <v>56.133609999999997</v>
      </c>
      <c r="K327" s="165">
        <v>1417.6753700000002</v>
      </c>
      <c r="L327" s="165">
        <v>11126.247160000001</v>
      </c>
      <c r="M327" s="165">
        <v>0.14321999999999999</v>
      </c>
      <c r="N327" s="165">
        <v>11126.390380000001</v>
      </c>
      <c r="O327" s="165">
        <v>12544.06575</v>
      </c>
      <c r="P327" s="165">
        <v>16150.53664</v>
      </c>
      <c r="Q327" s="165">
        <v>0</v>
      </c>
      <c r="R327" s="166">
        <v>16150.53664</v>
      </c>
      <c r="S327" s="7"/>
      <c r="T327" s="7"/>
      <c r="U327" s="7"/>
      <c r="V327" s="7"/>
      <c r="W327" s="7"/>
      <c r="X327" s="7"/>
      <c r="Y327" s="7"/>
      <c r="Z327" s="7"/>
      <c r="AA327" s="7"/>
      <c r="AB327" s="7"/>
    </row>
    <row r="328" spans="1:28" ht="13.2">
      <c r="A328" s="167"/>
      <c r="B328" s="167"/>
      <c r="C328" s="167"/>
      <c r="D328" s="163" t="s">
        <v>151</v>
      </c>
      <c r="E328" s="163">
        <v>206</v>
      </c>
      <c r="F328" s="164">
        <v>0</v>
      </c>
      <c r="G328" s="165">
        <v>0</v>
      </c>
      <c r="H328" s="165">
        <v>0</v>
      </c>
      <c r="I328" s="165">
        <v>10886.43705</v>
      </c>
      <c r="J328" s="165">
        <v>96.726869999999991</v>
      </c>
      <c r="K328" s="165">
        <v>10983.163919999999</v>
      </c>
      <c r="L328" s="165">
        <v>419195.23851999996</v>
      </c>
      <c r="M328" s="165">
        <v>104.08422</v>
      </c>
      <c r="N328" s="165">
        <v>419299.32274000003</v>
      </c>
      <c r="O328" s="165">
        <v>430282.48666000005</v>
      </c>
      <c r="P328" s="165">
        <v>0</v>
      </c>
      <c r="Q328" s="165">
        <v>0</v>
      </c>
      <c r="R328" s="166">
        <v>0</v>
      </c>
      <c r="S328" s="7"/>
      <c r="T328" s="7"/>
      <c r="U328" s="7"/>
      <c r="V328" s="7"/>
      <c r="W328" s="7"/>
      <c r="X328" s="7"/>
      <c r="Y328" s="7"/>
      <c r="Z328" s="7"/>
      <c r="AA328" s="7"/>
      <c r="AB328" s="7"/>
    </row>
    <row r="329" spans="1:28" ht="13.2">
      <c r="A329" s="167"/>
      <c r="B329" s="167"/>
      <c r="C329" s="167"/>
      <c r="D329" s="163" t="s">
        <v>152</v>
      </c>
      <c r="E329" s="163">
        <v>29</v>
      </c>
      <c r="F329" s="164">
        <v>0</v>
      </c>
      <c r="G329" s="165">
        <v>0</v>
      </c>
      <c r="H329" s="165">
        <v>0</v>
      </c>
      <c r="I329" s="165">
        <v>1522.3828000000001</v>
      </c>
      <c r="J329" s="165">
        <v>19.958449999999999</v>
      </c>
      <c r="K329" s="165">
        <v>1542.3412499999999</v>
      </c>
      <c r="L329" s="165">
        <v>16737.41358</v>
      </c>
      <c r="M329" s="165">
        <v>37.166879999999999</v>
      </c>
      <c r="N329" s="165">
        <v>16774.580460000001</v>
      </c>
      <c r="O329" s="165">
        <v>18316.921710000002</v>
      </c>
      <c r="P329" s="165">
        <v>20215.601409999999</v>
      </c>
      <c r="Q329" s="165">
        <v>0</v>
      </c>
      <c r="R329" s="166">
        <v>20215.601409999999</v>
      </c>
      <c r="S329" s="7"/>
      <c r="T329" s="7"/>
      <c r="U329" s="7"/>
      <c r="V329" s="7"/>
      <c r="W329" s="7"/>
      <c r="X329" s="7"/>
      <c r="Y329" s="7"/>
      <c r="Z329" s="7"/>
      <c r="AA329" s="7"/>
      <c r="AB329" s="7"/>
    </row>
    <row r="330" spans="1:28" ht="13.2">
      <c r="A330" s="167"/>
      <c r="B330" s="167"/>
      <c r="C330" s="167"/>
      <c r="D330" s="167"/>
      <c r="E330" s="168">
        <v>38</v>
      </c>
      <c r="F330" s="169">
        <v>0</v>
      </c>
      <c r="G330" s="121">
        <v>0</v>
      </c>
      <c r="H330" s="121">
        <v>0</v>
      </c>
      <c r="I330" s="121">
        <v>1446.66184</v>
      </c>
      <c r="J330" s="121">
        <v>22.457789999999999</v>
      </c>
      <c r="K330" s="121">
        <v>1469.1196299999999</v>
      </c>
      <c r="L330" s="121">
        <v>25484.36996</v>
      </c>
      <c r="M330" s="121">
        <v>102.14721</v>
      </c>
      <c r="N330" s="121">
        <v>25586.517170000003</v>
      </c>
      <c r="O330" s="121">
        <v>27055.6368</v>
      </c>
      <c r="P330" s="121">
        <v>21162.295760000001</v>
      </c>
      <c r="Q330" s="121">
        <v>0</v>
      </c>
      <c r="R330" s="170">
        <v>21162.295760000001</v>
      </c>
      <c r="S330" s="7"/>
      <c r="T330" s="7"/>
      <c r="U330" s="7"/>
      <c r="V330" s="7"/>
      <c r="W330" s="7"/>
      <c r="X330" s="7"/>
      <c r="Y330" s="7"/>
      <c r="Z330" s="7"/>
      <c r="AA330" s="7"/>
      <c r="AB330" s="7"/>
    </row>
    <row r="331" spans="1:28" ht="13.2">
      <c r="A331" s="167"/>
      <c r="B331" s="167"/>
      <c r="C331" s="167"/>
      <c r="D331" s="167"/>
      <c r="E331" s="168">
        <v>64</v>
      </c>
      <c r="F331" s="169">
        <v>0</v>
      </c>
      <c r="G331" s="121">
        <v>0</v>
      </c>
      <c r="H331" s="121">
        <v>0</v>
      </c>
      <c r="I331" s="121">
        <v>972.52863000000002</v>
      </c>
      <c r="J331" s="121">
        <v>1.0423199999999999</v>
      </c>
      <c r="K331" s="121">
        <v>973.57094999999993</v>
      </c>
      <c r="L331" s="121">
        <v>10722.428119999999</v>
      </c>
      <c r="M331" s="121">
        <v>4.5225900000000001</v>
      </c>
      <c r="N331" s="121">
        <v>10726.950710000001</v>
      </c>
      <c r="O331" s="121">
        <v>11700.52166</v>
      </c>
      <c r="P331" s="121">
        <v>13254.479630000002</v>
      </c>
      <c r="Q331" s="121">
        <v>0</v>
      </c>
      <c r="R331" s="170">
        <v>13254.479630000002</v>
      </c>
      <c r="S331" s="7"/>
      <c r="T331" s="7"/>
      <c r="U331" s="7"/>
      <c r="V331" s="7"/>
      <c r="W331" s="7"/>
      <c r="X331" s="7"/>
      <c r="Y331" s="7"/>
      <c r="Z331" s="7"/>
      <c r="AA331" s="7"/>
      <c r="AB331" s="7"/>
    </row>
    <row r="332" spans="1:28" ht="13.2">
      <c r="A332" s="167"/>
      <c r="B332" s="167"/>
      <c r="C332" s="167"/>
      <c r="D332" s="163" t="s">
        <v>154</v>
      </c>
      <c r="E332" s="163">
        <v>54</v>
      </c>
      <c r="F332" s="164">
        <v>0</v>
      </c>
      <c r="G332" s="165">
        <v>0</v>
      </c>
      <c r="H332" s="165">
        <v>0</v>
      </c>
      <c r="I332" s="165">
        <v>628.26607999999999</v>
      </c>
      <c r="J332" s="165">
        <v>8.524280000000001</v>
      </c>
      <c r="K332" s="165">
        <v>636.79035999999996</v>
      </c>
      <c r="L332" s="165">
        <v>19155.788069999999</v>
      </c>
      <c r="M332" s="165">
        <v>159.81075000000001</v>
      </c>
      <c r="N332" s="165">
        <v>19315.598819999999</v>
      </c>
      <c r="O332" s="165">
        <v>19952.389179999998</v>
      </c>
      <c r="P332" s="165">
        <v>17051.122589999999</v>
      </c>
      <c r="Q332" s="165">
        <v>0</v>
      </c>
      <c r="R332" s="166">
        <v>17051.122589999999</v>
      </c>
      <c r="S332" s="7"/>
      <c r="T332" s="7"/>
      <c r="U332" s="7"/>
      <c r="V332" s="7"/>
      <c r="W332" s="7"/>
      <c r="X332" s="7"/>
      <c r="Y332" s="7"/>
      <c r="Z332" s="7"/>
      <c r="AA332" s="7"/>
      <c r="AB332" s="7"/>
    </row>
    <row r="333" spans="1:28" ht="13.2">
      <c r="A333" s="167"/>
      <c r="B333" s="167"/>
      <c r="C333" s="167"/>
      <c r="D333" s="163" t="s">
        <v>156</v>
      </c>
      <c r="E333" s="163">
        <v>44</v>
      </c>
      <c r="F333" s="164">
        <v>0</v>
      </c>
      <c r="G333" s="165">
        <v>0</v>
      </c>
      <c r="H333" s="165">
        <v>0</v>
      </c>
      <c r="I333" s="165">
        <v>3871.2031299999999</v>
      </c>
      <c r="J333" s="165">
        <v>151.13679999999999</v>
      </c>
      <c r="K333" s="165">
        <v>4022.3399300000001</v>
      </c>
      <c r="L333" s="165">
        <v>50900.907140000003</v>
      </c>
      <c r="M333" s="165">
        <v>372.60412000000002</v>
      </c>
      <c r="N333" s="165">
        <v>51273.511259999999</v>
      </c>
      <c r="O333" s="165">
        <v>55295.851190000001</v>
      </c>
      <c r="P333" s="165">
        <v>15959.976699999999</v>
      </c>
      <c r="Q333" s="165">
        <v>17.278209999999998</v>
      </c>
      <c r="R333" s="166">
        <v>15977.25491</v>
      </c>
      <c r="S333" s="7"/>
      <c r="T333" s="7"/>
      <c r="U333" s="7"/>
      <c r="V333" s="7"/>
      <c r="W333" s="7"/>
      <c r="X333" s="7"/>
      <c r="Y333" s="7"/>
      <c r="Z333" s="7"/>
      <c r="AA333" s="7"/>
      <c r="AB333" s="7"/>
    </row>
    <row r="334" spans="1:28" ht="13.2">
      <c r="A334" s="167"/>
      <c r="B334" s="167"/>
      <c r="C334" s="167"/>
      <c r="D334" s="163" t="s">
        <v>158</v>
      </c>
      <c r="E334" s="163">
        <v>32</v>
      </c>
      <c r="F334" s="164">
        <v>0</v>
      </c>
      <c r="G334" s="165">
        <v>0</v>
      </c>
      <c r="H334" s="165">
        <v>0</v>
      </c>
      <c r="I334" s="165">
        <v>951.89314000000002</v>
      </c>
      <c r="J334" s="165">
        <v>35.806660000000001</v>
      </c>
      <c r="K334" s="165">
        <v>987.6998000000001</v>
      </c>
      <c r="L334" s="165">
        <v>7701.6768300000003</v>
      </c>
      <c r="M334" s="165">
        <v>30.233709999999999</v>
      </c>
      <c r="N334" s="165">
        <v>7731.9105399999999</v>
      </c>
      <c r="O334" s="165">
        <v>8719.6103399999993</v>
      </c>
      <c r="P334" s="165">
        <v>11587.58093</v>
      </c>
      <c r="Q334" s="165">
        <v>0</v>
      </c>
      <c r="R334" s="166">
        <v>11587.58093</v>
      </c>
      <c r="S334" s="7"/>
      <c r="T334" s="7"/>
      <c r="U334" s="7"/>
      <c r="V334" s="7"/>
      <c r="W334" s="7"/>
      <c r="X334" s="7"/>
      <c r="Y334" s="7"/>
      <c r="Z334" s="7"/>
      <c r="AA334" s="7"/>
      <c r="AB334" s="7"/>
    </row>
    <row r="335" spans="1:28" ht="13.2">
      <c r="A335" s="167"/>
      <c r="B335" s="167"/>
      <c r="C335" s="167"/>
      <c r="D335" s="163" t="s">
        <v>159</v>
      </c>
      <c r="E335" s="163">
        <v>30</v>
      </c>
      <c r="F335" s="164">
        <v>0</v>
      </c>
      <c r="G335" s="165">
        <v>0</v>
      </c>
      <c r="H335" s="165">
        <v>0</v>
      </c>
      <c r="I335" s="165">
        <v>1293.6379899999999</v>
      </c>
      <c r="J335" s="165">
        <v>51.959489999999995</v>
      </c>
      <c r="K335" s="165">
        <v>1345.5974799999999</v>
      </c>
      <c r="L335" s="165">
        <v>17017.650980000002</v>
      </c>
      <c r="M335" s="165">
        <v>107.38664999999999</v>
      </c>
      <c r="N335" s="165">
        <v>17125.037629999999</v>
      </c>
      <c r="O335" s="165">
        <v>18470.635109999999</v>
      </c>
      <c r="P335" s="165">
        <v>8758.7186000000002</v>
      </c>
      <c r="Q335" s="165">
        <v>0</v>
      </c>
      <c r="R335" s="166">
        <v>8758.7186000000002</v>
      </c>
      <c r="S335" s="7"/>
      <c r="T335" s="7"/>
      <c r="U335" s="7"/>
      <c r="V335" s="7"/>
      <c r="W335" s="7"/>
      <c r="X335" s="7"/>
      <c r="Y335" s="7"/>
      <c r="Z335" s="7"/>
      <c r="AA335" s="7"/>
      <c r="AB335" s="7"/>
    </row>
    <row r="336" spans="1:28" ht="13.2">
      <c r="A336" s="167"/>
      <c r="B336" s="167"/>
      <c r="C336" s="167"/>
      <c r="D336" s="163" t="s">
        <v>211</v>
      </c>
      <c r="E336" s="163">
        <v>53</v>
      </c>
      <c r="F336" s="164">
        <v>0</v>
      </c>
      <c r="G336" s="165">
        <v>0</v>
      </c>
      <c r="H336" s="165">
        <v>0</v>
      </c>
      <c r="I336" s="165">
        <v>905.64193999999998</v>
      </c>
      <c r="J336" s="165">
        <v>17.19068</v>
      </c>
      <c r="K336" s="165">
        <v>922.83262000000002</v>
      </c>
      <c r="L336" s="165">
        <v>6244.9765900000002</v>
      </c>
      <c r="M336" s="165">
        <v>0</v>
      </c>
      <c r="N336" s="165">
        <v>6244.9765900000002</v>
      </c>
      <c r="O336" s="165">
        <v>7167.8092100000003</v>
      </c>
      <c r="P336" s="165">
        <v>12735.675660000001</v>
      </c>
      <c r="Q336" s="165">
        <v>0</v>
      </c>
      <c r="R336" s="166">
        <v>12735.675660000001</v>
      </c>
      <c r="S336" s="7"/>
      <c r="T336" s="7"/>
      <c r="U336" s="7"/>
      <c r="V336" s="7"/>
      <c r="W336" s="7"/>
      <c r="X336" s="7"/>
      <c r="Y336" s="7"/>
      <c r="Z336" s="7"/>
      <c r="AA336" s="7"/>
      <c r="AB336" s="7"/>
    </row>
    <row r="337" spans="1:28" ht="13.2">
      <c r="A337" s="167"/>
      <c r="B337" s="167"/>
      <c r="C337" s="167"/>
      <c r="D337" s="163" t="s">
        <v>161</v>
      </c>
      <c r="E337" s="163">
        <v>41</v>
      </c>
      <c r="F337" s="164">
        <v>0</v>
      </c>
      <c r="G337" s="165">
        <v>0</v>
      </c>
      <c r="H337" s="165">
        <v>0</v>
      </c>
      <c r="I337" s="165">
        <v>2120.9095200000002</v>
      </c>
      <c r="J337" s="165">
        <v>37.791550000000001</v>
      </c>
      <c r="K337" s="165">
        <v>2158.7010699999996</v>
      </c>
      <c r="L337" s="165">
        <v>36457.140670000001</v>
      </c>
      <c r="M337" s="165">
        <v>219.82509999999999</v>
      </c>
      <c r="N337" s="165">
        <v>36676.965770000003</v>
      </c>
      <c r="O337" s="165">
        <v>38835.666840000005</v>
      </c>
      <c r="P337" s="165">
        <v>6839.3086900000008</v>
      </c>
      <c r="Q337" s="165">
        <v>0</v>
      </c>
      <c r="R337" s="166">
        <v>6839.3086900000008</v>
      </c>
      <c r="S337" s="7"/>
      <c r="T337" s="7"/>
      <c r="U337" s="7"/>
      <c r="V337" s="7"/>
      <c r="W337" s="7"/>
      <c r="X337" s="7"/>
      <c r="Y337" s="7"/>
      <c r="Z337" s="7"/>
      <c r="AA337" s="7"/>
      <c r="AB337" s="7"/>
    </row>
    <row r="338" spans="1:28" ht="13.2">
      <c r="A338" s="167"/>
      <c r="B338" s="163" t="s">
        <v>17</v>
      </c>
      <c r="C338" s="163" t="s">
        <v>166</v>
      </c>
      <c r="D338" s="163" t="s">
        <v>167</v>
      </c>
      <c r="E338" s="163">
        <v>189</v>
      </c>
      <c r="F338" s="164">
        <v>0</v>
      </c>
      <c r="G338" s="165">
        <v>0</v>
      </c>
      <c r="H338" s="165">
        <v>0</v>
      </c>
      <c r="I338" s="165">
        <v>852.18664999999999</v>
      </c>
      <c r="J338" s="165">
        <v>22.133839999999999</v>
      </c>
      <c r="K338" s="165">
        <v>874.32048999999995</v>
      </c>
      <c r="L338" s="165">
        <v>1893.7308799999998</v>
      </c>
      <c r="M338" s="165">
        <v>0</v>
      </c>
      <c r="N338" s="165">
        <v>1893.7308799999998</v>
      </c>
      <c r="O338" s="165">
        <v>2768.0513700000001</v>
      </c>
      <c r="P338" s="165">
        <v>15291.29343</v>
      </c>
      <c r="Q338" s="165">
        <v>0</v>
      </c>
      <c r="R338" s="166">
        <v>15291.29343</v>
      </c>
      <c r="S338" s="7"/>
      <c r="T338" s="7"/>
      <c r="U338" s="7"/>
      <c r="V338" s="7"/>
      <c r="W338" s="7"/>
      <c r="X338" s="7"/>
      <c r="Y338" s="7"/>
      <c r="Z338" s="7"/>
      <c r="AA338" s="7"/>
      <c r="AB338" s="7"/>
    </row>
    <row r="339" spans="1:28" ht="13.2">
      <c r="A339" s="167"/>
      <c r="B339" s="163" t="s">
        <v>18</v>
      </c>
      <c r="C339" s="163" t="s">
        <v>168</v>
      </c>
      <c r="D339" s="163" t="s">
        <v>168</v>
      </c>
      <c r="E339" s="163">
        <v>201</v>
      </c>
      <c r="F339" s="164">
        <v>0</v>
      </c>
      <c r="G339" s="165">
        <v>0</v>
      </c>
      <c r="H339" s="165">
        <v>0</v>
      </c>
      <c r="I339" s="165">
        <v>2385.7615499999997</v>
      </c>
      <c r="J339" s="165">
        <v>119.97684</v>
      </c>
      <c r="K339" s="165">
        <v>2505.73839</v>
      </c>
      <c r="L339" s="165">
        <v>1509.4281799999999</v>
      </c>
      <c r="M339" s="165">
        <v>0</v>
      </c>
      <c r="N339" s="165">
        <v>1509.4281799999999</v>
      </c>
      <c r="O339" s="165">
        <v>4015.1665699999999</v>
      </c>
      <c r="P339" s="165">
        <v>30018.349149999998</v>
      </c>
      <c r="Q339" s="165">
        <v>0</v>
      </c>
      <c r="R339" s="166">
        <v>30018.349149999998</v>
      </c>
      <c r="S339" s="7"/>
      <c r="T339" s="7"/>
      <c r="U339" s="7"/>
      <c r="V339" s="7"/>
      <c r="W339" s="7"/>
      <c r="X339" s="7"/>
      <c r="Y339" s="7"/>
      <c r="Z339" s="7"/>
      <c r="AA339" s="7"/>
      <c r="AB339" s="7"/>
    </row>
    <row r="340" spans="1:28" ht="13.2">
      <c r="A340" s="167"/>
      <c r="B340" s="163" t="s">
        <v>19</v>
      </c>
      <c r="C340" s="163" t="s">
        <v>169</v>
      </c>
      <c r="D340" s="163" t="s">
        <v>169</v>
      </c>
      <c r="E340" s="163">
        <v>150</v>
      </c>
      <c r="F340" s="164">
        <v>0</v>
      </c>
      <c r="G340" s="165">
        <v>0</v>
      </c>
      <c r="H340" s="165">
        <v>0</v>
      </c>
      <c r="I340" s="165">
        <v>1098.85544</v>
      </c>
      <c r="J340" s="165">
        <v>1.1581300000000001</v>
      </c>
      <c r="K340" s="165">
        <v>1100.0135700000001</v>
      </c>
      <c r="L340" s="165">
        <v>4856.4844400000002</v>
      </c>
      <c r="M340" s="165">
        <v>0</v>
      </c>
      <c r="N340" s="165">
        <v>4856.4844400000002</v>
      </c>
      <c r="O340" s="165">
        <v>5956.4980099999993</v>
      </c>
      <c r="P340" s="165">
        <v>12698.140029999999</v>
      </c>
      <c r="Q340" s="165">
        <v>0</v>
      </c>
      <c r="R340" s="166">
        <v>12698.140029999999</v>
      </c>
      <c r="S340" s="7"/>
      <c r="T340" s="7"/>
      <c r="U340" s="7"/>
      <c r="V340" s="7"/>
      <c r="W340" s="7"/>
      <c r="X340" s="7"/>
      <c r="Y340" s="7"/>
      <c r="Z340" s="7"/>
      <c r="AA340" s="7"/>
      <c r="AB340" s="7"/>
    </row>
    <row r="341" spans="1:28" ht="13.2">
      <c r="A341" s="167"/>
      <c r="B341" s="167"/>
      <c r="C341" s="163" t="s">
        <v>170</v>
      </c>
      <c r="D341" s="163" t="s">
        <v>19</v>
      </c>
      <c r="E341" s="163">
        <v>147</v>
      </c>
      <c r="F341" s="164">
        <v>0</v>
      </c>
      <c r="G341" s="165">
        <v>0</v>
      </c>
      <c r="H341" s="165">
        <v>0</v>
      </c>
      <c r="I341" s="165">
        <v>616.50632999999993</v>
      </c>
      <c r="J341" s="165">
        <v>17.516169999999999</v>
      </c>
      <c r="K341" s="165">
        <v>634.02250000000004</v>
      </c>
      <c r="L341" s="165">
        <v>4782.3278399999999</v>
      </c>
      <c r="M341" s="165">
        <v>1.8117799999999999</v>
      </c>
      <c r="N341" s="165">
        <v>4784.1396199999999</v>
      </c>
      <c r="O341" s="165">
        <v>5418.16212</v>
      </c>
      <c r="P341" s="165">
        <v>21941.850480000001</v>
      </c>
      <c r="Q341" s="165">
        <v>0</v>
      </c>
      <c r="R341" s="166">
        <v>21941.850480000001</v>
      </c>
      <c r="S341" s="7"/>
      <c r="T341" s="7"/>
      <c r="U341" s="7"/>
      <c r="V341" s="7"/>
      <c r="W341" s="7"/>
      <c r="X341" s="7"/>
      <c r="Y341" s="7"/>
      <c r="Z341" s="7"/>
      <c r="AA341" s="7"/>
      <c r="AB341" s="7"/>
    </row>
    <row r="342" spans="1:28" ht="13.2">
      <c r="A342" s="167"/>
      <c r="B342" s="163" t="s">
        <v>20</v>
      </c>
      <c r="C342" s="163" t="s">
        <v>269</v>
      </c>
      <c r="D342" s="163" t="s">
        <v>269</v>
      </c>
      <c r="E342" s="163">
        <v>60</v>
      </c>
      <c r="F342" s="164">
        <v>0</v>
      </c>
      <c r="G342" s="165">
        <v>0</v>
      </c>
      <c r="H342" s="165">
        <v>0</v>
      </c>
      <c r="I342" s="165">
        <v>1262.5754899999999</v>
      </c>
      <c r="J342" s="165">
        <v>0.20119999999999999</v>
      </c>
      <c r="K342" s="165">
        <v>1262.7766899999999</v>
      </c>
      <c r="L342" s="165">
        <v>1856.8891599999999</v>
      </c>
      <c r="M342" s="165">
        <v>0</v>
      </c>
      <c r="N342" s="165">
        <v>1856.8891599999999</v>
      </c>
      <c r="O342" s="165">
        <v>3119.6658500000003</v>
      </c>
      <c r="P342" s="165">
        <v>9255.3853199999994</v>
      </c>
      <c r="Q342" s="165">
        <v>0</v>
      </c>
      <c r="R342" s="166">
        <v>9255.3853199999994</v>
      </c>
      <c r="S342" s="7"/>
      <c r="T342" s="7"/>
      <c r="U342" s="7"/>
      <c r="V342" s="7"/>
      <c r="W342" s="7"/>
      <c r="X342" s="7"/>
      <c r="Y342" s="7"/>
      <c r="Z342" s="7"/>
      <c r="AA342" s="7"/>
      <c r="AB342" s="7"/>
    </row>
    <row r="343" spans="1:28" ht="13.2">
      <c r="A343" s="167"/>
      <c r="B343" s="167"/>
      <c r="C343" s="167"/>
      <c r="D343" s="163" t="s">
        <v>270</v>
      </c>
      <c r="E343" s="163">
        <v>69</v>
      </c>
      <c r="F343" s="164">
        <v>0</v>
      </c>
      <c r="G343" s="165">
        <v>0</v>
      </c>
      <c r="H343" s="165">
        <v>0</v>
      </c>
      <c r="I343" s="165">
        <v>3014.0467999999996</v>
      </c>
      <c r="J343" s="165">
        <v>1.494E-2</v>
      </c>
      <c r="K343" s="165">
        <v>3014.0617400000001</v>
      </c>
      <c r="L343" s="165">
        <v>751.5009399999999</v>
      </c>
      <c r="M343" s="165">
        <v>0</v>
      </c>
      <c r="N343" s="165">
        <v>751.5009399999999</v>
      </c>
      <c r="O343" s="165">
        <v>3765.56268</v>
      </c>
      <c r="P343" s="165">
        <v>29395.99596</v>
      </c>
      <c r="Q343" s="165">
        <v>0</v>
      </c>
      <c r="R343" s="166">
        <v>29395.99596</v>
      </c>
      <c r="S343" s="7"/>
      <c r="T343" s="7"/>
      <c r="U343" s="7"/>
      <c r="V343" s="7"/>
      <c r="W343" s="7"/>
      <c r="X343" s="7"/>
      <c r="Y343" s="7"/>
      <c r="Z343" s="7"/>
      <c r="AA343" s="7"/>
      <c r="AB343" s="7"/>
    </row>
    <row r="344" spans="1:28" ht="13.2">
      <c r="A344" s="167"/>
      <c r="B344" s="167"/>
      <c r="C344" s="167"/>
      <c r="D344" s="163" t="s">
        <v>271</v>
      </c>
      <c r="E344" s="163">
        <v>61</v>
      </c>
      <c r="F344" s="164">
        <v>0</v>
      </c>
      <c r="G344" s="165">
        <v>0</v>
      </c>
      <c r="H344" s="165">
        <v>0</v>
      </c>
      <c r="I344" s="165">
        <v>2180.8614500000003</v>
      </c>
      <c r="J344" s="165">
        <v>1.1188199999999999</v>
      </c>
      <c r="K344" s="165">
        <v>2181.98027</v>
      </c>
      <c r="L344" s="165">
        <v>1909.5625199999999</v>
      </c>
      <c r="M344" s="165">
        <v>0</v>
      </c>
      <c r="N344" s="165">
        <v>1909.5625199999999</v>
      </c>
      <c r="O344" s="165">
        <v>4091.54279</v>
      </c>
      <c r="P344" s="165">
        <v>12063.30337</v>
      </c>
      <c r="Q344" s="165">
        <v>0</v>
      </c>
      <c r="R344" s="166">
        <v>12063.30337</v>
      </c>
      <c r="S344" s="7"/>
      <c r="T344" s="7"/>
      <c r="U344" s="7"/>
      <c r="V344" s="7"/>
      <c r="W344" s="7"/>
      <c r="X344" s="7"/>
      <c r="Y344" s="7"/>
      <c r="Z344" s="7"/>
      <c r="AA344" s="7"/>
      <c r="AB344" s="7"/>
    </row>
    <row r="345" spans="1:28" ht="13.2">
      <c r="A345" s="167"/>
      <c r="B345" s="167"/>
      <c r="C345" s="163" t="s">
        <v>20</v>
      </c>
      <c r="D345" s="163" t="s">
        <v>272</v>
      </c>
      <c r="E345" s="163">
        <v>12</v>
      </c>
      <c r="F345" s="164">
        <v>0</v>
      </c>
      <c r="G345" s="165">
        <v>0</v>
      </c>
      <c r="H345" s="165">
        <v>0</v>
      </c>
      <c r="I345" s="165">
        <v>2197.4106099999999</v>
      </c>
      <c r="J345" s="165">
        <v>13.77149</v>
      </c>
      <c r="K345" s="165">
        <v>2211.1821</v>
      </c>
      <c r="L345" s="165">
        <v>10307.66786</v>
      </c>
      <c r="M345" s="165">
        <v>0</v>
      </c>
      <c r="N345" s="165">
        <v>10307.66786</v>
      </c>
      <c r="O345" s="165">
        <v>12518.849960000001</v>
      </c>
      <c r="P345" s="165">
        <v>23636.523309999997</v>
      </c>
      <c r="Q345" s="165">
        <v>0</v>
      </c>
      <c r="R345" s="166">
        <v>23636.523309999997</v>
      </c>
      <c r="S345" s="7"/>
      <c r="T345" s="7"/>
      <c r="U345" s="7"/>
      <c r="V345" s="7"/>
      <c r="W345" s="7"/>
      <c r="X345" s="7"/>
      <c r="Y345" s="7"/>
      <c r="Z345" s="7"/>
      <c r="AA345" s="7"/>
      <c r="AB345" s="7"/>
    </row>
    <row r="346" spans="1:28" ht="13.2">
      <c r="A346" s="167"/>
      <c r="B346" s="163" t="s">
        <v>21</v>
      </c>
      <c r="C346" s="163" t="s">
        <v>273</v>
      </c>
      <c r="D346" s="163" t="s">
        <v>274</v>
      </c>
      <c r="E346" s="163">
        <v>94</v>
      </c>
      <c r="F346" s="164">
        <v>0</v>
      </c>
      <c r="G346" s="165">
        <v>0</v>
      </c>
      <c r="H346" s="165">
        <v>0</v>
      </c>
      <c r="I346" s="165">
        <v>0</v>
      </c>
      <c r="J346" s="165">
        <v>0</v>
      </c>
      <c r="K346" s="165">
        <v>0</v>
      </c>
      <c r="L346" s="165">
        <v>0</v>
      </c>
      <c r="M346" s="165">
        <v>0</v>
      </c>
      <c r="N346" s="165">
        <v>0</v>
      </c>
      <c r="O346" s="165">
        <v>0</v>
      </c>
      <c r="P346" s="165">
        <v>56.66863</v>
      </c>
      <c r="Q346" s="165">
        <v>0</v>
      </c>
      <c r="R346" s="166">
        <v>56.66863</v>
      </c>
      <c r="S346" s="7"/>
      <c r="T346" s="7"/>
      <c r="U346" s="7"/>
      <c r="V346" s="7"/>
      <c r="W346" s="7"/>
      <c r="X346" s="7"/>
      <c r="Y346" s="7"/>
      <c r="Z346" s="7"/>
      <c r="AA346" s="7"/>
      <c r="AB346" s="7"/>
    </row>
    <row r="347" spans="1:28" ht="13.2">
      <c r="A347" s="167"/>
      <c r="B347" s="167"/>
      <c r="C347" s="163" t="s">
        <v>275</v>
      </c>
      <c r="D347" s="163" t="s">
        <v>276</v>
      </c>
      <c r="E347" s="163">
        <v>196</v>
      </c>
      <c r="F347" s="164">
        <v>0</v>
      </c>
      <c r="G347" s="165">
        <v>0</v>
      </c>
      <c r="H347" s="165">
        <v>0</v>
      </c>
      <c r="I347" s="165">
        <v>348.15309000000002</v>
      </c>
      <c r="J347" s="165">
        <v>1.8589999999999999E-2</v>
      </c>
      <c r="K347" s="165">
        <v>348.17167999999998</v>
      </c>
      <c r="L347" s="165">
        <v>1377.7353700000001</v>
      </c>
      <c r="M347" s="165">
        <v>0</v>
      </c>
      <c r="N347" s="165">
        <v>1377.7353700000001</v>
      </c>
      <c r="O347" s="165">
        <v>1725.90705</v>
      </c>
      <c r="P347" s="165">
        <v>10993.740400000001</v>
      </c>
      <c r="Q347" s="165">
        <v>0</v>
      </c>
      <c r="R347" s="166">
        <v>10993.740400000001</v>
      </c>
      <c r="S347" s="7"/>
      <c r="T347" s="7"/>
      <c r="U347" s="7"/>
      <c r="V347" s="7"/>
      <c r="W347" s="7"/>
      <c r="X347" s="7"/>
      <c r="Y347" s="7"/>
      <c r="Z347" s="7"/>
      <c r="AA347" s="7"/>
      <c r="AB347" s="7"/>
    </row>
    <row r="348" spans="1:28" ht="13.2">
      <c r="A348" s="167"/>
      <c r="B348" s="167"/>
      <c r="C348" s="167"/>
      <c r="D348" s="163" t="s">
        <v>275</v>
      </c>
      <c r="E348" s="163">
        <v>210</v>
      </c>
      <c r="F348" s="164">
        <v>0</v>
      </c>
      <c r="G348" s="165">
        <v>0</v>
      </c>
      <c r="H348" s="165">
        <v>0</v>
      </c>
      <c r="I348" s="165">
        <v>546.92201</v>
      </c>
      <c r="J348" s="165">
        <v>2.8435100000000002</v>
      </c>
      <c r="K348" s="165">
        <v>549.76552000000004</v>
      </c>
      <c r="L348" s="165">
        <v>665.85350000000005</v>
      </c>
      <c r="M348" s="165">
        <v>0</v>
      </c>
      <c r="N348" s="165">
        <v>665.85350000000005</v>
      </c>
      <c r="O348" s="165">
        <v>1215.6190200000001</v>
      </c>
      <c r="P348" s="165">
        <v>17169.49151</v>
      </c>
      <c r="Q348" s="165">
        <v>0</v>
      </c>
      <c r="R348" s="166">
        <v>17169.49151</v>
      </c>
      <c r="S348" s="7"/>
      <c r="T348" s="7"/>
      <c r="U348" s="7"/>
      <c r="V348" s="7"/>
      <c r="W348" s="7"/>
      <c r="X348" s="7"/>
      <c r="Y348" s="7"/>
      <c r="Z348" s="7"/>
      <c r="AA348" s="7"/>
      <c r="AB348" s="7"/>
    </row>
    <row r="349" spans="1:28" ht="13.2">
      <c r="A349" s="167"/>
      <c r="B349" s="167"/>
      <c r="C349" s="163" t="s">
        <v>172</v>
      </c>
      <c r="D349" s="163" t="s">
        <v>173</v>
      </c>
      <c r="E349" s="163">
        <v>205</v>
      </c>
      <c r="F349" s="164">
        <v>0</v>
      </c>
      <c r="G349" s="165">
        <v>0</v>
      </c>
      <c r="H349" s="165">
        <v>0</v>
      </c>
      <c r="I349" s="165">
        <v>495.63084000000003</v>
      </c>
      <c r="J349" s="165">
        <v>4.4999999999999999E-4</v>
      </c>
      <c r="K349" s="165">
        <v>495.63128999999998</v>
      </c>
      <c r="L349" s="165">
        <v>1794.1333200000001</v>
      </c>
      <c r="M349" s="165">
        <v>0</v>
      </c>
      <c r="N349" s="165">
        <v>1794.1333200000001</v>
      </c>
      <c r="O349" s="165">
        <v>2289.7646099999997</v>
      </c>
      <c r="P349" s="165">
        <v>19565.559010000001</v>
      </c>
      <c r="Q349" s="165">
        <v>0</v>
      </c>
      <c r="R349" s="166">
        <v>19565.559010000001</v>
      </c>
      <c r="S349" s="7"/>
      <c r="T349" s="7"/>
      <c r="U349" s="7"/>
      <c r="V349" s="7"/>
      <c r="W349" s="7"/>
      <c r="X349" s="7"/>
      <c r="Y349" s="7"/>
      <c r="Z349" s="7"/>
      <c r="AA349" s="7"/>
      <c r="AB349" s="7"/>
    </row>
    <row r="350" spans="1:28" ht="13.2">
      <c r="A350" s="167"/>
      <c r="B350" s="167"/>
      <c r="C350" s="163" t="s">
        <v>174</v>
      </c>
      <c r="D350" s="163" t="s">
        <v>174</v>
      </c>
      <c r="E350" s="163">
        <v>170</v>
      </c>
      <c r="F350" s="164">
        <v>0</v>
      </c>
      <c r="G350" s="165">
        <v>0</v>
      </c>
      <c r="H350" s="165">
        <v>0</v>
      </c>
      <c r="I350" s="165">
        <v>449.60442</v>
      </c>
      <c r="J350" s="165">
        <v>4.7750000000000001E-2</v>
      </c>
      <c r="K350" s="165">
        <v>449.65216999999996</v>
      </c>
      <c r="L350" s="165">
        <v>1916.03898</v>
      </c>
      <c r="M350" s="165">
        <v>3.73102</v>
      </c>
      <c r="N350" s="165">
        <v>1919.77</v>
      </c>
      <c r="O350" s="165">
        <v>2369.4221699999998</v>
      </c>
      <c r="P350" s="165">
        <v>14715.095160000001</v>
      </c>
      <c r="Q350" s="165">
        <v>0</v>
      </c>
      <c r="R350" s="166">
        <v>14715.095160000001</v>
      </c>
      <c r="S350" s="7"/>
      <c r="T350" s="7"/>
      <c r="U350" s="7"/>
      <c r="V350" s="7"/>
      <c r="W350" s="7"/>
      <c r="X350" s="7"/>
      <c r="Y350" s="7"/>
      <c r="Z350" s="7"/>
      <c r="AA350" s="7"/>
      <c r="AB350" s="7"/>
    </row>
    <row r="351" spans="1:28" ht="13.2">
      <c r="A351" s="167"/>
      <c r="B351" s="167"/>
      <c r="C351" s="163" t="s">
        <v>21</v>
      </c>
      <c r="D351" s="163" t="s">
        <v>217</v>
      </c>
      <c r="E351" s="163">
        <v>214</v>
      </c>
      <c r="F351" s="164">
        <v>0</v>
      </c>
      <c r="G351" s="165">
        <v>0</v>
      </c>
      <c r="H351" s="165">
        <v>0</v>
      </c>
      <c r="I351" s="165">
        <v>528.68640000000005</v>
      </c>
      <c r="J351" s="165">
        <v>0</v>
      </c>
      <c r="K351" s="165">
        <v>528.68640000000005</v>
      </c>
      <c r="L351" s="165">
        <v>316.51278000000002</v>
      </c>
      <c r="M351" s="165">
        <v>0.78242999999999996</v>
      </c>
      <c r="N351" s="165">
        <v>317.29521</v>
      </c>
      <c r="O351" s="165">
        <v>845.98160999999993</v>
      </c>
      <c r="P351" s="165">
        <v>16453.16937</v>
      </c>
      <c r="Q351" s="165">
        <v>0</v>
      </c>
      <c r="R351" s="166">
        <v>16453.16937</v>
      </c>
      <c r="S351" s="7"/>
      <c r="T351" s="7"/>
      <c r="U351" s="7"/>
      <c r="V351" s="7"/>
      <c r="W351" s="7"/>
      <c r="X351" s="7"/>
      <c r="Y351" s="7"/>
      <c r="Z351" s="7"/>
      <c r="AA351" s="7"/>
      <c r="AB351" s="7"/>
    </row>
    <row r="352" spans="1:28" ht="13.2">
      <c r="A352" s="167"/>
      <c r="B352" s="167"/>
      <c r="C352" s="167"/>
      <c r="D352" s="163" t="s">
        <v>21</v>
      </c>
      <c r="E352" s="163">
        <v>81</v>
      </c>
      <c r="F352" s="164">
        <v>0</v>
      </c>
      <c r="G352" s="165">
        <v>0</v>
      </c>
      <c r="H352" s="165">
        <v>0</v>
      </c>
      <c r="I352" s="165">
        <v>978.72430000000008</v>
      </c>
      <c r="J352" s="165">
        <v>9.2242499999999996</v>
      </c>
      <c r="K352" s="165">
        <v>987.94855000000007</v>
      </c>
      <c r="L352" s="165">
        <v>8433.3014899999998</v>
      </c>
      <c r="M352" s="165">
        <v>126.67429</v>
      </c>
      <c r="N352" s="165">
        <v>8559.9757799999988</v>
      </c>
      <c r="O352" s="165">
        <v>9547.9243299999998</v>
      </c>
      <c r="P352" s="165">
        <v>16996.260109999999</v>
      </c>
      <c r="Q352" s="165">
        <v>0</v>
      </c>
      <c r="R352" s="166">
        <v>16996.260109999999</v>
      </c>
      <c r="S352" s="7"/>
      <c r="T352" s="7"/>
      <c r="U352" s="7"/>
      <c r="V352" s="7"/>
      <c r="W352" s="7"/>
      <c r="X352" s="7"/>
      <c r="Y352" s="7"/>
      <c r="Z352" s="7"/>
      <c r="AA352" s="7"/>
      <c r="AB352" s="7"/>
    </row>
    <row r="353" spans="1:28" ht="13.2">
      <c r="A353" s="167"/>
      <c r="B353" s="167"/>
      <c r="C353" s="167"/>
      <c r="D353" s="163" t="s">
        <v>175</v>
      </c>
      <c r="E353" s="163">
        <v>168</v>
      </c>
      <c r="F353" s="164">
        <v>0</v>
      </c>
      <c r="G353" s="165">
        <v>0</v>
      </c>
      <c r="H353" s="165">
        <v>0</v>
      </c>
      <c r="I353" s="165">
        <v>635.25706000000002</v>
      </c>
      <c r="J353" s="165">
        <v>0.29694999999999999</v>
      </c>
      <c r="K353" s="165">
        <v>635.55401000000006</v>
      </c>
      <c r="L353" s="165">
        <v>1546.0154399999999</v>
      </c>
      <c r="M353" s="165">
        <v>0</v>
      </c>
      <c r="N353" s="165">
        <v>1546.0154399999999</v>
      </c>
      <c r="O353" s="165">
        <v>2181.56945</v>
      </c>
      <c r="P353" s="165">
        <v>36721.218000000001</v>
      </c>
      <c r="Q353" s="165">
        <v>0</v>
      </c>
      <c r="R353" s="166">
        <v>36721.218000000001</v>
      </c>
      <c r="S353" s="7"/>
      <c r="T353" s="7"/>
      <c r="U353" s="7"/>
      <c r="V353" s="7"/>
      <c r="W353" s="7"/>
      <c r="X353" s="7"/>
      <c r="Y353" s="7"/>
      <c r="Z353" s="7"/>
      <c r="AA353" s="7"/>
      <c r="AB353" s="7"/>
    </row>
    <row r="354" spans="1:28" ht="13.2">
      <c r="A354" s="167"/>
      <c r="B354" s="167"/>
      <c r="C354" s="163" t="s">
        <v>277</v>
      </c>
      <c r="D354" s="163" t="s">
        <v>277</v>
      </c>
      <c r="E354" s="163">
        <v>169</v>
      </c>
      <c r="F354" s="164">
        <v>0</v>
      </c>
      <c r="G354" s="165">
        <v>0</v>
      </c>
      <c r="H354" s="165">
        <v>0</v>
      </c>
      <c r="I354" s="165">
        <v>703.10590999999999</v>
      </c>
      <c r="J354" s="165">
        <v>4.0700099999999999</v>
      </c>
      <c r="K354" s="165">
        <v>707.17592000000002</v>
      </c>
      <c r="L354" s="165">
        <v>941.02139</v>
      </c>
      <c r="M354" s="165">
        <v>8.4702199999999994</v>
      </c>
      <c r="N354" s="165">
        <v>949.49161000000004</v>
      </c>
      <c r="O354" s="165">
        <v>1656.6675299999999</v>
      </c>
      <c r="P354" s="165">
        <v>20038.349389999999</v>
      </c>
      <c r="Q354" s="165">
        <v>0</v>
      </c>
      <c r="R354" s="166">
        <v>20038.349389999999</v>
      </c>
      <c r="S354" s="7"/>
      <c r="T354" s="7"/>
      <c r="U354" s="7"/>
      <c r="V354" s="7"/>
      <c r="W354" s="7"/>
      <c r="X354" s="7"/>
      <c r="Y354" s="7"/>
      <c r="Z354" s="7"/>
      <c r="AA354" s="7"/>
      <c r="AB354" s="7"/>
    </row>
    <row r="355" spans="1:28" ht="13.2">
      <c r="A355" s="167"/>
      <c r="B355" s="167"/>
      <c r="C355" s="163" t="s">
        <v>176</v>
      </c>
      <c r="D355" s="163" t="s">
        <v>176</v>
      </c>
      <c r="E355" s="163">
        <v>83</v>
      </c>
      <c r="F355" s="164">
        <v>0</v>
      </c>
      <c r="G355" s="165">
        <v>0</v>
      </c>
      <c r="H355" s="165">
        <v>0</v>
      </c>
      <c r="I355" s="165">
        <v>1373.4375</v>
      </c>
      <c r="J355" s="165">
        <v>12.71266</v>
      </c>
      <c r="K355" s="165">
        <v>1386.1501599999999</v>
      </c>
      <c r="L355" s="165">
        <v>6558.1586299999999</v>
      </c>
      <c r="M355" s="165">
        <v>14.552910000000001</v>
      </c>
      <c r="N355" s="165">
        <v>6572.7115400000002</v>
      </c>
      <c r="O355" s="165">
        <v>7958.8617000000004</v>
      </c>
      <c r="P355" s="165">
        <v>35701.236799999999</v>
      </c>
      <c r="Q355" s="165">
        <v>0</v>
      </c>
      <c r="R355" s="166">
        <v>35701.236799999999</v>
      </c>
      <c r="S355" s="7"/>
      <c r="T355" s="7"/>
      <c r="U355" s="7"/>
      <c r="V355" s="7"/>
      <c r="W355" s="7"/>
      <c r="X355" s="7"/>
      <c r="Y355" s="7"/>
      <c r="Z355" s="7"/>
      <c r="AA355" s="7"/>
      <c r="AB355" s="7"/>
    </row>
    <row r="356" spans="1:28" ht="13.2">
      <c r="A356" s="167"/>
      <c r="B356" s="163" t="s">
        <v>22</v>
      </c>
      <c r="C356" s="163" t="s">
        <v>22</v>
      </c>
      <c r="D356" s="163" t="s">
        <v>22</v>
      </c>
      <c r="E356" s="163">
        <v>187</v>
      </c>
      <c r="F356" s="164">
        <v>0</v>
      </c>
      <c r="G356" s="165">
        <v>0</v>
      </c>
      <c r="H356" s="165">
        <v>0</v>
      </c>
      <c r="I356" s="165">
        <v>376.15582000000001</v>
      </c>
      <c r="J356" s="165">
        <v>1.01403</v>
      </c>
      <c r="K356" s="165">
        <v>377.16985</v>
      </c>
      <c r="L356" s="165">
        <v>1049.4981</v>
      </c>
      <c r="M356" s="165">
        <v>0</v>
      </c>
      <c r="N356" s="165">
        <v>1049.4981</v>
      </c>
      <c r="O356" s="165">
        <v>1426.66795</v>
      </c>
      <c r="P356" s="165">
        <v>16660.565890000002</v>
      </c>
      <c r="Q356" s="165">
        <v>0</v>
      </c>
      <c r="R356" s="166">
        <v>16660.565890000002</v>
      </c>
      <c r="S356" s="7"/>
      <c r="T356" s="7"/>
      <c r="U356" s="7"/>
      <c r="V356" s="7"/>
      <c r="W356" s="7"/>
      <c r="X356" s="7"/>
      <c r="Y356" s="7"/>
      <c r="Z356" s="7"/>
      <c r="AA356" s="7"/>
      <c r="AB356" s="7"/>
    </row>
    <row r="357" spans="1:28" ht="13.2">
      <c r="A357" s="167"/>
      <c r="B357" s="167"/>
      <c r="C357" s="163" t="s">
        <v>179</v>
      </c>
      <c r="D357" s="163" t="s">
        <v>180</v>
      </c>
      <c r="E357" s="163">
        <v>173</v>
      </c>
      <c r="F357" s="164">
        <v>0</v>
      </c>
      <c r="G357" s="165">
        <v>0</v>
      </c>
      <c r="H357" s="165">
        <v>0</v>
      </c>
      <c r="I357" s="165">
        <v>660.13846000000001</v>
      </c>
      <c r="J357" s="165">
        <v>2.5054099999999999</v>
      </c>
      <c r="K357" s="165">
        <v>662.64386999999999</v>
      </c>
      <c r="L357" s="165">
        <v>878.29543000000001</v>
      </c>
      <c r="M357" s="165">
        <v>0</v>
      </c>
      <c r="N357" s="165">
        <v>878.29543000000001</v>
      </c>
      <c r="O357" s="165">
        <v>1540.9393</v>
      </c>
      <c r="P357" s="165">
        <v>38068.861149999997</v>
      </c>
      <c r="Q357" s="165">
        <v>0</v>
      </c>
      <c r="R357" s="166">
        <v>38068.861149999997</v>
      </c>
      <c r="S357" s="7"/>
      <c r="T357" s="7"/>
      <c r="U357" s="7"/>
      <c r="V357" s="7"/>
      <c r="W357" s="7"/>
      <c r="X357" s="7"/>
      <c r="Y357" s="7"/>
      <c r="Z357" s="7"/>
      <c r="AA357" s="7"/>
      <c r="AB357" s="7"/>
    </row>
    <row r="358" spans="1:28" ht="13.2">
      <c r="A358" s="167"/>
      <c r="B358" s="167"/>
      <c r="C358" s="167"/>
      <c r="D358" s="167"/>
      <c r="E358" s="168">
        <v>222</v>
      </c>
      <c r="F358" s="169">
        <v>0</v>
      </c>
      <c r="G358" s="121">
        <v>0</v>
      </c>
      <c r="H358" s="121">
        <v>0</v>
      </c>
      <c r="I358" s="121">
        <v>328.14015000000001</v>
      </c>
      <c r="J358" s="121">
        <v>2.2030000000000001E-2</v>
      </c>
      <c r="K358" s="121">
        <v>328.16217999999998</v>
      </c>
      <c r="L358" s="121">
        <v>620.33654000000001</v>
      </c>
      <c r="M358" s="121">
        <v>0</v>
      </c>
      <c r="N358" s="121">
        <v>620.33654000000001</v>
      </c>
      <c r="O358" s="121">
        <v>948.49871999999993</v>
      </c>
      <c r="P358" s="121">
        <v>13284.117189999999</v>
      </c>
      <c r="Q358" s="121">
        <v>0</v>
      </c>
      <c r="R358" s="170">
        <v>13284.117189999999</v>
      </c>
      <c r="S358" s="7"/>
      <c r="T358" s="7"/>
      <c r="U358" s="7"/>
      <c r="V358" s="7"/>
      <c r="W358" s="7"/>
      <c r="X358" s="7"/>
      <c r="Y358" s="7"/>
      <c r="Z358" s="7"/>
      <c r="AA358" s="7"/>
      <c r="AB358" s="7"/>
    </row>
    <row r="359" spans="1:28" ht="13.2">
      <c r="A359" s="167"/>
      <c r="B359" s="163" t="s">
        <v>181</v>
      </c>
      <c r="C359" s="163" t="s">
        <v>182</v>
      </c>
      <c r="D359" s="163" t="s">
        <v>182</v>
      </c>
      <c r="E359" s="163">
        <v>204</v>
      </c>
      <c r="F359" s="164">
        <v>0</v>
      </c>
      <c r="G359" s="165">
        <v>0</v>
      </c>
      <c r="H359" s="165">
        <v>0</v>
      </c>
      <c r="I359" s="165">
        <v>1151.1467399999999</v>
      </c>
      <c r="J359" s="165">
        <v>8.9000000000000006E-4</v>
      </c>
      <c r="K359" s="165">
        <v>1151.1476299999999</v>
      </c>
      <c r="L359" s="165">
        <v>824.03164000000004</v>
      </c>
      <c r="M359" s="165">
        <v>0</v>
      </c>
      <c r="N359" s="165">
        <v>824.03164000000004</v>
      </c>
      <c r="O359" s="165">
        <v>1975.1792700000001</v>
      </c>
      <c r="P359" s="165">
        <v>15831.76823</v>
      </c>
      <c r="Q359" s="165">
        <v>0</v>
      </c>
      <c r="R359" s="166">
        <v>15831.76823</v>
      </c>
      <c r="S359" s="7"/>
      <c r="T359" s="7"/>
      <c r="U359" s="7"/>
      <c r="V359" s="7"/>
      <c r="W359" s="7"/>
      <c r="X359" s="7"/>
      <c r="Y359" s="7"/>
      <c r="Z359" s="7"/>
      <c r="AA359" s="7"/>
      <c r="AB359" s="7"/>
    </row>
    <row r="360" spans="1:28" ht="13.2">
      <c r="A360" s="167"/>
      <c r="B360" s="167"/>
      <c r="C360" s="163" t="s">
        <v>278</v>
      </c>
      <c r="D360" s="163" t="s">
        <v>279</v>
      </c>
      <c r="E360" s="163">
        <v>225</v>
      </c>
      <c r="F360" s="164">
        <v>0</v>
      </c>
      <c r="G360" s="165">
        <v>0</v>
      </c>
      <c r="H360" s="165">
        <v>0</v>
      </c>
      <c r="I360" s="165">
        <v>817.91116</v>
      </c>
      <c r="J360" s="165">
        <v>0</v>
      </c>
      <c r="K360" s="165">
        <v>817.91116</v>
      </c>
      <c r="L360" s="165">
        <v>118.38330000000001</v>
      </c>
      <c r="M360" s="165">
        <v>0</v>
      </c>
      <c r="N360" s="165">
        <v>118.38330000000001</v>
      </c>
      <c r="O360" s="165">
        <v>936.29445999999996</v>
      </c>
      <c r="P360" s="165">
        <v>10793.594489999999</v>
      </c>
      <c r="Q360" s="165">
        <v>0</v>
      </c>
      <c r="R360" s="166">
        <v>10793.594489999999</v>
      </c>
      <c r="S360" s="7"/>
      <c r="T360" s="7"/>
      <c r="U360" s="7"/>
      <c r="V360" s="7"/>
      <c r="W360" s="7"/>
      <c r="X360" s="7"/>
      <c r="Y360" s="7"/>
      <c r="Z360" s="7"/>
      <c r="AA360" s="7"/>
      <c r="AB360" s="7"/>
    </row>
    <row r="361" spans="1:28" ht="13.2">
      <c r="A361" s="167"/>
      <c r="B361" s="167"/>
      <c r="C361" s="163" t="s">
        <v>181</v>
      </c>
      <c r="D361" s="163" t="s">
        <v>183</v>
      </c>
      <c r="E361" s="163">
        <v>186</v>
      </c>
      <c r="F361" s="164">
        <v>0</v>
      </c>
      <c r="G361" s="165">
        <v>0</v>
      </c>
      <c r="H361" s="165">
        <v>0</v>
      </c>
      <c r="I361" s="165">
        <v>1597.54891</v>
      </c>
      <c r="J361" s="165">
        <v>0.91383000000000003</v>
      </c>
      <c r="K361" s="165">
        <v>1598.4627399999999</v>
      </c>
      <c r="L361" s="165">
        <v>3988.21747</v>
      </c>
      <c r="M361" s="165">
        <v>6.38591</v>
      </c>
      <c r="N361" s="165">
        <v>3994.60338</v>
      </c>
      <c r="O361" s="165">
        <v>5593.0661200000004</v>
      </c>
      <c r="P361" s="165">
        <v>41986.505210000003</v>
      </c>
      <c r="Q361" s="165">
        <v>0</v>
      </c>
      <c r="R361" s="166">
        <v>41986.505210000003</v>
      </c>
      <c r="S361" s="7"/>
      <c r="T361" s="7"/>
      <c r="U361" s="7"/>
      <c r="V361" s="7"/>
      <c r="W361" s="7"/>
      <c r="X361" s="7"/>
      <c r="Y361" s="7"/>
      <c r="Z361" s="7"/>
      <c r="AA361" s="7"/>
      <c r="AB361" s="7"/>
    </row>
    <row r="362" spans="1:28" ht="13.2">
      <c r="A362" s="167"/>
      <c r="B362" s="163" t="s">
        <v>24</v>
      </c>
      <c r="C362" s="163" t="s">
        <v>24</v>
      </c>
      <c r="D362" s="163" t="s">
        <v>220</v>
      </c>
      <c r="E362" s="163">
        <v>149</v>
      </c>
      <c r="F362" s="164">
        <v>0</v>
      </c>
      <c r="G362" s="165">
        <v>0</v>
      </c>
      <c r="H362" s="165">
        <v>0</v>
      </c>
      <c r="I362" s="165">
        <v>523.55187999999998</v>
      </c>
      <c r="J362" s="165">
        <v>1.00681</v>
      </c>
      <c r="K362" s="165">
        <v>524.55868999999996</v>
      </c>
      <c r="L362" s="165">
        <v>2934.9857099999999</v>
      </c>
      <c r="M362" s="165">
        <v>2.5603800000000003</v>
      </c>
      <c r="N362" s="165">
        <v>2937.5460899999998</v>
      </c>
      <c r="O362" s="165">
        <v>3462.1047799999997</v>
      </c>
      <c r="P362" s="165">
        <v>17391.08034</v>
      </c>
      <c r="Q362" s="165">
        <v>0</v>
      </c>
      <c r="R362" s="166">
        <v>17391.08034</v>
      </c>
      <c r="S362" s="7"/>
      <c r="T362" s="7"/>
      <c r="U362" s="7"/>
      <c r="V362" s="7"/>
      <c r="W362" s="7"/>
      <c r="X362" s="7"/>
      <c r="Y362" s="7"/>
      <c r="Z362" s="7"/>
      <c r="AA362" s="7"/>
      <c r="AB362" s="7"/>
    </row>
    <row r="363" spans="1:28" ht="13.2">
      <c r="A363" s="167"/>
      <c r="B363" s="167"/>
      <c r="C363" s="167"/>
      <c r="D363" s="163" t="s">
        <v>24</v>
      </c>
      <c r="E363" s="163">
        <v>145</v>
      </c>
      <c r="F363" s="164">
        <v>0</v>
      </c>
      <c r="G363" s="165">
        <v>0</v>
      </c>
      <c r="H363" s="165">
        <v>0</v>
      </c>
      <c r="I363" s="165">
        <v>2082.4934399999997</v>
      </c>
      <c r="J363" s="165">
        <v>175.15939</v>
      </c>
      <c r="K363" s="165">
        <v>2257.65283</v>
      </c>
      <c r="L363" s="165">
        <v>17251.05629</v>
      </c>
      <c r="M363" s="165">
        <v>174.56095000000002</v>
      </c>
      <c r="N363" s="165">
        <v>17425.61724</v>
      </c>
      <c r="O363" s="165">
        <v>19683.270069999999</v>
      </c>
      <c r="P363" s="165">
        <v>18143.466530000002</v>
      </c>
      <c r="Q363" s="165">
        <v>0</v>
      </c>
      <c r="R363" s="166">
        <v>18143.466530000002</v>
      </c>
      <c r="S363" s="7"/>
      <c r="T363" s="7"/>
      <c r="U363" s="7"/>
      <c r="V363" s="7"/>
      <c r="W363" s="7"/>
      <c r="X363" s="7"/>
      <c r="Y363" s="7"/>
      <c r="Z363" s="7"/>
      <c r="AA363" s="7"/>
      <c r="AB363" s="7"/>
    </row>
    <row r="364" spans="1:28" ht="13.2">
      <c r="A364" s="167"/>
      <c r="B364" s="167"/>
      <c r="C364" s="163" t="s">
        <v>280</v>
      </c>
      <c r="D364" s="163" t="s">
        <v>280</v>
      </c>
      <c r="E364" s="163">
        <v>155</v>
      </c>
      <c r="F364" s="164">
        <v>0</v>
      </c>
      <c r="G364" s="165">
        <v>0</v>
      </c>
      <c r="H364" s="165">
        <v>0</v>
      </c>
      <c r="I364" s="165">
        <v>0</v>
      </c>
      <c r="J364" s="165">
        <v>0</v>
      </c>
      <c r="K364" s="165">
        <v>0</v>
      </c>
      <c r="L364" s="165">
        <v>0</v>
      </c>
      <c r="M364" s="165">
        <v>0</v>
      </c>
      <c r="N364" s="165">
        <v>0</v>
      </c>
      <c r="O364" s="165">
        <v>0</v>
      </c>
      <c r="P364" s="165">
        <v>3926.5110800000002</v>
      </c>
      <c r="Q364" s="165">
        <v>0</v>
      </c>
      <c r="R364" s="166">
        <v>3926.5110800000002</v>
      </c>
      <c r="S364" s="7"/>
      <c r="T364" s="7"/>
      <c r="U364" s="7"/>
      <c r="V364" s="7"/>
      <c r="W364" s="7"/>
      <c r="X364" s="7"/>
      <c r="Y364" s="7"/>
      <c r="Z364" s="7"/>
      <c r="AA364" s="7"/>
      <c r="AB364" s="7"/>
    </row>
    <row r="365" spans="1:28" ht="13.2">
      <c r="A365" s="167"/>
      <c r="B365" s="167"/>
      <c r="C365" s="163" t="s">
        <v>281</v>
      </c>
      <c r="D365" s="163" t="s">
        <v>281</v>
      </c>
      <c r="E365" s="163">
        <v>156</v>
      </c>
      <c r="F365" s="164">
        <v>0</v>
      </c>
      <c r="G365" s="165">
        <v>0</v>
      </c>
      <c r="H365" s="165">
        <v>0</v>
      </c>
      <c r="I365" s="165">
        <v>0</v>
      </c>
      <c r="J365" s="165">
        <v>0</v>
      </c>
      <c r="K365" s="165">
        <v>0</v>
      </c>
      <c r="L365" s="165">
        <v>0</v>
      </c>
      <c r="M365" s="165">
        <v>0</v>
      </c>
      <c r="N365" s="165">
        <v>0</v>
      </c>
      <c r="O365" s="165">
        <v>0</v>
      </c>
      <c r="P365" s="165">
        <v>1108.0277800000001</v>
      </c>
      <c r="Q365" s="165">
        <v>0</v>
      </c>
      <c r="R365" s="166">
        <v>1108.0277800000001</v>
      </c>
      <c r="S365" s="7"/>
      <c r="T365" s="7"/>
      <c r="U365" s="7"/>
      <c r="V365" s="7"/>
      <c r="W365" s="7"/>
      <c r="X365" s="7"/>
      <c r="Y365" s="7"/>
      <c r="Z365" s="7"/>
      <c r="AA365" s="7"/>
      <c r="AB365" s="7"/>
    </row>
    <row r="366" spans="1:28" ht="13.2">
      <c r="A366" s="167"/>
      <c r="B366" s="167"/>
      <c r="C366" s="163" t="s">
        <v>282</v>
      </c>
      <c r="D366" s="163" t="s">
        <v>283</v>
      </c>
      <c r="E366" s="163">
        <v>157</v>
      </c>
      <c r="F366" s="164">
        <v>0</v>
      </c>
      <c r="G366" s="165">
        <v>0</v>
      </c>
      <c r="H366" s="165">
        <v>0</v>
      </c>
      <c r="I366" s="165">
        <v>0</v>
      </c>
      <c r="J366" s="165">
        <v>0</v>
      </c>
      <c r="K366" s="165">
        <v>0</v>
      </c>
      <c r="L366" s="165">
        <v>0</v>
      </c>
      <c r="M366" s="165">
        <v>0</v>
      </c>
      <c r="N366" s="165">
        <v>0</v>
      </c>
      <c r="O366" s="165">
        <v>0</v>
      </c>
      <c r="P366" s="165">
        <v>1521.9161399999998</v>
      </c>
      <c r="Q366" s="165">
        <v>0</v>
      </c>
      <c r="R366" s="166">
        <v>1521.9161399999998</v>
      </c>
      <c r="S366" s="7"/>
      <c r="T366" s="7"/>
      <c r="U366" s="7"/>
      <c r="V366" s="7"/>
      <c r="W366" s="7"/>
      <c r="X366" s="7"/>
      <c r="Y366" s="7"/>
      <c r="Z366" s="7"/>
      <c r="AA366" s="7"/>
      <c r="AB366" s="7"/>
    </row>
    <row r="367" spans="1:28" ht="13.2">
      <c r="A367" s="167"/>
      <c r="B367" s="163" t="s">
        <v>25</v>
      </c>
      <c r="C367" s="163" t="s">
        <v>25</v>
      </c>
      <c r="D367" s="163" t="s">
        <v>25</v>
      </c>
      <c r="E367" s="163">
        <v>85</v>
      </c>
      <c r="F367" s="164">
        <v>0</v>
      </c>
      <c r="G367" s="165">
        <v>0</v>
      </c>
      <c r="H367" s="165">
        <v>0</v>
      </c>
      <c r="I367" s="165">
        <v>722.61239999999998</v>
      </c>
      <c r="J367" s="165">
        <v>4.3006800000000007</v>
      </c>
      <c r="K367" s="165">
        <v>726.91307999999992</v>
      </c>
      <c r="L367" s="165">
        <v>3677.9662999999996</v>
      </c>
      <c r="M367" s="165">
        <v>0</v>
      </c>
      <c r="N367" s="165">
        <v>3677.9662999999996</v>
      </c>
      <c r="O367" s="165">
        <v>4404.8793800000003</v>
      </c>
      <c r="P367" s="165">
        <v>10158.289130000001</v>
      </c>
      <c r="Q367" s="165">
        <v>0</v>
      </c>
      <c r="R367" s="166">
        <v>10158.289130000001</v>
      </c>
      <c r="S367" s="7"/>
      <c r="T367" s="7"/>
      <c r="U367" s="7"/>
      <c r="V367" s="7"/>
      <c r="W367" s="7"/>
      <c r="X367" s="7"/>
      <c r="Y367" s="7"/>
      <c r="Z367" s="7"/>
      <c r="AA367" s="7"/>
      <c r="AB367" s="7"/>
    </row>
    <row r="368" spans="1:28" ht="13.2">
      <c r="A368" s="167"/>
      <c r="B368" s="163" t="s">
        <v>26</v>
      </c>
      <c r="C368" s="163" t="s">
        <v>184</v>
      </c>
      <c r="D368" s="163" t="s">
        <v>284</v>
      </c>
      <c r="E368" s="163">
        <v>211</v>
      </c>
      <c r="F368" s="164">
        <v>0</v>
      </c>
      <c r="G368" s="165">
        <v>0</v>
      </c>
      <c r="H368" s="165">
        <v>0</v>
      </c>
      <c r="I368" s="165">
        <v>910.39807999999994</v>
      </c>
      <c r="J368" s="165">
        <v>3.7170000000000002E-2</v>
      </c>
      <c r="K368" s="165">
        <v>910.43525</v>
      </c>
      <c r="L368" s="165">
        <v>301.57115999999996</v>
      </c>
      <c r="M368" s="165">
        <v>0</v>
      </c>
      <c r="N368" s="165">
        <v>301.57115999999996</v>
      </c>
      <c r="O368" s="165">
        <v>1212.00641</v>
      </c>
      <c r="P368" s="165">
        <v>15233.099779999999</v>
      </c>
      <c r="Q368" s="165">
        <v>0</v>
      </c>
      <c r="R368" s="166">
        <v>15233.099779999999</v>
      </c>
      <c r="S368" s="7"/>
      <c r="T368" s="7"/>
      <c r="U368" s="7"/>
      <c r="V368" s="7"/>
      <c r="W368" s="7"/>
      <c r="X368" s="7"/>
      <c r="Y368" s="7"/>
      <c r="Z368" s="7"/>
      <c r="AA368" s="7"/>
      <c r="AB368" s="7"/>
    </row>
    <row r="369" spans="1:28" ht="13.2">
      <c r="A369" s="167"/>
      <c r="B369" s="167"/>
      <c r="C369" s="167"/>
      <c r="D369" s="163" t="s">
        <v>185</v>
      </c>
      <c r="E369" s="163">
        <v>7</v>
      </c>
      <c r="F369" s="164">
        <v>0</v>
      </c>
      <c r="G369" s="165">
        <v>0</v>
      </c>
      <c r="H369" s="165">
        <v>0</v>
      </c>
      <c r="I369" s="165">
        <v>4195.8824299999997</v>
      </c>
      <c r="J369" s="165">
        <v>3.7944</v>
      </c>
      <c r="K369" s="165">
        <v>4199.6768300000003</v>
      </c>
      <c r="L369" s="165">
        <v>4033.57323</v>
      </c>
      <c r="M369" s="165">
        <v>0</v>
      </c>
      <c r="N369" s="165">
        <v>4033.57323</v>
      </c>
      <c r="O369" s="165">
        <v>8233.2500600000003</v>
      </c>
      <c r="P369" s="165">
        <v>33832.940659999993</v>
      </c>
      <c r="Q369" s="165">
        <v>0</v>
      </c>
      <c r="R369" s="166">
        <v>33832.940659999993</v>
      </c>
      <c r="S369" s="7"/>
      <c r="T369" s="7"/>
      <c r="U369" s="7"/>
      <c r="V369" s="7"/>
      <c r="W369" s="7"/>
      <c r="X369" s="7"/>
      <c r="Y369" s="7"/>
      <c r="Z369" s="7"/>
      <c r="AA369" s="7"/>
      <c r="AB369" s="7"/>
    </row>
    <row r="370" spans="1:28" ht="13.2">
      <c r="A370" s="167"/>
      <c r="B370" s="167"/>
      <c r="C370" s="163" t="s">
        <v>285</v>
      </c>
      <c r="D370" s="163" t="s">
        <v>285</v>
      </c>
      <c r="E370" s="163">
        <v>34</v>
      </c>
      <c r="F370" s="164">
        <v>0</v>
      </c>
      <c r="G370" s="165">
        <v>0</v>
      </c>
      <c r="H370" s="165">
        <v>0</v>
      </c>
      <c r="I370" s="165">
        <v>1624.9643899999999</v>
      </c>
      <c r="J370" s="165">
        <v>6.3906599999999996</v>
      </c>
      <c r="K370" s="165">
        <v>1631.3550500000001</v>
      </c>
      <c r="L370" s="165">
        <v>510.88697999999999</v>
      </c>
      <c r="M370" s="165">
        <v>0</v>
      </c>
      <c r="N370" s="165">
        <v>510.88697999999999</v>
      </c>
      <c r="O370" s="165">
        <v>2142.2420299999999</v>
      </c>
      <c r="P370" s="165">
        <v>19250.634289999998</v>
      </c>
      <c r="Q370" s="165">
        <v>0</v>
      </c>
      <c r="R370" s="166">
        <v>19250.634289999998</v>
      </c>
      <c r="S370" s="7"/>
      <c r="T370" s="7"/>
      <c r="U370" s="7"/>
      <c r="V370" s="7"/>
      <c r="W370" s="7"/>
      <c r="X370" s="7"/>
      <c r="Y370" s="7"/>
      <c r="Z370" s="7"/>
      <c r="AA370" s="7"/>
      <c r="AB370" s="7"/>
    </row>
    <row r="371" spans="1:28" ht="13.2">
      <c r="A371" s="163" t="s">
        <v>286</v>
      </c>
      <c r="B371" s="163" t="s">
        <v>2</v>
      </c>
      <c r="C371" s="163" t="s">
        <v>222</v>
      </c>
      <c r="D371" s="163" t="s">
        <v>222</v>
      </c>
      <c r="E371" s="163">
        <v>120</v>
      </c>
      <c r="F371" s="164">
        <v>0</v>
      </c>
      <c r="G371" s="165">
        <v>0</v>
      </c>
      <c r="H371" s="165">
        <v>0</v>
      </c>
      <c r="I371" s="165">
        <v>13.229509999999999</v>
      </c>
      <c r="J371" s="165">
        <v>0</v>
      </c>
      <c r="K371" s="165">
        <v>13.229509999999999</v>
      </c>
      <c r="L371" s="165">
        <v>0</v>
      </c>
      <c r="M371" s="165">
        <v>0</v>
      </c>
      <c r="N371" s="165">
        <v>0</v>
      </c>
      <c r="O371" s="165">
        <v>13.229509999999999</v>
      </c>
      <c r="P371" s="165">
        <v>3077.56936</v>
      </c>
      <c r="Q371" s="165">
        <v>0</v>
      </c>
      <c r="R371" s="166">
        <v>3077.56936</v>
      </c>
      <c r="S371" s="7"/>
      <c r="T371" s="7"/>
      <c r="U371" s="7"/>
      <c r="V371" s="7"/>
      <c r="W371" s="7"/>
      <c r="X371" s="7"/>
      <c r="Y371" s="7"/>
      <c r="Z371" s="7"/>
      <c r="AA371" s="7"/>
      <c r="AB371" s="7"/>
    </row>
    <row r="372" spans="1:28" ht="13.2">
      <c r="A372" s="167"/>
      <c r="B372" s="163" t="s">
        <v>3</v>
      </c>
      <c r="C372" s="163" t="s">
        <v>103</v>
      </c>
      <c r="D372" s="163" t="s">
        <v>103</v>
      </c>
      <c r="E372" s="163">
        <v>4</v>
      </c>
      <c r="F372" s="164">
        <v>0</v>
      </c>
      <c r="G372" s="165">
        <v>0</v>
      </c>
      <c r="H372" s="165">
        <v>0</v>
      </c>
      <c r="I372" s="165">
        <v>0</v>
      </c>
      <c r="J372" s="165">
        <v>0</v>
      </c>
      <c r="K372" s="165">
        <v>0</v>
      </c>
      <c r="L372" s="165">
        <v>0</v>
      </c>
      <c r="M372" s="165">
        <v>0</v>
      </c>
      <c r="N372" s="165">
        <v>0</v>
      </c>
      <c r="O372" s="165">
        <v>0</v>
      </c>
      <c r="P372" s="165">
        <v>4196.4790800000001</v>
      </c>
      <c r="Q372" s="165">
        <v>0</v>
      </c>
      <c r="R372" s="166">
        <v>4196.4790800000001</v>
      </c>
      <c r="S372" s="7"/>
      <c r="T372" s="7"/>
      <c r="U372" s="7"/>
      <c r="V372" s="7"/>
      <c r="W372" s="7"/>
      <c r="X372" s="7"/>
      <c r="Y372" s="7"/>
      <c r="Z372" s="7"/>
      <c r="AA372" s="7"/>
      <c r="AB372" s="7"/>
    </row>
    <row r="373" spans="1:28" ht="13.2">
      <c r="A373" s="167"/>
      <c r="B373" s="167"/>
      <c r="C373" s="167"/>
      <c r="D373" s="167"/>
      <c r="E373" s="168">
        <v>74</v>
      </c>
      <c r="F373" s="169">
        <v>0</v>
      </c>
      <c r="G373" s="121">
        <v>0</v>
      </c>
      <c r="H373" s="121">
        <v>0</v>
      </c>
      <c r="I373" s="121">
        <v>0</v>
      </c>
      <c r="J373" s="121">
        <v>0</v>
      </c>
      <c r="K373" s="121">
        <v>0</v>
      </c>
      <c r="L373" s="121">
        <v>0</v>
      </c>
      <c r="M373" s="121">
        <v>0</v>
      </c>
      <c r="N373" s="121">
        <v>0</v>
      </c>
      <c r="O373" s="121">
        <v>0</v>
      </c>
      <c r="P373" s="121">
        <v>4200.5747999999994</v>
      </c>
      <c r="Q373" s="121">
        <v>0</v>
      </c>
      <c r="R373" s="170">
        <v>4200.5747999999994</v>
      </c>
      <c r="S373" s="7"/>
      <c r="T373" s="7"/>
      <c r="U373" s="7"/>
      <c r="V373" s="7"/>
      <c r="W373" s="7"/>
      <c r="X373" s="7"/>
      <c r="Y373" s="7"/>
      <c r="Z373" s="7"/>
      <c r="AA373" s="7"/>
      <c r="AB373" s="7"/>
    </row>
    <row r="374" spans="1:28" ht="13.2">
      <c r="A374" s="167"/>
      <c r="B374" s="167"/>
      <c r="C374" s="167"/>
      <c r="D374" s="163" t="s">
        <v>160</v>
      </c>
      <c r="E374" s="163">
        <v>197</v>
      </c>
      <c r="F374" s="164">
        <v>0</v>
      </c>
      <c r="G374" s="165">
        <v>0</v>
      </c>
      <c r="H374" s="165">
        <v>0</v>
      </c>
      <c r="I374" s="165">
        <v>0</v>
      </c>
      <c r="J374" s="165">
        <v>0</v>
      </c>
      <c r="K374" s="165">
        <v>0</v>
      </c>
      <c r="L374" s="165">
        <v>0</v>
      </c>
      <c r="M374" s="165">
        <v>0</v>
      </c>
      <c r="N374" s="165">
        <v>0</v>
      </c>
      <c r="O374" s="165">
        <v>0</v>
      </c>
      <c r="P374" s="165">
        <v>2169.3715000000002</v>
      </c>
      <c r="Q374" s="165">
        <v>0</v>
      </c>
      <c r="R374" s="166">
        <v>2169.3715000000002</v>
      </c>
      <c r="S374" s="7"/>
      <c r="T374" s="7"/>
      <c r="U374" s="7"/>
      <c r="V374" s="7"/>
      <c r="W374" s="7"/>
      <c r="X374" s="7"/>
      <c r="Y374" s="7"/>
      <c r="Z374" s="7"/>
      <c r="AA374" s="7"/>
      <c r="AB374" s="7"/>
    </row>
    <row r="375" spans="1:28" ht="13.2">
      <c r="A375" s="167"/>
      <c r="B375" s="167"/>
      <c r="C375" s="163" t="s">
        <v>104</v>
      </c>
      <c r="D375" s="163" t="s">
        <v>105</v>
      </c>
      <c r="E375" s="163">
        <v>3</v>
      </c>
      <c r="F375" s="164">
        <v>0</v>
      </c>
      <c r="G375" s="165">
        <v>0</v>
      </c>
      <c r="H375" s="165">
        <v>0</v>
      </c>
      <c r="I375" s="165">
        <v>766.99831000000006</v>
      </c>
      <c r="J375" s="165">
        <v>0</v>
      </c>
      <c r="K375" s="165">
        <v>766.99831000000006</v>
      </c>
      <c r="L375" s="165">
        <v>0</v>
      </c>
      <c r="M375" s="165">
        <v>0</v>
      </c>
      <c r="N375" s="165">
        <v>0</v>
      </c>
      <c r="O375" s="165">
        <v>766.99831000000006</v>
      </c>
      <c r="P375" s="165">
        <v>6887.3301799999999</v>
      </c>
      <c r="Q375" s="165">
        <v>0</v>
      </c>
      <c r="R375" s="166">
        <v>6887.3301799999999</v>
      </c>
      <c r="S375" s="7"/>
      <c r="T375" s="7"/>
      <c r="U375" s="7"/>
      <c r="V375" s="7"/>
      <c r="W375" s="7"/>
      <c r="X375" s="7"/>
      <c r="Y375" s="7"/>
      <c r="Z375" s="7"/>
      <c r="AA375" s="7"/>
      <c r="AB375" s="7"/>
    </row>
    <row r="376" spans="1:28" ht="13.2">
      <c r="A376" s="167"/>
      <c r="B376" s="167"/>
      <c r="C376" s="167"/>
      <c r="D376" s="167"/>
      <c r="E376" s="168">
        <v>73</v>
      </c>
      <c r="F376" s="169">
        <v>0</v>
      </c>
      <c r="G376" s="121">
        <v>0</v>
      </c>
      <c r="H376" s="121">
        <v>0</v>
      </c>
      <c r="I376" s="121">
        <v>0</v>
      </c>
      <c r="J376" s="121">
        <v>0</v>
      </c>
      <c r="K376" s="121">
        <v>0</v>
      </c>
      <c r="L376" s="121">
        <v>0</v>
      </c>
      <c r="M376" s="121">
        <v>0</v>
      </c>
      <c r="N376" s="121">
        <v>0</v>
      </c>
      <c r="O376" s="121">
        <v>0</v>
      </c>
      <c r="P376" s="121">
        <v>5798.8274700000002</v>
      </c>
      <c r="Q376" s="121">
        <v>0</v>
      </c>
      <c r="R376" s="170">
        <v>5798.8274700000002</v>
      </c>
      <c r="S376" s="7"/>
      <c r="T376" s="7"/>
      <c r="U376" s="7"/>
      <c r="V376" s="7"/>
      <c r="W376" s="7"/>
      <c r="X376" s="7"/>
      <c r="Y376" s="7"/>
      <c r="Z376" s="7"/>
      <c r="AA376" s="7"/>
      <c r="AB376" s="7"/>
    </row>
    <row r="377" spans="1:28" ht="13.2">
      <c r="A377" s="167"/>
      <c r="B377" s="167"/>
      <c r="C377" s="167"/>
      <c r="D377" s="163" t="s">
        <v>190</v>
      </c>
      <c r="E377" s="163">
        <v>187</v>
      </c>
      <c r="F377" s="164">
        <v>0</v>
      </c>
      <c r="G377" s="165">
        <v>0</v>
      </c>
      <c r="H377" s="165">
        <v>0</v>
      </c>
      <c r="I377" s="165">
        <v>0</v>
      </c>
      <c r="J377" s="165">
        <v>0</v>
      </c>
      <c r="K377" s="165">
        <v>0</v>
      </c>
      <c r="L377" s="165">
        <v>0</v>
      </c>
      <c r="M377" s="165">
        <v>0</v>
      </c>
      <c r="N377" s="165">
        <v>0</v>
      </c>
      <c r="O377" s="165">
        <v>0</v>
      </c>
      <c r="P377" s="165">
        <v>2116.5506600000003</v>
      </c>
      <c r="Q377" s="165">
        <v>0</v>
      </c>
      <c r="R377" s="166">
        <v>2116.5506600000003</v>
      </c>
      <c r="S377" s="7"/>
      <c r="T377" s="7"/>
      <c r="U377" s="7"/>
      <c r="V377" s="7"/>
      <c r="W377" s="7"/>
      <c r="X377" s="7"/>
      <c r="Y377" s="7"/>
      <c r="Z377" s="7"/>
      <c r="AA377" s="7"/>
      <c r="AB377" s="7"/>
    </row>
    <row r="378" spans="1:28" ht="13.2">
      <c r="A378" s="167"/>
      <c r="B378" s="163" t="s">
        <v>66</v>
      </c>
      <c r="C378" s="163" t="s">
        <v>106</v>
      </c>
      <c r="D378" s="163" t="s">
        <v>106</v>
      </c>
      <c r="E378" s="163">
        <v>177</v>
      </c>
      <c r="F378" s="164">
        <v>0</v>
      </c>
      <c r="G378" s="165">
        <v>0</v>
      </c>
      <c r="H378" s="165">
        <v>0</v>
      </c>
      <c r="I378" s="165">
        <v>59.712449999999997</v>
      </c>
      <c r="J378" s="165">
        <v>0</v>
      </c>
      <c r="K378" s="165">
        <v>59.712449999999997</v>
      </c>
      <c r="L378" s="165">
        <v>0</v>
      </c>
      <c r="M378" s="165">
        <v>0</v>
      </c>
      <c r="N378" s="165">
        <v>0</v>
      </c>
      <c r="O378" s="165">
        <v>59.712449999999997</v>
      </c>
      <c r="P378" s="165">
        <v>1392.1758500000001</v>
      </c>
      <c r="Q378" s="165">
        <v>0</v>
      </c>
      <c r="R378" s="166">
        <v>1392.1758500000001</v>
      </c>
      <c r="S378" s="7"/>
      <c r="T378" s="7"/>
      <c r="U378" s="7"/>
      <c r="V378" s="7"/>
      <c r="W378" s="7"/>
      <c r="X378" s="7"/>
      <c r="Y378" s="7"/>
      <c r="Z378" s="7"/>
      <c r="AA378" s="7"/>
      <c r="AB378" s="7"/>
    </row>
    <row r="379" spans="1:28" ht="13.2">
      <c r="A379" s="167"/>
      <c r="B379" s="167"/>
      <c r="C379" s="167"/>
      <c r="D379" s="167"/>
      <c r="E379" s="168">
        <v>206</v>
      </c>
      <c r="F379" s="169">
        <v>0</v>
      </c>
      <c r="G379" s="121">
        <v>0</v>
      </c>
      <c r="H379" s="121">
        <v>0</v>
      </c>
      <c r="I379" s="121">
        <v>0</v>
      </c>
      <c r="J379" s="121">
        <v>0</v>
      </c>
      <c r="K379" s="121">
        <v>0</v>
      </c>
      <c r="L379" s="121">
        <v>0</v>
      </c>
      <c r="M379" s="121">
        <v>0</v>
      </c>
      <c r="N379" s="121">
        <v>0</v>
      </c>
      <c r="O379" s="121">
        <v>0</v>
      </c>
      <c r="P379" s="121">
        <v>1641.4720300000001</v>
      </c>
      <c r="Q379" s="121">
        <v>0</v>
      </c>
      <c r="R379" s="170">
        <v>1641.4720300000001</v>
      </c>
      <c r="S379" s="7"/>
      <c r="T379" s="7"/>
      <c r="U379" s="7"/>
      <c r="V379" s="7"/>
      <c r="W379" s="7"/>
      <c r="X379" s="7"/>
      <c r="Y379" s="7"/>
      <c r="Z379" s="7"/>
      <c r="AA379" s="7"/>
      <c r="AB379" s="7"/>
    </row>
    <row r="380" spans="1:28" ht="13.2">
      <c r="A380" s="167"/>
      <c r="B380" s="167"/>
      <c r="C380" s="163" t="s">
        <v>224</v>
      </c>
      <c r="D380" s="163" t="s">
        <v>224</v>
      </c>
      <c r="E380" s="163">
        <v>178</v>
      </c>
      <c r="F380" s="164">
        <v>0</v>
      </c>
      <c r="G380" s="165">
        <v>0</v>
      </c>
      <c r="H380" s="165">
        <v>0</v>
      </c>
      <c r="I380" s="165">
        <v>0</v>
      </c>
      <c r="J380" s="165">
        <v>0</v>
      </c>
      <c r="K380" s="165">
        <v>0</v>
      </c>
      <c r="L380" s="165">
        <v>0</v>
      </c>
      <c r="M380" s="165">
        <v>0</v>
      </c>
      <c r="N380" s="165">
        <v>0</v>
      </c>
      <c r="O380" s="165">
        <v>0</v>
      </c>
      <c r="P380" s="165">
        <v>1471.1270200000001</v>
      </c>
      <c r="Q380" s="165">
        <v>0</v>
      </c>
      <c r="R380" s="166">
        <v>1471.1270200000001</v>
      </c>
      <c r="S380" s="7"/>
      <c r="T380" s="7"/>
      <c r="U380" s="7"/>
      <c r="V380" s="7"/>
      <c r="W380" s="7"/>
      <c r="X380" s="7"/>
      <c r="Y380" s="7"/>
      <c r="Z380" s="7"/>
      <c r="AA380" s="7"/>
      <c r="AB380" s="7"/>
    </row>
    <row r="381" spans="1:28" ht="13.2">
      <c r="A381" s="167"/>
      <c r="B381" s="163" t="s">
        <v>5</v>
      </c>
      <c r="C381" s="163" t="s">
        <v>5</v>
      </c>
      <c r="D381" s="163" t="s">
        <v>5</v>
      </c>
      <c r="E381" s="163">
        <v>33</v>
      </c>
      <c r="F381" s="164">
        <v>0</v>
      </c>
      <c r="G381" s="165">
        <v>0</v>
      </c>
      <c r="H381" s="165">
        <v>0</v>
      </c>
      <c r="I381" s="165">
        <v>2471.2730999999999</v>
      </c>
      <c r="J381" s="165">
        <v>0</v>
      </c>
      <c r="K381" s="165">
        <v>2471.2730999999999</v>
      </c>
      <c r="L381" s="165">
        <v>0</v>
      </c>
      <c r="M381" s="165">
        <v>0</v>
      </c>
      <c r="N381" s="165">
        <v>0</v>
      </c>
      <c r="O381" s="165">
        <v>2471.2730999999999</v>
      </c>
      <c r="P381" s="165">
        <v>6817.4123399999999</v>
      </c>
      <c r="Q381" s="165">
        <v>0</v>
      </c>
      <c r="R381" s="166">
        <v>6817.4123399999999</v>
      </c>
      <c r="S381" s="7"/>
      <c r="T381" s="7"/>
      <c r="U381" s="7"/>
      <c r="V381" s="7"/>
      <c r="W381" s="7"/>
      <c r="X381" s="7"/>
      <c r="Y381" s="7"/>
      <c r="Z381" s="7"/>
      <c r="AA381" s="7"/>
      <c r="AB381" s="7"/>
    </row>
    <row r="382" spans="1:28" ht="13.2">
      <c r="A382" s="167"/>
      <c r="B382" s="167"/>
      <c r="C382" s="167"/>
      <c r="D382" s="167"/>
      <c r="E382" s="168">
        <v>75</v>
      </c>
      <c r="F382" s="169">
        <v>0</v>
      </c>
      <c r="G382" s="121">
        <v>0</v>
      </c>
      <c r="H382" s="121">
        <v>0</v>
      </c>
      <c r="I382" s="121">
        <v>13.021840000000001</v>
      </c>
      <c r="J382" s="121">
        <v>0</v>
      </c>
      <c r="K382" s="121">
        <v>13.021840000000001</v>
      </c>
      <c r="L382" s="121">
        <v>0</v>
      </c>
      <c r="M382" s="121">
        <v>0</v>
      </c>
      <c r="N382" s="121">
        <v>0</v>
      </c>
      <c r="O382" s="121">
        <v>13.021840000000001</v>
      </c>
      <c r="P382" s="121">
        <v>6110.2461399999993</v>
      </c>
      <c r="Q382" s="121">
        <v>0</v>
      </c>
      <c r="R382" s="170">
        <v>6110.2461399999993</v>
      </c>
      <c r="S382" s="7"/>
      <c r="T382" s="7"/>
      <c r="U382" s="7"/>
      <c r="V382" s="7"/>
      <c r="W382" s="7"/>
      <c r="X382" s="7"/>
      <c r="Y382" s="7"/>
      <c r="Z382" s="7"/>
      <c r="AA382" s="7"/>
      <c r="AB382" s="7"/>
    </row>
    <row r="383" spans="1:28" ht="13.2">
      <c r="A383" s="167"/>
      <c r="B383" s="167"/>
      <c r="C383" s="167"/>
      <c r="D383" s="163" t="s">
        <v>191</v>
      </c>
      <c r="E383" s="163">
        <v>199</v>
      </c>
      <c r="F383" s="164">
        <v>0</v>
      </c>
      <c r="G383" s="165">
        <v>0</v>
      </c>
      <c r="H383" s="165">
        <v>0</v>
      </c>
      <c r="I383" s="165">
        <v>0</v>
      </c>
      <c r="J383" s="165">
        <v>0</v>
      </c>
      <c r="K383" s="165">
        <v>0</v>
      </c>
      <c r="L383" s="165">
        <v>0</v>
      </c>
      <c r="M383" s="165">
        <v>0</v>
      </c>
      <c r="N383" s="165">
        <v>0</v>
      </c>
      <c r="O383" s="165">
        <v>0</v>
      </c>
      <c r="P383" s="165">
        <v>6332.3300899999995</v>
      </c>
      <c r="Q383" s="165">
        <v>0</v>
      </c>
      <c r="R383" s="166">
        <v>6332.3300899999995</v>
      </c>
      <c r="S383" s="7"/>
      <c r="T383" s="7"/>
      <c r="U383" s="7"/>
      <c r="V383" s="7"/>
      <c r="W383" s="7"/>
      <c r="X383" s="7"/>
      <c r="Y383" s="7"/>
      <c r="Z383" s="7"/>
      <c r="AA383" s="7"/>
      <c r="AB383" s="7"/>
    </row>
    <row r="384" spans="1:28" ht="13.2">
      <c r="A384" s="167"/>
      <c r="B384" s="167"/>
      <c r="C384" s="167"/>
      <c r="D384" s="163" t="s">
        <v>108</v>
      </c>
      <c r="E384" s="163">
        <v>76</v>
      </c>
      <c r="F384" s="164">
        <v>0</v>
      </c>
      <c r="G384" s="165">
        <v>0</v>
      </c>
      <c r="H384" s="165">
        <v>0</v>
      </c>
      <c r="I384" s="165">
        <v>0</v>
      </c>
      <c r="J384" s="165">
        <v>0</v>
      </c>
      <c r="K384" s="165">
        <v>0</v>
      </c>
      <c r="L384" s="165">
        <v>200.56200000000001</v>
      </c>
      <c r="M384" s="165">
        <v>0</v>
      </c>
      <c r="N384" s="165">
        <v>200.56200000000001</v>
      </c>
      <c r="O384" s="165">
        <v>200.56200000000001</v>
      </c>
      <c r="P384" s="165">
        <v>9606.5860099999991</v>
      </c>
      <c r="Q384" s="165">
        <v>0</v>
      </c>
      <c r="R384" s="166">
        <v>9606.5860099999991</v>
      </c>
      <c r="S384" s="7"/>
      <c r="T384" s="7"/>
      <c r="U384" s="7"/>
      <c r="V384" s="7"/>
      <c r="W384" s="7"/>
      <c r="X384" s="7"/>
      <c r="Y384" s="7"/>
      <c r="Z384" s="7"/>
      <c r="AA384" s="7"/>
      <c r="AB384" s="7"/>
    </row>
    <row r="385" spans="1:28" ht="13.2">
      <c r="A385" s="167"/>
      <c r="B385" s="167"/>
      <c r="C385" s="163" t="s">
        <v>109</v>
      </c>
      <c r="D385" s="163" t="s">
        <v>109</v>
      </c>
      <c r="E385" s="163">
        <v>121</v>
      </c>
      <c r="F385" s="164">
        <v>0</v>
      </c>
      <c r="G385" s="165">
        <v>0</v>
      </c>
      <c r="H385" s="165">
        <v>0</v>
      </c>
      <c r="I385" s="165">
        <v>0</v>
      </c>
      <c r="J385" s="165">
        <v>0</v>
      </c>
      <c r="K385" s="165">
        <v>0</v>
      </c>
      <c r="L385" s="165">
        <v>0</v>
      </c>
      <c r="M385" s="165">
        <v>0</v>
      </c>
      <c r="N385" s="165">
        <v>0</v>
      </c>
      <c r="O385" s="165">
        <v>0</v>
      </c>
      <c r="P385" s="165">
        <v>1667.3005000000001</v>
      </c>
      <c r="Q385" s="165">
        <v>0</v>
      </c>
      <c r="R385" s="166">
        <v>1667.3005000000001</v>
      </c>
      <c r="S385" s="7"/>
      <c r="T385" s="7"/>
      <c r="U385" s="7"/>
      <c r="V385" s="7"/>
      <c r="W385" s="7"/>
      <c r="X385" s="7"/>
      <c r="Y385" s="7"/>
      <c r="Z385" s="7"/>
      <c r="AA385" s="7"/>
      <c r="AB385" s="7"/>
    </row>
    <row r="386" spans="1:28" ht="13.2">
      <c r="A386" s="167"/>
      <c r="B386" s="167"/>
      <c r="C386" s="167"/>
      <c r="D386" s="167"/>
      <c r="E386" s="168">
        <v>119</v>
      </c>
      <c r="F386" s="169">
        <v>0</v>
      </c>
      <c r="G386" s="121">
        <v>0</v>
      </c>
      <c r="H386" s="121">
        <v>0</v>
      </c>
      <c r="I386" s="121">
        <v>0</v>
      </c>
      <c r="J386" s="121">
        <v>0</v>
      </c>
      <c r="K386" s="121">
        <v>0</v>
      </c>
      <c r="L386" s="121">
        <v>0</v>
      </c>
      <c r="M386" s="121">
        <v>0</v>
      </c>
      <c r="N386" s="121">
        <v>0</v>
      </c>
      <c r="O386" s="121">
        <v>0</v>
      </c>
      <c r="P386" s="121">
        <v>1677.7206999999999</v>
      </c>
      <c r="Q386" s="121">
        <v>0</v>
      </c>
      <c r="R386" s="170">
        <v>1677.7206999999999</v>
      </c>
      <c r="S386" s="7"/>
      <c r="T386" s="7"/>
      <c r="U386" s="7"/>
      <c r="V386" s="7"/>
      <c r="W386" s="7"/>
      <c r="X386" s="7"/>
      <c r="Y386" s="7"/>
      <c r="Z386" s="7"/>
      <c r="AA386" s="7"/>
      <c r="AB386" s="7"/>
    </row>
    <row r="387" spans="1:28" ht="13.2">
      <c r="A387" s="167"/>
      <c r="B387" s="167"/>
      <c r="C387" s="163" t="s">
        <v>195</v>
      </c>
      <c r="D387" s="163" t="s">
        <v>196</v>
      </c>
      <c r="E387" s="163">
        <v>122</v>
      </c>
      <c r="F387" s="164">
        <v>0</v>
      </c>
      <c r="G387" s="165">
        <v>0</v>
      </c>
      <c r="H387" s="165">
        <v>0</v>
      </c>
      <c r="I387" s="165">
        <v>0</v>
      </c>
      <c r="J387" s="165">
        <v>0</v>
      </c>
      <c r="K387" s="165">
        <v>0</v>
      </c>
      <c r="L387" s="165">
        <v>0</v>
      </c>
      <c r="M387" s="165">
        <v>0</v>
      </c>
      <c r="N387" s="165">
        <v>0</v>
      </c>
      <c r="O387" s="165">
        <v>0</v>
      </c>
      <c r="P387" s="165">
        <v>2687.3246200000003</v>
      </c>
      <c r="Q387" s="165">
        <v>0</v>
      </c>
      <c r="R387" s="166">
        <v>2687.3246200000003</v>
      </c>
      <c r="S387" s="7"/>
      <c r="T387" s="7"/>
      <c r="U387" s="7"/>
      <c r="V387" s="7"/>
      <c r="W387" s="7"/>
      <c r="X387" s="7"/>
      <c r="Y387" s="7"/>
      <c r="Z387" s="7"/>
      <c r="AA387" s="7"/>
      <c r="AB387" s="7"/>
    </row>
    <row r="388" spans="1:28" ht="13.2">
      <c r="A388" s="167"/>
      <c r="B388" s="163" t="s">
        <v>6</v>
      </c>
      <c r="C388" s="163" t="s">
        <v>110</v>
      </c>
      <c r="D388" s="163" t="s">
        <v>6</v>
      </c>
      <c r="E388" s="163">
        <v>6</v>
      </c>
      <c r="F388" s="164">
        <v>0</v>
      </c>
      <c r="G388" s="165">
        <v>0</v>
      </c>
      <c r="H388" s="165">
        <v>0</v>
      </c>
      <c r="I388" s="165">
        <v>39.953669999999995</v>
      </c>
      <c r="J388" s="165">
        <v>0</v>
      </c>
      <c r="K388" s="165">
        <v>39.953669999999995</v>
      </c>
      <c r="L388" s="165">
        <v>0</v>
      </c>
      <c r="M388" s="165">
        <v>0</v>
      </c>
      <c r="N388" s="165">
        <v>0</v>
      </c>
      <c r="O388" s="165">
        <v>39.953669999999995</v>
      </c>
      <c r="P388" s="165">
        <v>4792.8496699999996</v>
      </c>
      <c r="Q388" s="165">
        <v>0</v>
      </c>
      <c r="R388" s="166">
        <v>4792.8496699999996</v>
      </c>
      <c r="S388" s="7"/>
      <c r="T388" s="7"/>
      <c r="U388" s="7"/>
      <c r="V388" s="7"/>
      <c r="W388" s="7"/>
      <c r="X388" s="7"/>
      <c r="Y388" s="7"/>
      <c r="Z388" s="7"/>
      <c r="AA388" s="7"/>
      <c r="AB388" s="7"/>
    </row>
    <row r="389" spans="1:28" ht="13.2">
      <c r="A389" s="167"/>
      <c r="B389" s="167"/>
      <c r="C389" s="167"/>
      <c r="D389" s="167"/>
      <c r="E389" s="168">
        <v>78</v>
      </c>
      <c r="F389" s="169">
        <v>0</v>
      </c>
      <c r="G389" s="121">
        <v>0</v>
      </c>
      <c r="H389" s="121">
        <v>0</v>
      </c>
      <c r="I389" s="121">
        <v>0</v>
      </c>
      <c r="J389" s="121">
        <v>0</v>
      </c>
      <c r="K389" s="121">
        <v>0</v>
      </c>
      <c r="L389" s="121">
        <v>0</v>
      </c>
      <c r="M389" s="121">
        <v>0</v>
      </c>
      <c r="N389" s="121">
        <v>0</v>
      </c>
      <c r="O389" s="121">
        <v>0</v>
      </c>
      <c r="P389" s="121">
        <v>4630.8281500000003</v>
      </c>
      <c r="Q389" s="121">
        <v>0</v>
      </c>
      <c r="R389" s="170">
        <v>4630.8281500000003</v>
      </c>
      <c r="S389" s="7"/>
      <c r="T389" s="7"/>
      <c r="U389" s="7"/>
      <c r="V389" s="7"/>
      <c r="W389" s="7"/>
      <c r="X389" s="7"/>
      <c r="Y389" s="7"/>
      <c r="Z389" s="7"/>
      <c r="AA389" s="7"/>
      <c r="AB389" s="7"/>
    </row>
    <row r="390" spans="1:28" ht="13.2">
      <c r="A390" s="167"/>
      <c r="B390" s="167"/>
      <c r="C390" s="163" t="s">
        <v>287</v>
      </c>
      <c r="D390" s="163" t="s">
        <v>287</v>
      </c>
      <c r="E390" s="163">
        <v>210</v>
      </c>
      <c r="F390" s="164">
        <v>0</v>
      </c>
      <c r="G390" s="165">
        <v>0</v>
      </c>
      <c r="H390" s="165">
        <v>0</v>
      </c>
      <c r="I390" s="165">
        <v>0</v>
      </c>
      <c r="J390" s="165">
        <v>0</v>
      </c>
      <c r="K390" s="165">
        <v>0</v>
      </c>
      <c r="L390" s="165">
        <v>0</v>
      </c>
      <c r="M390" s="165">
        <v>0</v>
      </c>
      <c r="N390" s="165">
        <v>0</v>
      </c>
      <c r="O390" s="165">
        <v>0</v>
      </c>
      <c r="P390" s="165">
        <v>1680.37329</v>
      </c>
      <c r="Q390" s="165">
        <v>0</v>
      </c>
      <c r="R390" s="166">
        <v>1680.37329</v>
      </c>
      <c r="S390" s="7"/>
      <c r="T390" s="7"/>
      <c r="U390" s="7"/>
      <c r="V390" s="7"/>
      <c r="W390" s="7"/>
      <c r="X390" s="7"/>
      <c r="Y390" s="7"/>
      <c r="Z390" s="7"/>
      <c r="AA390" s="7"/>
      <c r="AB390" s="7"/>
    </row>
    <row r="391" spans="1:28" ht="13.2">
      <c r="A391" s="167"/>
      <c r="B391" s="163" t="s">
        <v>7</v>
      </c>
      <c r="C391" s="163" t="s">
        <v>230</v>
      </c>
      <c r="D391" s="163" t="s">
        <v>230</v>
      </c>
      <c r="E391" s="163">
        <v>207</v>
      </c>
      <c r="F391" s="164">
        <v>0</v>
      </c>
      <c r="G391" s="165">
        <v>0</v>
      </c>
      <c r="H391" s="165">
        <v>0</v>
      </c>
      <c r="I391" s="165">
        <v>0</v>
      </c>
      <c r="J391" s="165">
        <v>0</v>
      </c>
      <c r="K391" s="165">
        <v>0</v>
      </c>
      <c r="L391" s="165">
        <v>0</v>
      </c>
      <c r="M391" s="165">
        <v>0</v>
      </c>
      <c r="N391" s="165">
        <v>0</v>
      </c>
      <c r="O391" s="165">
        <v>0</v>
      </c>
      <c r="P391" s="165">
        <v>2663.1257300000002</v>
      </c>
      <c r="Q391" s="165">
        <v>0</v>
      </c>
      <c r="R391" s="166">
        <v>2663.1257300000002</v>
      </c>
      <c r="S391" s="7"/>
      <c r="T391" s="7"/>
      <c r="U391" s="7"/>
      <c r="V391" s="7"/>
      <c r="W391" s="7"/>
      <c r="X391" s="7"/>
      <c r="Y391" s="7"/>
      <c r="Z391" s="7"/>
      <c r="AA391" s="7"/>
      <c r="AB391" s="7"/>
    </row>
    <row r="392" spans="1:28" ht="13.2">
      <c r="A392" s="167"/>
      <c r="B392" s="167"/>
      <c r="C392" s="163" t="s">
        <v>7</v>
      </c>
      <c r="D392" s="163" t="s">
        <v>7</v>
      </c>
      <c r="E392" s="163">
        <v>8</v>
      </c>
      <c r="F392" s="164">
        <v>0</v>
      </c>
      <c r="G392" s="165">
        <v>0</v>
      </c>
      <c r="H392" s="165">
        <v>0</v>
      </c>
      <c r="I392" s="165">
        <v>0</v>
      </c>
      <c r="J392" s="165">
        <v>0</v>
      </c>
      <c r="K392" s="165">
        <v>0</v>
      </c>
      <c r="L392" s="165">
        <v>0</v>
      </c>
      <c r="M392" s="165">
        <v>0</v>
      </c>
      <c r="N392" s="165">
        <v>0</v>
      </c>
      <c r="O392" s="165">
        <v>0</v>
      </c>
      <c r="P392" s="165">
        <v>7703.6562599999997</v>
      </c>
      <c r="Q392" s="165">
        <v>0</v>
      </c>
      <c r="R392" s="166">
        <v>7703.6562599999997</v>
      </c>
      <c r="S392" s="7"/>
      <c r="T392" s="7"/>
      <c r="U392" s="7"/>
      <c r="V392" s="7"/>
      <c r="W392" s="7"/>
      <c r="X392" s="7"/>
      <c r="Y392" s="7"/>
      <c r="Z392" s="7"/>
      <c r="AA392" s="7"/>
      <c r="AB392" s="7"/>
    </row>
    <row r="393" spans="1:28" ht="13.2">
      <c r="A393" s="167"/>
      <c r="B393" s="167"/>
      <c r="C393" s="167"/>
      <c r="D393" s="167"/>
      <c r="E393" s="168">
        <v>36</v>
      </c>
      <c r="F393" s="169">
        <v>0</v>
      </c>
      <c r="G393" s="121">
        <v>0</v>
      </c>
      <c r="H393" s="121">
        <v>0</v>
      </c>
      <c r="I393" s="121">
        <v>0</v>
      </c>
      <c r="J393" s="121">
        <v>0</v>
      </c>
      <c r="K393" s="121">
        <v>0</v>
      </c>
      <c r="L393" s="121">
        <v>0</v>
      </c>
      <c r="M393" s="121">
        <v>0</v>
      </c>
      <c r="N393" s="121">
        <v>0</v>
      </c>
      <c r="O393" s="121">
        <v>0</v>
      </c>
      <c r="P393" s="121">
        <v>3264.4521600000003</v>
      </c>
      <c r="Q393" s="121">
        <v>0</v>
      </c>
      <c r="R393" s="170">
        <v>3264.4521600000003</v>
      </c>
      <c r="S393" s="7"/>
      <c r="T393" s="7"/>
      <c r="U393" s="7"/>
      <c r="V393" s="7"/>
      <c r="W393" s="7"/>
      <c r="X393" s="7"/>
      <c r="Y393" s="7"/>
      <c r="Z393" s="7"/>
      <c r="AA393" s="7"/>
      <c r="AB393" s="7"/>
    </row>
    <row r="394" spans="1:28" ht="13.2">
      <c r="A394" s="167"/>
      <c r="B394" s="167"/>
      <c r="C394" s="167"/>
      <c r="D394" s="167"/>
      <c r="E394" s="168">
        <v>79</v>
      </c>
      <c r="F394" s="169">
        <v>0</v>
      </c>
      <c r="G394" s="121">
        <v>0</v>
      </c>
      <c r="H394" s="121">
        <v>0</v>
      </c>
      <c r="I394" s="121">
        <v>0</v>
      </c>
      <c r="J394" s="121">
        <v>0</v>
      </c>
      <c r="K394" s="121">
        <v>0</v>
      </c>
      <c r="L394" s="121">
        <v>0</v>
      </c>
      <c r="M394" s="121">
        <v>0</v>
      </c>
      <c r="N394" s="121">
        <v>0</v>
      </c>
      <c r="O394" s="121">
        <v>0</v>
      </c>
      <c r="P394" s="121">
        <v>3703.6322</v>
      </c>
      <c r="Q394" s="121">
        <v>0</v>
      </c>
      <c r="R394" s="170">
        <v>3703.6322</v>
      </c>
      <c r="S394" s="7"/>
      <c r="T394" s="7"/>
      <c r="U394" s="7"/>
      <c r="V394" s="7"/>
      <c r="W394" s="7"/>
      <c r="X394" s="7"/>
      <c r="Y394" s="7"/>
      <c r="Z394" s="7"/>
      <c r="AA394" s="7"/>
      <c r="AB394" s="7"/>
    </row>
    <row r="395" spans="1:28" ht="13.2">
      <c r="A395" s="167"/>
      <c r="B395" s="167"/>
      <c r="C395" s="167"/>
      <c r="D395" s="167"/>
      <c r="E395" s="168">
        <v>80</v>
      </c>
      <c r="F395" s="169">
        <v>0</v>
      </c>
      <c r="G395" s="121">
        <v>0</v>
      </c>
      <c r="H395" s="121">
        <v>0</v>
      </c>
      <c r="I395" s="121">
        <v>0</v>
      </c>
      <c r="J395" s="121">
        <v>0</v>
      </c>
      <c r="K395" s="121">
        <v>0</v>
      </c>
      <c r="L395" s="121">
        <v>0</v>
      </c>
      <c r="M395" s="121">
        <v>0</v>
      </c>
      <c r="N395" s="121">
        <v>0</v>
      </c>
      <c r="O395" s="121">
        <v>0</v>
      </c>
      <c r="P395" s="121">
        <v>4056.7983899999999</v>
      </c>
      <c r="Q395" s="121">
        <v>0</v>
      </c>
      <c r="R395" s="170">
        <v>4056.7983899999999</v>
      </c>
      <c r="S395" s="7"/>
      <c r="T395" s="7"/>
      <c r="U395" s="7"/>
      <c r="V395" s="7"/>
      <c r="W395" s="7"/>
      <c r="X395" s="7"/>
      <c r="Y395" s="7"/>
      <c r="Z395" s="7"/>
      <c r="AA395" s="7"/>
      <c r="AB395" s="7"/>
    </row>
    <row r="396" spans="1:28" ht="13.2">
      <c r="A396" s="167"/>
      <c r="B396" s="167"/>
      <c r="C396" s="167"/>
      <c r="D396" s="167"/>
      <c r="E396" s="168">
        <v>102</v>
      </c>
      <c r="F396" s="169">
        <v>0</v>
      </c>
      <c r="G396" s="121">
        <v>0</v>
      </c>
      <c r="H396" s="121">
        <v>0</v>
      </c>
      <c r="I396" s="121">
        <v>0</v>
      </c>
      <c r="J396" s="121">
        <v>0</v>
      </c>
      <c r="K396" s="121">
        <v>0</v>
      </c>
      <c r="L396" s="121">
        <v>0</v>
      </c>
      <c r="M396" s="121">
        <v>0</v>
      </c>
      <c r="N396" s="121">
        <v>0</v>
      </c>
      <c r="O396" s="121">
        <v>0</v>
      </c>
      <c r="P396" s="121">
        <v>3261.9079700000002</v>
      </c>
      <c r="Q396" s="121">
        <v>0</v>
      </c>
      <c r="R396" s="170">
        <v>3261.9079700000002</v>
      </c>
      <c r="S396" s="7"/>
      <c r="T396" s="7"/>
      <c r="U396" s="7"/>
      <c r="V396" s="7"/>
      <c r="W396" s="7"/>
      <c r="X396" s="7"/>
      <c r="Y396" s="7"/>
      <c r="Z396" s="7"/>
      <c r="AA396" s="7"/>
      <c r="AB396" s="7"/>
    </row>
    <row r="397" spans="1:28" ht="13.2">
      <c r="A397" s="167"/>
      <c r="B397" s="167"/>
      <c r="C397" s="163" t="s">
        <v>233</v>
      </c>
      <c r="D397" s="163" t="s">
        <v>234</v>
      </c>
      <c r="E397" s="163">
        <v>203</v>
      </c>
      <c r="F397" s="164">
        <v>0</v>
      </c>
      <c r="G397" s="165">
        <v>0</v>
      </c>
      <c r="H397" s="165">
        <v>0</v>
      </c>
      <c r="I397" s="165">
        <v>0</v>
      </c>
      <c r="J397" s="165">
        <v>0</v>
      </c>
      <c r="K397" s="165">
        <v>0</v>
      </c>
      <c r="L397" s="165">
        <v>0</v>
      </c>
      <c r="M397" s="165">
        <v>0</v>
      </c>
      <c r="N397" s="165">
        <v>0</v>
      </c>
      <c r="O397" s="165">
        <v>0</v>
      </c>
      <c r="P397" s="165">
        <v>1794.7043700000002</v>
      </c>
      <c r="Q397" s="165">
        <v>0</v>
      </c>
      <c r="R397" s="166">
        <v>1794.7043700000002</v>
      </c>
      <c r="S397" s="7"/>
      <c r="T397" s="7"/>
      <c r="U397" s="7"/>
      <c r="V397" s="7"/>
      <c r="W397" s="7"/>
      <c r="X397" s="7"/>
      <c r="Y397" s="7"/>
      <c r="Z397" s="7"/>
      <c r="AA397" s="7"/>
      <c r="AB397" s="7"/>
    </row>
    <row r="398" spans="1:28" ht="13.2">
      <c r="A398" s="167"/>
      <c r="B398" s="167"/>
      <c r="C398" s="163" t="s">
        <v>111</v>
      </c>
      <c r="D398" s="163" t="s">
        <v>111</v>
      </c>
      <c r="E398" s="163">
        <v>7</v>
      </c>
      <c r="F398" s="164">
        <v>0</v>
      </c>
      <c r="G398" s="165">
        <v>0</v>
      </c>
      <c r="H398" s="165">
        <v>0</v>
      </c>
      <c r="I398" s="165">
        <v>471.99207000000001</v>
      </c>
      <c r="J398" s="165">
        <v>0</v>
      </c>
      <c r="K398" s="165">
        <v>471.99207000000001</v>
      </c>
      <c r="L398" s="165">
        <v>0</v>
      </c>
      <c r="M398" s="165">
        <v>0</v>
      </c>
      <c r="N398" s="165">
        <v>0</v>
      </c>
      <c r="O398" s="165">
        <v>471.99207000000001</v>
      </c>
      <c r="P398" s="165">
        <v>11144.58727</v>
      </c>
      <c r="Q398" s="165">
        <v>0</v>
      </c>
      <c r="R398" s="166">
        <v>11144.58727</v>
      </c>
      <c r="S398" s="7"/>
      <c r="T398" s="7"/>
      <c r="U398" s="7"/>
      <c r="V398" s="7"/>
      <c r="W398" s="7"/>
      <c r="X398" s="7"/>
      <c r="Y398" s="7"/>
      <c r="Z398" s="7"/>
      <c r="AA398" s="7"/>
      <c r="AB398" s="7"/>
    </row>
    <row r="399" spans="1:28" ht="13.2">
      <c r="A399" s="167"/>
      <c r="B399" s="167"/>
      <c r="C399" s="167"/>
      <c r="D399" s="167"/>
      <c r="E399" s="168">
        <v>81</v>
      </c>
      <c r="F399" s="169">
        <v>0</v>
      </c>
      <c r="G399" s="121">
        <v>0</v>
      </c>
      <c r="H399" s="121">
        <v>0</v>
      </c>
      <c r="I399" s="121">
        <v>0</v>
      </c>
      <c r="J399" s="121">
        <v>0</v>
      </c>
      <c r="K399" s="121">
        <v>0</v>
      </c>
      <c r="L399" s="121">
        <v>0</v>
      </c>
      <c r="M399" s="121">
        <v>0</v>
      </c>
      <c r="N399" s="121">
        <v>0</v>
      </c>
      <c r="O399" s="121">
        <v>0</v>
      </c>
      <c r="P399" s="121">
        <v>6733.5026799999996</v>
      </c>
      <c r="Q399" s="121">
        <v>0</v>
      </c>
      <c r="R399" s="170">
        <v>6733.5026799999996</v>
      </c>
      <c r="S399" s="7"/>
      <c r="T399" s="7"/>
      <c r="U399" s="7"/>
      <c r="V399" s="7"/>
      <c r="W399" s="7"/>
      <c r="X399" s="7"/>
      <c r="Y399" s="7"/>
      <c r="Z399" s="7"/>
      <c r="AA399" s="7"/>
      <c r="AB399" s="7"/>
    </row>
    <row r="400" spans="1:28" ht="13.2">
      <c r="A400" s="167"/>
      <c r="B400" s="167"/>
      <c r="C400" s="167"/>
      <c r="D400" s="167"/>
      <c r="E400" s="168">
        <v>105</v>
      </c>
      <c r="F400" s="169">
        <v>0</v>
      </c>
      <c r="G400" s="121">
        <v>0</v>
      </c>
      <c r="H400" s="121">
        <v>0</v>
      </c>
      <c r="I400" s="121">
        <v>0</v>
      </c>
      <c r="J400" s="121">
        <v>0</v>
      </c>
      <c r="K400" s="121">
        <v>0</v>
      </c>
      <c r="L400" s="121">
        <v>0</v>
      </c>
      <c r="M400" s="121">
        <v>0</v>
      </c>
      <c r="N400" s="121">
        <v>0</v>
      </c>
      <c r="O400" s="121">
        <v>0</v>
      </c>
      <c r="P400" s="121">
        <v>5409.6281200000003</v>
      </c>
      <c r="Q400" s="121">
        <v>0</v>
      </c>
      <c r="R400" s="170">
        <v>5409.6281200000003</v>
      </c>
      <c r="S400" s="7"/>
      <c r="T400" s="7"/>
      <c r="U400" s="7"/>
      <c r="V400" s="7"/>
      <c r="W400" s="7"/>
      <c r="X400" s="7"/>
      <c r="Y400" s="7"/>
      <c r="Z400" s="7"/>
      <c r="AA400" s="7"/>
      <c r="AB400" s="7"/>
    </row>
    <row r="401" spans="1:28" ht="13.2">
      <c r="A401" s="167"/>
      <c r="B401" s="163" t="s">
        <v>8</v>
      </c>
      <c r="C401" s="163" t="s">
        <v>112</v>
      </c>
      <c r="D401" s="163" t="s">
        <v>8</v>
      </c>
      <c r="E401" s="163">
        <v>172</v>
      </c>
      <c r="F401" s="164">
        <v>0</v>
      </c>
      <c r="G401" s="165">
        <v>0</v>
      </c>
      <c r="H401" s="165">
        <v>0</v>
      </c>
      <c r="I401" s="165">
        <v>0</v>
      </c>
      <c r="J401" s="165">
        <v>0</v>
      </c>
      <c r="K401" s="165">
        <v>0</v>
      </c>
      <c r="L401" s="165">
        <v>0</v>
      </c>
      <c r="M401" s="165">
        <v>0</v>
      </c>
      <c r="N401" s="165">
        <v>0</v>
      </c>
      <c r="O401" s="165">
        <v>0</v>
      </c>
      <c r="P401" s="165">
        <v>3010.5634799999998</v>
      </c>
      <c r="Q401" s="165">
        <v>0</v>
      </c>
      <c r="R401" s="166">
        <v>3010.5634799999998</v>
      </c>
      <c r="S401" s="7"/>
      <c r="T401" s="7"/>
      <c r="U401" s="7"/>
      <c r="V401" s="7"/>
      <c r="W401" s="7"/>
      <c r="X401" s="7"/>
      <c r="Y401" s="7"/>
      <c r="Z401" s="7"/>
      <c r="AA401" s="7"/>
      <c r="AB401" s="7"/>
    </row>
    <row r="402" spans="1:28" ht="13.2">
      <c r="A402" s="167"/>
      <c r="B402" s="167"/>
      <c r="C402" s="167"/>
      <c r="D402" s="163" t="s">
        <v>113</v>
      </c>
      <c r="E402" s="163">
        <v>55</v>
      </c>
      <c r="F402" s="164">
        <v>0</v>
      </c>
      <c r="G402" s="165">
        <v>0</v>
      </c>
      <c r="H402" s="165">
        <v>0</v>
      </c>
      <c r="I402" s="165">
        <v>2956.5504500000002</v>
      </c>
      <c r="J402" s="165">
        <v>0</v>
      </c>
      <c r="K402" s="165">
        <v>2956.5504500000002</v>
      </c>
      <c r="L402" s="165">
        <v>0</v>
      </c>
      <c r="M402" s="165">
        <v>0</v>
      </c>
      <c r="N402" s="165">
        <v>0</v>
      </c>
      <c r="O402" s="165">
        <v>2956.5504500000002</v>
      </c>
      <c r="P402" s="165">
        <v>5038.1959999999999</v>
      </c>
      <c r="Q402" s="165">
        <v>0</v>
      </c>
      <c r="R402" s="166">
        <v>5038.1959999999999</v>
      </c>
      <c r="S402" s="7"/>
      <c r="T402" s="7"/>
      <c r="U402" s="7"/>
      <c r="V402" s="7"/>
      <c r="W402" s="7"/>
      <c r="X402" s="7"/>
      <c r="Y402" s="7"/>
      <c r="Z402" s="7"/>
      <c r="AA402" s="7"/>
      <c r="AB402" s="7"/>
    </row>
    <row r="403" spans="1:28" ht="13.2">
      <c r="A403" s="167"/>
      <c r="B403" s="163" t="s">
        <v>9</v>
      </c>
      <c r="C403" s="163" t="s">
        <v>9</v>
      </c>
      <c r="D403" s="163" t="s">
        <v>9</v>
      </c>
      <c r="E403" s="163">
        <v>9</v>
      </c>
      <c r="F403" s="164">
        <v>0</v>
      </c>
      <c r="G403" s="165">
        <v>0</v>
      </c>
      <c r="H403" s="165">
        <v>0</v>
      </c>
      <c r="I403" s="165">
        <v>1761.27639</v>
      </c>
      <c r="J403" s="165">
        <v>0</v>
      </c>
      <c r="K403" s="165">
        <v>1761.27639</v>
      </c>
      <c r="L403" s="165">
        <v>0</v>
      </c>
      <c r="M403" s="165">
        <v>0</v>
      </c>
      <c r="N403" s="165">
        <v>0</v>
      </c>
      <c r="O403" s="165">
        <v>1761.27639</v>
      </c>
      <c r="P403" s="165">
        <v>5046.3053</v>
      </c>
      <c r="Q403" s="165">
        <v>0</v>
      </c>
      <c r="R403" s="166">
        <v>5046.3053</v>
      </c>
      <c r="S403" s="7"/>
      <c r="T403" s="7"/>
      <c r="U403" s="7"/>
      <c r="V403" s="7"/>
      <c r="W403" s="7"/>
      <c r="X403" s="7"/>
      <c r="Y403" s="7"/>
      <c r="Z403" s="7"/>
      <c r="AA403" s="7"/>
      <c r="AB403" s="7"/>
    </row>
    <row r="404" spans="1:28" ht="13.2">
      <c r="A404" s="167"/>
      <c r="B404" s="167"/>
      <c r="C404" s="167"/>
      <c r="D404" s="167"/>
      <c r="E404" s="168">
        <v>82</v>
      </c>
      <c r="F404" s="169">
        <v>0</v>
      </c>
      <c r="G404" s="121">
        <v>0</v>
      </c>
      <c r="H404" s="121">
        <v>0</v>
      </c>
      <c r="I404" s="121">
        <v>0</v>
      </c>
      <c r="J404" s="121">
        <v>0</v>
      </c>
      <c r="K404" s="121">
        <v>0</v>
      </c>
      <c r="L404" s="121">
        <v>0</v>
      </c>
      <c r="M404" s="121">
        <v>0</v>
      </c>
      <c r="N404" s="121">
        <v>0</v>
      </c>
      <c r="O404" s="121">
        <v>0</v>
      </c>
      <c r="P404" s="121">
        <v>4169.91777</v>
      </c>
      <c r="Q404" s="121">
        <v>0</v>
      </c>
      <c r="R404" s="170">
        <v>4169.91777</v>
      </c>
      <c r="S404" s="7"/>
      <c r="T404" s="7"/>
      <c r="U404" s="7"/>
      <c r="V404" s="7"/>
      <c r="W404" s="7"/>
      <c r="X404" s="7"/>
      <c r="Y404" s="7"/>
      <c r="Z404" s="7"/>
      <c r="AA404" s="7"/>
      <c r="AB404" s="7"/>
    </row>
    <row r="405" spans="1:28" ht="13.2">
      <c r="A405" s="167"/>
      <c r="B405" s="167"/>
      <c r="C405" s="163" t="s">
        <v>288</v>
      </c>
      <c r="D405" s="163" t="s">
        <v>289</v>
      </c>
      <c r="E405" s="163">
        <v>71</v>
      </c>
      <c r="F405" s="164">
        <v>0</v>
      </c>
      <c r="G405" s="165">
        <v>0</v>
      </c>
      <c r="H405" s="165">
        <v>0</v>
      </c>
      <c r="I405" s="165">
        <v>0</v>
      </c>
      <c r="J405" s="165">
        <v>0</v>
      </c>
      <c r="K405" s="165">
        <v>0</v>
      </c>
      <c r="L405" s="165">
        <v>0</v>
      </c>
      <c r="M405" s="165">
        <v>0</v>
      </c>
      <c r="N405" s="165">
        <v>0</v>
      </c>
      <c r="O405" s="165">
        <v>0</v>
      </c>
      <c r="P405" s="165">
        <v>2514.9451600000002</v>
      </c>
      <c r="Q405" s="165">
        <v>0</v>
      </c>
      <c r="R405" s="166">
        <v>2514.9451600000002</v>
      </c>
      <c r="S405" s="7"/>
      <c r="T405" s="7"/>
      <c r="U405" s="7"/>
      <c r="V405" s="7"/>
      <c r="W405" s="7"/>
      <c r="X405" s="7"/>
      <c r="Y405" s="7"/>
      <c r="Z405" s="7"/>
      <c r="AA405" s="7"/>
      <c r="AB405" s="7"/>
    </row>
    <row r="406" spans="1:28" ht="13.2">
      <c r="A406" s="167"/>
      <c r="B406" s="167"/>
      <c r="C406" s="167"/>
      <c r="D406" s="167"/>
      <c r="E406" s="168">
        <v>123</v>
      </c>
      <c r="F406" s="169">
        <v>0</v>
      </c>
      <c r="G406" s="121">
        <v>0</v>
      </c>
      <c r="H406" s="121">
        <v>0</v>
      </c>
      <c r="I406" s="121">
        <v>0</v>
      </c>
      <c r="J406" s="121">
        <v>0</v>
      </c>
      <c r="K406" s="121">
        <v>0</v>
      </c>
      <c r="L406" s="121">
        <v>0</v>
      </c>
      <c r="M406" s="121">
        <v>0</v>
      </c>
      <c r="N406" s="121">
        <v>0</v>
      </c>
      <c r="O406" s="121">
        <v>0</v>
      </c>
      <c r="P406" s="121">
        <v>1917.7207900000001</v>
      </c>
      <c r="Q406" s="121">
        <v>0</v>
      </c>
      <c r="R406" s="170">
        <v>1917.7207900000001</v>
      </c>
      <c r="S406" s="7"/>
      <c r="T406" s="7"/>
      <c r="U406" s="7"/>
      <c r="V406" s="7"/>
      <c r="W406" s="7"/>
      <c r="X406" s="7"/>
      <c r="Y406" s="7"/>
      <c r="Z406" s="7"/>
      <c r="AA406" s="7"/>
      <c r="AB406" s="7"/>
    </row>
    <row r="407" spans="1:28" ht="13.2">
      <c r="A407" s="167"/>
      <c r="B407" s="163" t="s">
        <v>10</v>
      </c>
      <c r="C407" s="163" t="s">
        <v>10</v>
      </c>
      <c r="D407" s="163" t="s">
        <v>10</v>
      </c>
      <c r="E407" s="163">
        <v>176</v>
      </c>
      <c r="F407" s="164">
        <v>0</v>
      </c>
      <c r="G407" s="165">
        <v>0</v>
      </c>
      <c r="H407" s="165">
        <v>0</v>
      </c>
      <c r="I407" s="165">
        <v>19.31474</v>
      </c>
      <c r="J407" s="165">
        <v>0</v>
      </c>
      <c r="K407" s="165">
        <v>19.31474</v>
      </c>
      <c r="L407" s="165">
        <v>0</v>
      </c>
      <c r="M407" s="165">
        <v>0</v>
      </c>
      <c r="N407" s="165">
        <v>0</v>
      </c>
      <c r="O407" s="165">
        <v>19.31474</v>
      </c>
      <c r="P407" s="165">
        <v>2091.8295800000001</v>
      </c>
      <c r="Q407" s="165">
        <v>0</v>
      </c>
      <c r="R407" s="166">
        <v>2091.8295800000001</v>
      </c>
      <c r="S407" s="7"/>
      <c r="T407" s="7"/>
      <c r="U407" s="7"/>
      <c r="V407" s="7"/>
      <c r="W407" s="7"/>
      <c r="X407" s="7"/>
      <c r="Y407" s="7"/>
      <c r="Z407" s="7"/>
      <c r="AA407" s="7"/>
      <c r="AB407" s="7"/>
    </row>
    <row r="408" spans="1:28" ht="13.2">
      <c r="A408" s="167"/>
      <c r="B408" s="163" t="s">
        <v>114</v>
      </c>
      <c r="C408" s="163" t="s">
        <v>114</v>
      </c>
      <c r="D408" s="163" t="s">
        <v>114</v>
      </c>
      <c r="E408" s="163">
        <v>10</v>
      </c>
      <c r="F408" s="164">
        <v>0</v>
      </c>
      <c r="G408" s="165">
        <v>0</v>
      </c>
      <c r="H408" s="165">
        <v>0</v>
      </c>
      <c r="I408" s="165">
        <v>236.03479000000002</v>
      </c>
      <c r="J408" s="165">
        <v>0</v>
      </c>
      <c r="K408" s="165">
        <v>236.03479000000002</v>
      </c>
      <c r="L408" s="165">
        <v>0</v>
      </c>
      <c r="M408" s="165">
        <v>0</v>
      </c>
      <c r="N408" s="165">
        <v>0</v>
      </c>
      <c r="O408" s="165">
        <v>236.03479000000002</v>
      </c>
      <c r="P408" s="165">
        <v>7514.1917699999995</v>
      </c>
      <c r="Q408" s="165">
        <v>0</v>
      </c>
      <c r="R408" s="166">
        <v>7514.1917699999995</v>
      </c>
      <c r="S408" s="7"/>
      <c r="T408" s="7"/>
      <c r="U408" s="7"/>
      <c r="V408" s="7"/>
      <c r="W408" s="7"/>
      <c r="X408" s="7"/>
      <c r="Y408" s="7"/>
      <c r="Z408" s="7"/>
      <c r="AA408" s="7"/>
      <c r="AB408" s="7"/>
    </row>
    <row r="409" spans="1:28" ht="13.2">
      <c r="A409" s="167"/>
      <c r="B409" s="167"/>
      <c r="C409" s="167"/>
      <c r="D409" s="167"/>
      <c r="E409" s="168">
        <v>85</v>
      </c>
      <c r="F409" s="169">
        <v>0</v>
      </c>
      <c r="G409" s="121">
        <v>0</v>
      </c>
      <c r="H409" s="121">
        <v>0</v>
      </c>
      <c r="I409" s="121">
        <v>0</v>
      </c>
      <c r="J409" s="121">
        <v>0</v>
      </c>
      <c r="K409" s="121">
        <v>0</v>
      </c>
      <c r="L409" s="121">
        <v>0</v>
      </c>
      <c r="M409" s="121">
        <v>0</v>
      </c>
      <c r="N409" s="121">
        <v>0</v>
      </c>
      <c r="O409" s="121">
        <v>0</v>
      </c>
      <c r="P409" s="121">
        <v>3939.4660199999998</v>
      </c>
      <c r="Q409" s="121">
        <v>0</v>
      </c>
      <c r="R409" s="170">
        <v>3939.4660199999998</v>
      </c>
      <c r="S409" s="7"/>
      <c r="T409" s="7"/>
      <c r="U409" s="7"/>
      <c r="V409" s="7"/>
      <c r="W409" s="7"/>
      <c r="X409" s="7"/>
      <c r="Y409" s="7"/>
      <c r="Z409" s="7"/>
      <c r="AA409" s="7"/>
      <c r="AB409" s="7"/>
    </row>
    <row r="410" spans="1:28" ht="13.2">
      <c r="A410" s="167"/>
      <c r="B410" s="167"/>
      <c r="C410" s="167"/>
      <c r="D410" s="167"/>
      <c r="E410" s="168">
        <v>86</v>
      </c>
      <c r="F410" s="169">
        <v>0</v>
      </c>
      <c r="G410" s="121">
        <v>0</v>
      </c>
      <c r="H410" s="121">
        <v>0</v>
      </c>
      <c r="I410" s="121">
        <v>0</v>
      </c>
      <c r="J410" s="121">
        <v>0</v>
      </c>
      <c r="K410" s="121">
        <v>0</v>
      </c>
      <c r="L410" s="121">
        <v>0</v>
      </c>
      <c r="M410" s="121">
        <v>0</v>
      </c>
      <c r="N410" s="121">
        <v>0</v>
      </c>
      <c r="O410" s="121">
        <v>0</v>
      </c>
      <c r="P410" s="121">
        <v>3691.0947900000001</v>
      </c>
      <c r="Q410" s="121">
        <v>0</v>
      </c>
      <c r="R410" s="170">
        <v>3691.0947900000001</v>
      </c>
      <c r="S410" s="7"/>
      <c r="T410" s="7"/>
      <c r="U410" s="7"/>
      <c r="V410" s="7"/>
      <c r="W410" s="7"/>
      <c r="X410" s="7"/>
      <c r="Y410" s="7"/>
      <c r="Z410" s="7"/>
      <c r="AA410" s="7"/>
      <c r="AB410" s="7"/>
    </row>
    <row r="411" spans="1:28" ht="13.2">
      <c r="A411" s="167"/>
      <c r="B411" s="167"/>
      <c r="C411" s="167"/>
      <c r="D411" s="167"/>
      <c r="E411" s="168">
        <v>193</v>
      </c>
      <c r="F411" s="169">
        <v>0</v>
      </c>
      <c r="G411" s="121">
        <v>0</v>
      </c>
      <c r="H411" s="121">
        <v>0</v>
      </c>
      <c r="I411" s="121">
        <v>0</v>
      </c>
      <c r="J411" s="121">
        <v>0</v>
      </c>
      <c r="K411" s="121">
        <v>0</v>
      </c>
      <c r="L411" s="121">
        <v>0</v>
      </c>
      <c r="M411" s="121">
        <v>0</v>
      </c>
      <c r="N411" s="121">
        <v>0</v>
      </c>
      <c r="O411" s="121">
        <v>0</v>
      </c>
      <c r="P411" s="121">
        <v>925.10607999999991</v>
      </c>
      <c r="Q411" s="121">
        <v>0</v>
      </c>
      <c r="R411" s="170">
        <v>925.10607999999991</v>
      </c>
      <c r="S411" s="7"/>
      <c r="T411" s="7"/>
      <c r="U411" s="7"/>
      <c r="V411" s="7"/>
      <c r="W411" s="7"/>
      <c r="X411" s="7"/>
      <c r="Y411" s="7"/>
      <c r="Z411" s="7"/>
      <c r="AA411" s="7"/>
      <c r="AB411" s="7"/>
    </row>
    <row r="412" spans="1:28" ht="13.2">
      <c r="A412" s="167"/>
      <c r="B412" s="167"/>
      <c r="C412" s="163" t="s">
        <v>115</v>
      </c>
      <c r="D412" s="163" t="s">
        <v>116</v>
      </c>
      <c r="E412" s="163">
        <v>25</v>
      </c>
      <c r="F412" s="164">
        <v>0</v>
      </c>
      <c r="G412" s="165">
        <v>0</v>
      </c>
      <c r="H412" s="165">
        <v>0</v>
      </c>
      <c r="I412" s="165">
        <v>0</v>
      </c>
      <c r="J412" s="165">
        <v>0</v>
      </c>
      <c r="K412" s="165">
        <v>0</v>
      </c>
      <c r="L412" s="165">
        <v>0</v>
      </c>
      <c r="M412" s="165">
        <v>0</v>
      </c>
      <c r="N412" s="165">
        <v>0</v>
      </c>
      <c r="O412" s="165">
        <v>0</v>
      </c>
      <c r="P412" s="165">
        <v>3355.78422</v>
      </c>
      <c r="Q412" s="165">
        <v>0</v>
      </c>
      <c r="R412" s="166">
        <v>3355.78422</v>
      </c>
      <c r="S412" s="7"/>
      <c r="T412" s="7"/>
      <c r="U412" s="7"/>
      <c r="V412" s="7"/>
      <c r="W412" s="7"/>
      <c r="X412" s="7"/>
      <c r="Y412" s="7"/>
      <c r="Z412" s="7"/>
      <c r="AA412" s="7"/>
      <c r="AB412" s="7"/>
    </row>
    <row r="413" spans="1:28" ht="13.2">
      <c r="A413" s="167"/>
      <c r="B413" s="167"/>
      <c r="C413" s="167"/>
      <c r="D413" s="167"/>
      <c r="E413" s="168">
        <v>124</v>
      </c>
      <c r="F413" s="169">
        <v>0</v>
      </c>
      <c r="G413" s="121">
        <v>0</v>
      </c>
      <c r="H413" s="121">
        <v>0</v>
      </c>
      <c r="I413" s="121">
        <v>0</v>
      </c>
      <c r="J413" s="121">
        <v>0</v>
      </c>
      <c r="K413" s="121">
        <v>0</v>
      </c>
      <c r="L413" s="121">
        <v>0</v>
      </c>
      <c r="M413" s="121">
        <v>0</v>
      </c>
      <c r="N413" s="121">
        <v>0</v>
      </c>
      <c r="O413" s="121">
        <v>0</v>
      </c>
      <c r="P413" s="121">
        <v>2137.2798399999997</v>
      </c>
      <c r="Q413" s="121">
        <v>0</v>
      </c>
      <c r="R413" s="170">
        <v>2137.2798399999997</v>
      </c>
      <c r="S413" s="7"/>
      <c r="T413" s="7"/>
      <c r="U413" s="7"/>
      <c r="V413" s="7"/>
      <c r="W413" s="7"/>
      <c r="X413" s="7"/>
      <c r="Y413" s="7"/>
      <c r="Z413" s="7"/>
      <c r="AA413" s="7"/>
      <c r="AB413" s="7"/>
    </row>
    <row r="414" spans="1:28" ht="13.2">
      <c r="A414" s="167"/>
      <c r="B414" s="163" t="s">
        <v>12</v>
      </c>
      <c r="C414" s="163" t="s">
        <v>117</v>
      </c>
      <c r="D414" s="163" t="s">
        <v>118</v>
      </c>
      <c r="E414" s="163">
        <v>11</v>
      </c>
      <c r="F414" s="164">
        <v>0</v>
      </c>
      <c r="G414" s="165">
        <v>0</v>
      </c>
      <c r="H414" s="165">
        <v>0</v>
      </c>
      <c r="I414" s="165">
        <v>682.05836999999997</v>
      </c>
      <c r="J414" s="165">
        <v>0</v>
      </c>
      <c r="K414" s="165">
        <v>682.05836999999997</v>
      </c>
      <c r="L414" s="165">
        <v>0</v>
      </c>
      <c r="M414" s="165">
        <v>0</v>
      </c>
      <c r="N414" s="165">
        <v>0</v>
      </c>
      <c r="O414" s="165">
        <v>682.05836999999997</v>
      </c>
      <c r="P414" s="165">
        <v>5402.1999500000002</v>
      </c>
      <c r="Q414" s="165">
        <v>0</v>
      </c>
      <c r="R414" s="166">
        <v>5402.1999500000002</v>
      </c>
      <c r="S414" s="7"/>
      <c r="T414" s="7"/>
      <c r="U414" s="7"/>
      <c r="V414" s="7"/>
      <c r="W414" s="7"/>
      <c r="X414" s="7"/>
      <c r="Y414" s="7"/>
      <c r="Z414" s="7"/>
      <c r="AA414" s="7"/>
      <c r="AB414" s="7"/>
    </row>
    <row r="415" spans="1:28" ht="13.2">
      <c r="A415" s="167"/>
      <c r="B415" s="167"/>
      <c r="C415" s="167"/>
      <c r="D415" s="167"/>
      <c r="E415" s="168">
        <v>89</v>
      </c>
      <c r="F415" s="169">
        <v>0</v>
      </c>
      <c r="G415" s="121">
        <v>0</v>
      </c>
      <c r="H415" s="121">
        <v>0</v>
      </c>
      <c r="I415" s="121">
        <v>0</v>
      </c>
      <c r="J415" s="121">
        <v>0</v>
      </c>
      <c r="K415" s="121">
        <v>0</v>
      </c>
      <c r="L415" s="121">
        <v>0</v>
      </c>
      <c r="M415" s="121">
        <v>0</v>
      </c>
      <c r="N415" s="121">
        <v>0</v>
      </c>
      <c r="O415" s="121">
        <v>0</v>
      </c>
      <c r="P415" s="121">
        <v>3360.4386</v>
      </c>
      <c r="Q415" s="121">
        <v>0</v>
      </c>
      <c r="R415" s="170">
        <v>3360.4386</v>
      </c>
      <c r="S415" s="7"/>
      <c r="T415" s="7"/>
      <c r="U415" s="7"/>
      <c r="V415" s="7"/>
      <c r="W415" s="7"/>
      <c r="X415" s="7"/>
      <c r="Y415" s="7"/>
      <c r="Z415" s="7"/>
      <c r="AA415" s="7"/>
      <c r="AB415" s="7"/>
    </row>
    <row r="416" spans="1:28" ht="13.2">
      <c r="A416" s="167"/>
      <c r="B416" s="167"/>
      <c r="C416" s="167"/>
      <c r="D416" s="167"/>
      <c r="E416" s="168">
        <v>90</v>
      </c>
      <c r="F416" s="169">
        <v>0</v>
      </c>
      <c r="G416" s="121">
        <v>0</v>
      </c>
      <c r="H416" s="121">
        <v>0</v>
      </c>
      <c r="I416" s="121">
        <v>0</v>
      </c>
      <c r="J416" s="121">
        <v>0</v>
      </c>
      <c r="K416" s="121">
        <v>0</v>
      </c>
      <c r="L416" s="121">
        <v>0</v>
      </c>
      <c r="M416" s="121">
        <v>0</v>
      </c>
      <c r="N416" s="121">
        <v>0</v>
      </c>
      <c r="O416" s="121">
        <v>0</v>
      </c>
      <c r="P416" s="121">
        <v>3554.4762500000002</v>
      </c>
      <c r="Q416" s="121">
        <v>0</v>
      </c>
      <c r="R416" s="170">
        <v>3554.4762500000002</v>
      </c>
      <c r="S416" s="7"/>
      <c r="T416" s="7"/>
      <c r="U416" s="7"/>
      <c r="V416" s="7"/>
      <c r="W416" s="7"/>
      <c r="X416" s="7"/>
      <c r="Y416" s="7"/>
      <c r="Z416" s="7"/>
      <c r="AA416" s="7"/>
      <c r="AB416" s="7"/>
    </row>
    <row r="417" spans="1:28" ht="13.2">
      <c r="A417" s="167"/>
      <c r="B417" s="167"/>
      <c r="C417" s="163" t="s">
        <v>12</v>
      </c>
      <c r="D417" s="163" t="s">
        <v>12</v>
      </c>
      <c r="E417" s="163">
        <v>12</v>
      </c>
      <c r="F417" s="164">
        <v>0</v>
      </c>
      <c r="G417" s="165">
        <v>0</v>
      </c>
      <c r="H417" s="165">
        <v>0</v>
      </c>
      <c r="I417" s="165">
        <v>0</v>
      </c>
      <c r="J417" s="165">
        <v>0</v>
      </c>
      <c r="K417" s="165">
        <v>0</v>
      </c>
      <c r="L417" s="165">
        <v>0</v>
      </c>
      <c r="M417" s="165">
        <v>0</v>
      </c>
      <c r="N417" s="165">
        <v>0</v>
      </c>
      <c r="O417" s="165">
        <v>0</v>
      </c>
      <c r="P417" s="165">
        <v>19211.12458</v>
      </c>
      <c r="Q417" s="165">
        <v>0</v>
      </c>
      <c r="R417" s="166">
        <v>19211.12458</v>
      </c>
      <c r="S417" s="7"/>
      <c r="T417" s="7"/>
      <c r="U417" s="7"/>
      <c r="V417" s="7"/>
      <c r="W417" s="7"/>
      <c r="X417" s="7"/>
      <c r="Y417" s="7"/>
      <c r="Z417" s="7"/>
      <c r="AA417" s="7"/>
      <c r="AB417" s="7"/>
    </row>
    <row r="418" spans="1:28" ht="13.2">
      <c r="A418" s="167"/>
      <c r="B418" s="167"/>
      <c r="C418" s="163" t="s">
        <v>119</v>
      </c>
      <c r="D418" s="163" t="s">
        <v>119</v>
      </c>
      <c r="E418" s="163">
        <v>38</v>
      </c>
      <c r="F418" s="164">
        <v>0</v>
      </c>
      <c r="G418" s="165">
        <v>0</v>
      </c>
      <c r="H418" s="165">
        <v>0</v>
      </c>
      <c r="I418" s="165">
        <v>0</v>
      </c>
      <c r="J418" s="165">
        <v>0</v>
      </c>
      <c r="K418" s="165">
        <v>0</v>
      </c>
      <c r="L418" s="165">
        <v>0</v>
      </c>
      <c r="M418" s="165">
        <v>0</v>
      </c>
      <c r="N418" s="165">
        <v>0</v>
      </c>
      <c r="O418" s="165">
        <v>0</v>
      </c>
      <c r="P418" s="165">
        <v>3763.33331</v>
      </c>
      <c r="Q418" s="165">
        <v>0</v>
      </c>
      <c r="R418" s="166">
        <v>3763.33331</v>
      </c>
      <c r="S418" s="7"/>
      <c r="T418" s="7"/>
      <c r="U418" s="7"/>
      <c r="V418" s="7"/>
      <c r="W418" s="7"/>
      <c r="X418" s="7"/>
      <c r="Y418" s="7"/>
      <c r="Z418" s="7"/>
      <c r="AA418" s="7"/>
      <c r="AB418" s="7"/>
    </row>
    <row r="419" spans="1:28" ht="13.2">
      <c r="A419" s="167"/>
      <c r="B419" s="167"/>
      <c r="C419" s="167"/>
      <c r="D419" s="167"/>
      <c r="E419" s="168">
        <v>126</v>
      </c>
      <c r="F419" s="169">
        <v>0</v>
      </c>
      <c r="G419" s="121">
        <v>0</v>
      </c>
      <c r="H419" s="121">
        <v>0</v>
      </c>
      <c r="I419" s="121">
        <v>0</v>
      </c>
      <c r="J419" s="121">
        <v>0</v>
      </c>
      <c r="K419" s="121">
        <v>0</v>
      </c>
      <c r="L419" s="121">
        <v>0</v>
      </c>
      <c r="M419" s="121">
        <v>0</v>
      </c>
      <c r="N419" s="121">
        <v>0</v>
      </c>
      <c r="O419" s="121">
        <v>0</v>
      </c>
      <c r="P419" s="121">
        <v>1934.9038700000001</v>
      </c>
      <c r="Q419" s="121">
        <v>0</v>
      </c>
      <c r="R419" s="170">
        <v>1934.9038700000001</v>
      </c>
      <c r="S419" s="7"/>
      <c r="T419" s="7"/>
      <c r="U419" s="7"/>
      <c r="V419" s="7"/>
      <c r="W419" s="7"/>
      <c r="X419" s="7"/>
      <c r="Y419" s="7"/>
      <c r="Z419" s="7"/>
      <c r="AA419" s="7"/>
      <c r="AB419" s="7"/>
    </row>
    <row r="420" spans="1:28" ht="13.2">
      <c r="A420" s="167"/>
      <c r="B420" s="167"/>
      <c r="C420" s="163" t="s">
        <v>120</v>
      </c>
      <c r="D420" s="163" t="s">
        <v>120</v>
      </c>
      <c r="E420" s="163">
        <v>20</v>
      </c>
      <c r="F420" s="164">
        <v>0</v>
      </c>
      <c r="G420" s="165">
        <v>0</v>
      </c>
      <c r="H420" s="165">
        <v>0</v>
      </c>
      <c r="I420" s="165">
        <v>0</v>
      </c>
      <c r="J420" s="165">
        <v>0</v>
      </c>
      <c r="K420" s="165">
        <v>0</v>
      </c>
      <c r="L420" s="165">
        <v>0</v>
      </c>
      <c r="M420" s="165">
        <v>0</v>
      </c>
      <c r="N420" s="165">
        <v>0</v>
      </c>
      <c r="O420" s="165">
        <v>0</v>
      </c>
      <c r="P420" s="165">
        <v>4735.65643</v>
      </c>
      <c r="Q420" s="165">
        <v>0</v>
      </c>
      <c r="R420" s="166">
        <v>4735.65643</v>
      </c>
      <c r="S420" s="7"/>
      <c r="T420" s="7"/>
      <c r="U420" s="7"/>
      <c r="V420" s="7"/>
      <c r="W420" s="7"/>
      <c r="X420" s="7"/>
      <c r="Y420" s="7"/>
      <c r="Z420" s="7"/>
      <c r="AA420" s="7"/>
      <c r="AB420" s="7"/>
    </row>
    <row r="421" spans="1:28" ht="13.2">
      <c r="A421" s="167"/>
      <c r="B421" s="167"/>
      <c r="C421" s="167"/>
      <c r="D421" s="167"/>
      <c r="E421" s="168">
        <v>125</v>
      </c>
      <c r="F421" s="169">
        <v>0</v>
      </c>
      <c r="G421" s="121">
        <v>0</v>
      </c>
      <c r="H421" s="121">
        <v>0</v>
      </c>
      <c r="I421" s="121">
        <v>0</v>
      </c>
      <c r="J421" s="121">
        <v>0</v>
      </c>
      <c r="K421" s="121">
        <v>0</v>
      </c>
      <c r="L421" s="121">
        <v>0</v>
      </c>
      <c r="M421" s="121">
        <v>0</v>
      </c>
      <c r="N421" s="121">
        <v>0</v>
      </c>
      <c r="O421" s="121">
        <v>0</v>
      </c>
      <c r="P421" s="121">
        <v>2764.0700999999999</v>
      </c>
      <c r="Q421" s="121">
        <v>0</v>
      </c>
      <c r="R421" s="170">
        <v>2764.0700999999999</v>
      </c>
      <c r="S421" s="7"/>
      <c r="T421" s="7"/>
      <c r="U421" s="7"/>
      <c r="V421" s="7"/>
      <c r="W421" s="7"/>
      <c r="X421" s="7"/>
      <c r="Y421" s="7"/>
      <c r="Z421" s="7"/>
      <c r="AA421" s="7"/>
      <c r="AB421" s="7"/>
    </row>
    <row r="422" spans="1:28" ht="13.2">
      <c r="A422" s="167"/>
      <c r="B422" s="163" t="s">
        <v>121</v>
      </c>
      <c r="C422" s="163" t="s">
        <v>122</v>
      </c>
      <c r="D422" s="163" t="s">
        <v>122</v>
      </c>
      <c r="E422" s="163">
        <v>26</v>
      </c>
      <c r="F422" s="164">
        <v>0</v>
      </c>
      <c r="G422" s="165">
        <v>0</v>
      </c>
      <c r="H422" s="165">
        <v>0</v>
      </c>
      <c r="I422" s="165">
        <v>0</v>
      </c>
      <c r="J422" s="165">
        <v>0</v>
      </c>
      <c r="K422" s="165">
        <v>0</v>
      </c>
      <c r="L422" s="165">
        <v>0</v>
      </c>
      <c r="M422" s="165">
        <v>0</v>
      </c>
      <c r="N422" s="165">
        <v>0</v>
      </c>
      <c r="O422" s="165">
        <v>0</v>
      </c>
      <c r="P422" s="165">
        <v>3030.3105399999999</v>
      </c>
      <c r="Q422" s="165">
        <v>0</v>
      </c>
      <c r="R422" s="166">
        <v>3030.3105399999999</v>
      </c>
      <c r="S422" s="7"/>
      <c r="T422" s="7"/>
      <c r="U422" s="7"/>
      <c r="V422" s="7"/>
      <c r="W422" s="7"/>
      <c r="X422" s="7"/>
      <c r="Y422" s="7"/>
      <c r="Z422" s="7"/>
      <c r="AA422" s="7"/>
      <c r="AB422" s="7"/>
    </row>
    <row r="423" spans="1:28" ht="13.2">
      <c r="A423" s="167"/>
      <c r="B423" s="167"/>
      <c r="C423" s="167"/>
      <c r="D423" s="167"/>
      <c r="E423" s="168">
        <v>129</v>
      </c>
      <c r="F423" s="169">
        <v>0</v>
      </c>
      <c r="G423" s="121">
        <v>0</v>
      </c>
      <c r="H423" s="121">
        <v>0</v>
      </c>
      <c r="I423" s="121">
        <v>0</v>
      </c>
      <c r="J423" s="121">
        <v>0</v>
      </c>
      <c r="K423" s="121">
        <v>0</v>
      </c>
      <c r="L423" s="121">
        <v>0</v>
      </c>
      <c r="M423" s="121">
        <v>0</v>
      </c>
      <c r="N423" s="121">
        <v>0</v>
      </c>
      <c r="O423" s="121">
        <v>0</v>
      </c>
      <c r="P423" s="121">
        <v>2356.43941</v>
      </c>
      <c r="Q423" s="121">
        <v>0</v>
      </c>
      <c r="R423" s="170">
        <v>2356.43941</v>
      </c>
      <c r="S423" s="7"/>
      <c r="T423" s="7"/>
      <c r="U423" s="7"/>
      <c r="V423" s="7"/>
      <c r="W423" s="7"/>
      <c r="X423" s="7"/>
      <c r="Y423" s="7"/>
      <c r="Z423" s="7"/>
      <c r="AA423" s="7"/>
      <c r="AB423" s="7"/>
    </row>
    <row r="424" spans="1:28" ht="13.2">
      <c r="A424" s="167"/>
      <c r="B424" s="167"/>
      <c r="C424" s="167"/>
      <c r="D424" s="163" t="s">
        <v>251</v>
      </c>
      <c r="E424" s="163">
        <v>226</v>
      </c>
      <c r="F424" s="164">
        <v>0</v>
      </c>
      <c r="G424" s="165">
        <v>0</v>
      </c>
      <c r="H424" s="165">
        <v>0</v>
      </c>
      <c r="I424" s="165">
        <v>0</v>
      </c>
      <c r="J424" s="165">
        <v>0</v>
      </c>
      <c r="K424" s="165">
        <v>0</v>
      </c>
      <c r="L424" s="165">
        <v>0</v>
      </c>
      <c r="M424" s="165">
        <v>0</v>
      </c>
      <c r="N424" s="165">
        <v>0</v>
      </c>
      <c r="O424" s="165">
        <v>0</v>
      </c>
      <c r="P424" s="165">
        <v>1860.1420900000001</v>
      </c>
      <c r="Q424" s="165">
        <v>0</v>
      </c>
      <c r="R424" s="166">
        <v>1860.1420900000001</v>
      </c>
      <c r="S424" s="7"/>
      <c r="T424" s="7"/>
      <c r="U424" s="7"/>
      <c r="V424" s="7"/>
      <c r="W424" s="7"/>
      <c r="X424" s="7"/>
      <c r="Y424" s="7"/>
      <c r="Z424" s="7"/>
      <c r="AA424" s="7"/>
      <c r="AB424" s="7"/>
    </row>
    <row r="425" spans="1:28" ht="13.2">
      <c r="A425" s="167"/>
      <c r="B425" s="167"/>
      <c r="C425" s="163" t="s">
        <v>123</v>
      </c>
      <c r="D425" s="163" t="s">
        <v>123</v>
      </c>
      <c r="E425" s="163">
        <v>13</v>
      </c>
      <c r="F425" s="164">
        <v>0</v>
      </c>
      <c r="G425" s="165">
        <v>0</v>
      </c>
      <c r="H425" s="165">
        <v>0</v>
      </c>
      <c r="I425" s="165">
        <v>910.88225999999997</v>
      </c>
      <c r="J425" s="165">
        <v>0</v>
      </c>
      <c r="K425" s="165">
        <v>910.88225999999997</v>
      </c>
      <c r="L425" s="165">
        <v>0</v>
      </c>
      <c r="M425" s="165">
        <v>0</v>
      </c>
      <c r="N425" s="165">
        <v>0</v>
      </c>
      <c r="O425" s="165">
        <v>910.88225999999997</v>
      </c>
      <c r="P425" s="165">
        <v>5034.3317800000004</v>
      </c>
      <c r="Q425" s="165">
        <v>0</v>
      </c>
      <c r="R425" s="166">
        <v>5034.3317800000004</v>
      </c>
      <c r="S425" s="7"/>
      <c r="T425" s="7"/>
      <c r="U425" s="7"/>
      <c r="V425" s="7"/>
      <c r="W425" s="7"/>
      <c r="X425" s="7"/>
      <c r="Y425" s="7"/>
      <c r="Z425" s="7"/>
      <c r="AA425" s="7"/>
      <c r="AB425" s="7"/>
    </row>
    <row r="426" spans="1:28" ht="13.2">
      <c r="A426" s="167"/>
      <c r="B426" s="167"/>
      <c r="C426" s="167"/>
      <c r="D426" s="167"/>
      <c r="E426" s="168">
        <v>34</v>
      </c>
      <c r="F426" s="169">
        <v>0</v>
      </c>
      <c r="G426" s="121">
        <v>0</v>
      </c>
      <c r="H426" s="121">
        <v>0</v>
      </c>
      <c r="I426" s="121">
        <v>0</v>
      </c>
      <c r="J426" s="121">
        <v>0</v>
      </c>
      <c r="K426" s="121">
        <v>0</v>
      </c>
      <c r="L426" s="121">
        <v>0</v>
      </c>
      <c r="M426" s="121">
        <v>0</v>
      </c>
      <c r="N426" s="121">
        <v>0</v>
      </c>
      <c r="O426" s="121">
        <v>0</v>
      </c>
      <c r="P426" s="121">
        <v>4153.9354999999996</v>
      </c>
      <c r="Q426" s="121">
        <v>0</v>
      </c>
      <c r="R426" s="170">
        <v>4153.9354999999996</v>
      </c>
      <c r="S426" s="7"/>
      <c r="T426" s="7"/>
      <c r="U426" s="7"/>
      <c r="V426" s="7"/>
      <c r="W426" s="7"/>
      <c r="X426" s="7"/>
      <c r="Y426" s="7"/>
      <c r="Z426" s="7"/>
      <c r="AA426" s="7"/>
      <c r="AB426" s="7"/>
    </row>
    <row r="427" spans="1:28" ht="13.2">
      <c r="A427" s="167"/>
      <c r="B427" s="167"/>
      <c r="C427" s="167"/>
      <c r="D427" s="167"/>
      <c r="E427" s="168">
        <v>83</v>
      </c>
      <c r="F427" s="169">
        <v>0</v>
      </c>
      <c r="G427" s="121">
        <v>0</v>
      </c>
      <c r="H427" s="121">
        <v>0</v>
      </c>
      <c r="I427" s="121">
        <v>0</v>
      </c>
      <c r="J427" s="121">
        <v>0</v>
      </c>
      <c r="K427" s="121">
        <v>0</v>
      </c>
      <c r="L427" s="121">
        <v>0</v>
      </c>
      <c r="M427" s="121">
        <v>0</v>
      </c>
      <c r="N427" s="121">
        <v>0</v>
      </c>
      <c r="O427" s="121">
        <v>0</v>
      </c>
      <c r="P427" s="121">
        <v>2618.3174399999998</v>
      </c>
      <c r="Q427" s="121">
        <v>0</v>
      </c>
      <c r="R427" s="170">
        <v>2618.3174399999998</v>
      </c>
      <c r="S427" s="7"/>
      <c r="T427" s="7"/>
      <c r="U427" s="7"/>
      <c r="V427" s="7"/>
      <c r="W427" s="7"/>
      <c r="X427" s="7"/>
      <c r="Y427" s="7"/>
      <c r="Z427" s="7"/>
      <c r="AA427" s="7"/>
      <c r="AB427" s="7"/>
    </row>
    <row r="428" spans="1:28" ht="13.2">
      <c r="A428" s="167"/>
      <c r="B428" s="167"/>
      <c r="C428" s="167"/>
      <c r="D428" s="167"/>
      <c r="E428" s="168">
        <v>84</v>
      </c>
      <c r="F428" s="169">
        <v>0</v>
      </c>
      <c r="G428" s="121">
        <v>0</v>
      </c>
      <c r="H428" s="121">
        <v>0</v>
      </c>
      <c r="I428" s="121">
        <v>9.3000000000000005E-4</v>
      </c>
      <c r="J428" s="121">
        <v>0</v>
      </c>
      <c r="K428" s="121">
        <v>9.3000000000000005E-4</v>
      </c>
      <c r="L428" s="121">
        <v>0</v>
      </c>
      <c r="M428" s="121">
        <v>0</v>
      </c>
      <c r="N428" s="121">
        <v>0</v>
      </c>
      <c r="O428" s="121">
        <v>9.3000000000000005E-4</v>
      </c>
      <c r="P428" s="121">
        <v>14572.19123</v>
      </c>
      <c r="Q428" s="121">
        <v>0</v>
      </c>
      <c r="R428" s="170">
        <v>14572.19123</v>
      </c>
      <c r="S428" s="7"/>
      <c r="T428" s="7"/>
      <c r="U428" s="7"/>
      <c r="V428" s="7"/>
      <c r="W428" s="7"/>
      <c r="X428" s="7"/>
      <c r="Y428" s="7"/>
      <c r="Z428" s="7"/>
      <c r="AA428" s="7"/>
      <c r="AB428" s="7"/>
    </row>
    <row r="429" spans="1:28" ht="13.2">
      <c r="A429" s="167"/>
      <c r="B429" s="167"/>
      <c r="C429" s="167"/>
      <c r="D429" s="167"/>
      <c r="E429" s="168">
        <v>228</v>
      </c>
      <c r="F429" s="169">
        <v>0</v>
      </c>
      <c r="G429" s="121">
        <v>0</v>
      </c>
      <c r="H429" s="121">
        <v>0</v>
      </c>
      <c r="I429" s="121">
        <v>0</v>
      </c>
      <c r="J429" s="121">
        <v>0</v>
      </c>
      <c r="K429" s="121">
        <v>0</v>
      </c>
      <c r="L429" s="121">
        <v>0</v>
      </c>
      <c r="M429" s="121">
        <v>0</v>
      </c>
      <c r="N429" s="121">
        <v>0</v>
      </c>
      <c r="O429" s="121">
        <v>0</v>
      </c>
      <c r="P429" s="121">
        <v>464.15014000000002</v>
      </c>
      <c r="Q429" s="121">
        <v>0</v>
      </c>
      <c r="R429" s="170">
        <v>464.15014000000002</v>
      </c>
      <c r="S429" s="7"/>
      <c r="T429" s="7"/>
      <c r="U429" s="7"/>
      <c r="V429" s="7"/>
      <c r="W429" s="7"/>
      <c r="X429" s="7"/>
      <c r="Y429" s="7"/>
      <c r="Z429" s="7"/>
      <c r="AA429" s="7"/>
      <c r="AB429" s="7"/>
    </row>
    <row r="430" spans="1:28" ht="13.2">
      <c r="A430" s="167"/>
      <c r="B430" s="167"/>
      <c r="C430" s="163" t="s">
        <v>257</v>
      </c>
      <c r="D430" s="163" t="s">
        <v>257</v>
      </c>
      <c r="E430" s="163">
        <v>130</v>
      </c>
      <c r="F430" s="164">
        <v>0</v>
      </c>
      <c r="G430" s="165">
        <v>0</v>
      </c>
      <c r="H430" s="165">
        <v>0</v>
      </c>
      <c r="I430" s="165">
        <v>0</v>
      </c>
      <c r="J430" s="165">
        <v>0</v>
      </c>
      <c r="K430" s="165">
        <v>0</v>
      </c>
      <c r="L430" s="165">
        <v>0</v>
      </c>
      <c r="M430" s="165">
        <v>0</v>
      </c>
      <c r="N430" s="165">
        <v>0</v>
      </c>
      <c r="O430" s="165">
        <v>0</v>
      </c>
      <c r="P430" s="165">
        <v>2726.88283</v>
      </c>
      <c r="Q430" s="165">
        <v>0</v>
      </c>
      <c r="R430" s="166">
        <v>2726.88283</v>
      </c>
      <c r="S430" s="7"/>
      <c r="T430" s="7"/>
      <c r="U430" s="7"/>
      <c r="V430" s="7"/>
      <c r="W430" s="7"/>
      <c r="X430" s="7"/>
      <c r="Y430" s="7"/>
      <c r="Z430" s="7"/>
      <c r="AA430" s="7"/>
      <c r="AB430" s="7"/>
    </row>
    <row r="431" spans="1:28" ht="13.2">
      <c r="A431" s="167"/>
      <c r="B431" s="167"/>
      <c r="C431" s="163" t="s">
        <v>125</v>
      </c>
      <c r="D431" s="163" t="s">
        <v>125</v>
      </c>
      <c r="E431" s="163">
        <v>14</v>
      </c>
      <c r="F431" s="164">
        <v>0</v>
      </c>
      <c r="G431" s="165">
        <v>0</v>
      </c>
      <c r="H431" s="165">
        <v>0</v>
      </c>
      <c r="I431" s="165">
        <v>0</v>
      </c>
      <c r="J431" s="165">
        <v>0</v>
      </c>
      <c r="K431" s="165">
        <v>0</v>
      </c>
      <c r="L431" s="165">
        <v>0</v>
      </c>
      <c r="M431" s="165">
        <v>0</v>
      </c>
      <c r="N431" s="165">
        <v>0</v>
      </c>
      <c r="O431" s="165">
        <v>0</v>
      </c>
      <c r="P431" s="165">
        <v>2145.9966600000002</v>
      </c>
      <c r="Q431" s="165">
        <v>0</v>
      </c>
      <c r="R431" s="166">
        <v>2145.9966600000002</v>
      </c>
      <c r="S431" s="7"/>
      <c r="T431" s="7"/>
      <c r="U431" s="7"/>
      <c r="V431" s="7"/>
      <c r="W431" s="7"/>
      <c r="X431" s="7"/>
      <c r="Y431" s="7"/>
      <c r="Z431" s="7"/>
      <c r="AA431" s="7"/>
      <c r="AB431" s="7"/>
    </row>
    <row r="432" spans="1:28" ht="13.2">
      <c r="A432" s="167"/>
      <c r="B432" s="167"/>
      <c r="C432" s="167"/>
      <c r="D432" s="167"/>
      <c r="E432" s="168">
        <v>128</v>
      </c>
      <c r="F432" s="169">
        <v>0</v>
      </c>
      <c r="G432" s="121">
        <v>0</v>
      </c>
      <c r="H432" s="121">
        <v>0</v>
      </c>
      <c r="I432" s="121">
        <v>0</v>
      </c>
      <c r="J432" s="121">
        <v>0</v>
      </c>
      <c r="K432" s="121">
        <v>0</v>
      </c>
      <c r="L432" s="121">
        <v>0</v>
      </c>
      <c r="M432" s="121">
        <v>0</v>
      </c>
      <c r="N432" s="121">
        <v>0</v>
      </c>
      <c r="O432" s="121">
        <v>0</v>
      </c>
      <c r="P432" s="121">
        <v>1559.3263300000001</v>
      </c>
      <c r="Q432" s="121">
        <v>0</v>
      </c>
      <c r="R432" s="170">
        <v>1559.3263300000001</v>
      </c>
      <c r="S432" s="7"/>
      <c r="T432" s="7"/>
      <c r="U432" s="7"/>
      <c r="V432" s="7"/>
      <c r="W432" s="7"/>
      <c r="X432" s="7"/>
      <c r="Y432" s="7"/>
      <c r="Z432" s="7"/>
      <c r="AA432" s="7"/>
      <c r="AB432" s="7"/>
    </row>
    <row r="433" spans="1:28" ht="13.2">
      <c r="A433" s="167"/>
      <c r="B433" s="163" t="s">
        <v>14</v>
      </c>
      <c r="C433" s="163" t="s">
        <v>128</v>
      </c>
      <c r="D433" s="163" t="s">
        <v>128</v>
      </c>
      <c r="E433" s="163">
        <v>39</v>
      </c>
      <c r="F433" s="164">
        <v>0</v>
      </c>
      <c r="G433" s="165">
        <v>0</v>
      </c>
      <c r="H433" s="165">
        <v>0</v>
      </c>
      <c r="I433" s="165">
        <v>0</v>
      </c>
      <c r="J433" s="165">
        <v>0</v>
      </c>
      <c r="K433" s="165">
        <v>0</v>
      </c>
      <c r="L433" s="165">
        <v>0</v>
      </c>
      <c r="M433" s="165">
        <v>0</v>
      </c>
      <c r="N433" s="165">
        <v>0</v>
      </c>
      <c r="O433" s="165">
        <v>0</v>
      </c>
      <c r="P433" s="165">
        <v>8301.0884800000003</v>
      </c>
      <c r="Q433" s="165">
        <v>0</v>
      </c>
      <c r="R433" s="166">
        <v>8301.0884800000003</v>
      </c>
      <c r="S433" s="7"/>
      <c r="T433" s="7"/>
      <c r="U433" s="7"/>
      <c r="V433" s="7"/>
      <c r="W433" s="7"/>
      <c r="X433" s="7"/>
      <c r="Y433" s="7"/>
      <c r="Z433" s="7"/>
      <c r="AA433" s="7"/>
      <c r="AB433" s="7"/>
    </row>
    <row r="434" spans="1:28" ht="13.2">
      <c r="A434" s="167"/>
      <c r="B434" s="167"/>
      <c r="C434" s="167"/>
      <c r="D434" s="167"/>
      <c r="E434" s="168">
        <v>133</v>
      </c>
      <c r="F434" s="169">
        <v>0</v>
      </c>
      <c r="G434" s="121">
        <v>0</v>
      </c>
      <c r="H434" s="121">
        <v>0</v>
      </c>
      <c r="I434" s="121">
        <v>0</v>
      </c>
      <c r="J434" s="121">
        <v>0</v>
      </c>
      <c r="K434" s="121">
        <v>0</v>
      </c>
      <c r="L434" s="121">
        <v>0</v>
      </c>
      <c r="M434" s="121">
        <v>0</v>
      </c>
      <c r="N434" s="121">
        <v>0</v>
      </c>
      <c r="O434" s="121">
        <v>0</v>
      </c>
      <c r="P434" s="121">
        <v>4764.7136600000003</v>
      </c>
      <c r="Q434" s="121">
        <v>0</v>
      </c>
      <c r="R434" s="170">
        <v>4764.7136600000003</v>
      </c>
      <c r="S434" s="7"/>
      <c r="T434" s="7"/>
      <c r="U434" s="7"/>
      <c r="V434" s="7"/>
      <c r="W434" s="7"/>
      <c r="X434" s="7"/>
      <c r="Y434" s="7"/>
      <c r="Z434" s="7"/>
      <c r="AA434" s="7"/>
      <c r="AB434" s="7"/>
    </row>
    <row r="435" spans="1:28" ht="13.2">
      <c r="A435" s="167"/>
      <c r="B435" s="167"/>
      <c r="C435" s="163" t="s">
        <v>204</v>
      </c>
      <c r="D435" s="163" t="s">
        <v>205</v>
      </c>
      <c r="E435" s="163">
        <v>72</v>
      </c>
      <c r="F435" s="164">
        <v>0</v>
      </c>
      <c r="G435" s="165">
        <v>0</v>
      </c>
      <c r="H435" s="165">
        <v>0</v>
      </c>
      <c r="I435" s="165">
        <v>0</v>
      </c>
      <c r="J435" s="165">
        <v>0</v>
      </c>
      <c r="K435" s="165">
        <v>0</v>
      </c>
      <c r="L435" s="165">
        <v>0</v>
      </c>
      <c r="M435" s="165">
        <v>0</v>
      </c>
      <c r="N435" s="165">
        <v>0</v>
      </c>
      <c r="O435" s="165">
        <v>0</v>
      </c>
      <c r="P435" s="165">
        <v>1873.5998100000002</v>
      </c>
      <c r="Q435" s="165">
        <v>0</v>
      </c>
      <c r="R435" s="166">
        <v>1873.5998100000002</v>
      </c>
      <c r="S435" s="7"/>
      <c r="T435" s="7"/>
      <c r="U435" s="7"/>
      <c r="V435" s="7"/>
      <c r="W435" s="7"/>
      <c r="X435" s="7"/>
      <c r="Y435" s="7"/>
      <c r="Z435" s="7"/>
      <c r="AA435" s="7"/>
      <c r="AB435" s="7"/>
    </row>
    <row r="436" spans="1:28" ht="13.2">
      <c r="A436" s="167"/>
      <c r="B436" s="167"/>
      <c r="C436" s="167"/>
      <c r="D436" s="167"/>
      <c r="E436" s="168">
        <v>132</v>
      </c>
      <c r="F436" s="169">
        <v>0</v>
      </c>
      <c r="G436" s="121">
        <v>0</v>
      </c>
      <c r="H436" s="121">
        <v>0</v>
      </c>
      <c r="I436" s="121">
        <v>0</v>
      </c>
      <c r="J436" s="121">
        <v>0</v>
      </c>
      <c r="K436" s="121">
        <v>0</v>
      </c>
      <c r="L436" s="121">
        <v>0</v>
      </c>
      <c r="M436" s="121">
        <v>0</v>
      </c>
      <c r="N436" s="121">
        <v>0</v>
      </c>
      <c r="O436" s="121">
        <v>0</v>
      </c>
      <c r="P436" s="121">
        <v>592.95668000000001</v>
      </c>
      <c r="Q436" s="121">
        <v>0</v>
      </c>
      <c r="R436" s="170">
        <v>592.95668000000001</v>
      </c>
      <c r="S436" s="7"/>
      <c r="T436" s="7"/>
      <c r="U436" s="7"/>
      <c r="V436" s="7"/>
      <c r="W436" s="7"/>
      <c r="X436" s="7"/>
      <c r="Y436" s="7"/>
      <c r="Z436" s="7"/>
      <c r="AA436" s="7"/>
      <c r="AB436" s="7"/>
    </row>
    <row r="437" spans="1:28" ht="13.2">
      <c r="A437" s="167"/>
      <c r="B437" s="167"/>
      <c r="C437" s="163" t="s">
        <v>129</v>
      </c>
      <c r="D437" s="163" t="s">
        <v>130</v>
      </c>
      <c r="E437" s="163">
        <v>35</v>
      </c>
      <c r="F437" s="164">
        <v>0</v>
      </c>
      <c r="G437" s="165">
        <v>0</v>
      </c>
      <c r="H437" s="165">
        <v>0</v>
      </c>
      <c r="I437" s="165">
        <v>0</v>
      </c>
      <c r="J437" s="165">
        <v>0</v>
      </c>
      <c r="K437" s="165">
        <v>0</v>
      </c>
      <c r="L437" s="165">
        <v>0</v>
      </c>
      <c r="M437" s="165">
        <v>0</v>
      </c>
      <c r="N437" s="165">
        <v>0</v>
      </c>
      <c r="O437" s="165">
        <v>0</v>
      </c>
      <c r="P437" s="165">
        <v>4380.4366200000004</v>
      </c>
      <c r="Q437" s="165">
        <v>0</v>
      </c>
      <c r="R437" s="166">
        <v>4380.4366200000004</v>
      </c>
      <c r="S437" s="7"/>
      <c r="T437" s="7"/>
      <c r="U437" s="7"/>
      <c r="V437" s="7"/>
      <c r="W437" s="7"/>
      <c r="X437" s="7"/>
      <c r="Y437" s="7"/>
      <c r="Z437" s="7"/>
      <c r="AA437" s="7"/>
      <c r="AB437" s="7"/>
    </row>
    <row r="438" spans="1:28" ht="13.2">
      <c r="A438" s="167"/>
      <c r="B438" s="167"/>
      <c r="C438" s="167"/>
      <c r="D438" s="167"/>
      <c r="E438" s="168">
        <v>93</v>
      </c>
      <c r="F438" s="169">
        <v>0</v>
      </c>
      <c r="G438" s="121">
        <v>0</v>
      </c>
      <c r="H438" s="121">
        <v>0</v>
      </c>
      <c r="I438" s="121">
        <v>0</v>
      </c>
      <c r="J438" s="121">
        <v>0</v>
      </c>
      <c r="K438" s="121">
        <v>0</v>
      </c>
      <c r="L438" s="121">
        <v>0</v>
      </c>
      <c r="M438" s="121">
        <v>0</v>
      </c>
      <c r="N438" s="121">
        <v>0</v>
      </c>
      <c r="O438" s="121">
        <v>0</v>
      </c>
      <c r="P438" s="121">
        <v>4263.4102599999997</v>
      </c>
      <c r="Q438" s="121">
        <v>0</v>
      </c>
      <c r="R438" s="170">
        <v>4263.4102599999997</v>
      </c>
      <c r="S438" s="7"/>
      <c r="T438" s="7"/>
      <c r="U438" s="7"/>
      <c r="V438" s="7"/>
      <c r="W438" s="7"/>
      <c r="X438" s="7"/>
      <c r="Y438" s="7"/>
      <c r="Z438" s="7"/>
      <c r="AA438" s="7"/>
      <c r="AB438" s="7"/>
    </row>
    <row r="439" spans="1:28" ht="13.2">
      <c r="A439" s="167"/>
      <c r="B439" s="167"/>
      <c r="C439" s="167"/>
      <c r="D439" s="163" t="s">
        <v>129</v>
      </c>
      <c r="E439" s="163">
        <v>15</v>
      </c>
      <c r="F439" s="164">
        <v>0</v>
      </c>
      <c r="G439" s="165">
        <v>0</v>
      </c>
      <c r="H439" s="165">
        <v>0</v>
      </c>
      <c r="I439" s="165">
        <v>2528.6624400000001</v>
      </c>
      <c r="J439" s="165">
        <v>0</v>
      </c>
      <c r="K439" s="165">
        <v>2528.6624400000001</v>
      </c>
      <c r="L439" s="165">
        <v>0</v>
      </c>
      <c r="M439" s="165">
        <v>0</v>
      </c>
      <c r="N439" s="165">
        <v>0</v>
      </c>
      <c r="O439" s="165">
        <v>2528.6624400000001</v>
      </c>
      <c r="P439" s="165">
        <v>16649.807529999998</v>
      </c>
      <c r="Q439" s="165">
        <v>0</v>
      </c>
      <c r="R439" s="166">
        <v>16649.807529999998</v>
      </c>
      <c r="S439" s="7"/>
      <c r="T439" s="7"/>
      <c r="U439" s="7"/>
      <c r="V439" s="7"/>
      <c r="W439" s="7"/>
      <c r="X439" s="7"/>
      <c r="Y439" s="7"/>
      <c r="Z439" s="7"/>
      <c r="AA439" s="7"/>
      <c r="AB439" s="7"/>
    </row>
    <row r="440" spans="1:28" ht="13.2">
      <c r="A440" s="167"/>
      <c r="B440" s="167"/>
      <c r="C440" s="167"/>
      <c r="D440" s="167"/>
      <c r="E440" s="168">
        <v>91</v>
      </c>
      <c r="F440" s="169">
        <v>0</v>
      </c>
      <c r="G440" s="121">
        <v>0</v>
      </c>
      <c r="H440" s="121">
        <v>0</v>
      </c>
      <c r="I440" s="121">
        <v>0</v>
      </c>
      <c r="J440" s="121">
        <v>0</v>
      </c>
      <c r="K440" s="121">
        <v>0</v>
      </c>
      <c r="L440" s="121">
        <v>0</v>
      </c>
      <c r="M440" s="121">
        <v>0</v>
      </c>
      <c r="N440" s="121">
        <v>0</v>
      </c>
      <c r="O440" s="121">
        <v>0</v>
      </c>
      <c r="P440" s="121">
        <v>19609.328980000002</v>
      </c>
      <c r="Q440" s="121">
        <v>0</v>
      </c>
      <c r="R440" s="170">
        <v>19609.328980000002</v>
      </c>
      <c r="S440" s="7"/>
      <c r="T440" s="7"/>
      <c r="U440" s="7"/>
      <c r="V440" s="7"/>
      <c r="W440" s="7"/>
      <c r="X440" s="7"/>
      <c r="Y440" s="7"/>
      <c r="Z440" s="7"/>
      <c r="AA440" s="7"/>
      <c r="AB440" s="7"/>
    </row>
    <row r="441" spans="1:28" ht="13.2">
      <c r="A441" s="167"/>
      <c r="B441" s="167"/>
      <c r="C441" s="167"/>
      <c r="D441" s="163" t="s">
        <v>290</v>
      </c>
      <c r="E441" s="163">
        <v>111</v>
      </c>
      <c r="F441" s="164">
        <v>0</v>
      </c>
      <c r="G441" s="165">
        <v>0</v>
      </c>
      <c r="H441" s="165">
        <v>0</v>
      </c>
      <c r="I441" s="165">
        <v>0</v>
      </c>
      <c r="J441" s="165">
        <v>0</v>
      </c>
      <c r="K441" s="165">
        <v>0</v>
      </c>
      <c r="L441" s="165">
        <v>0</v>
      </c>
      <c r="M441" s="165">
        <v>0</v>
      </c>
      <c r="N441" s="165">
        <v>0</v>
      </c>
      <c r="O441" s="165">
        <v>0</v>
      </c>
      <c r="P441" s="165">
        <v>4711.2187199999998</v>
      </c>
      <c r="Q441" s="165">
        <v>0</v>
      </c>
      <c r="R441" s="166">
        <v>4711.2187199999998</v>
      </c>
      <c r="S441" s="7"/>
      <c r="T441" s="7"/>
      <c r="U441" s="7"/>
      <c r="V441" s="7"/>
      <c r="W441" s="7"/>
      <c r="X441" s="7"/>
      <c r="Y441" s="7"/>
      <c r="Z441" s="7"/>
      <c r="AA441" s="7"/>
      <c r="AB441" s="7"/>
    </row>
    <row r="442" spans="1:28" ht="13.2">
      <c r="A442" s="167"/>
      <c r="B442" s="167"/>
      <c r="C442" s="163" t="s">
        <v>131</v>
      </c>
      <c r="D442" s="163" t="s">
        <v>131</v>
      </c>
      <c r="E442" s="163">
        <v>131</v>
      </c>
      <c r="F442" s="164">
        <v>0</v>
      </c>
      <c r="G442" s="165">
        <v>0</v>
      </c>
      <c r="H442" s="165">
        <v>0</v>
      </c>
      <c r="I442" s="165">
        <v>0</v>
      </c>
      <c r="J442" s="165">
        <v>0</v>
      </c>
      <c r="K442" s="165">
        <v>0</v>
      </c>
      <c r="L442" s="165">
        <v>0</v>
      </c>
      <c r="M442" s="165">
        <v>0</v>
      </c>
      <c r="N442" s="165">
        <v>0</v>
      </c>
      <c r="O442" s="165">
        <v>0</v>
      </c>
      <c r="P442" s="165">
        <v>4536.4844999999996</v>
      </c>
      <c r="Q442" s="165">
        <v>0</v>
      </c>
      <c r="R442" s="166">
        <v>4536.4844999999996</v>
      </c>
      <c r="S442" s="7"/>
      <c r="T442" s="7"/>
      <c r="U442" s="7"/>
      <c r="V442" s="7"/>
      <c r="W442" s="7"/>
      <c r="X442" s="7"/>
      <c r="Y442" s="7"/>
      <c r="Z442" s="7"/>
      <c r="AA442" s="7"/>
      <c r="AB442" s="7"/>
    </row>
    <row r="443" spans="1:28" ht="13.2">
      <c r="A443" s="167"/>
      <c r="B443" s="167"/>
      <c r="C443" s="163" t="s">
        <v>291</v>
      </c>
      <c r="D443" s="163" t="s">
        <v>291</v>
      </c>
      <c r="E443" s="163">
        <v>134</v>
      </c>
      <c r="F443" s="164">
        <v>0</v>
      </c>
      <c r="G443" s="165">
        <v>0</v>
      </c>
      <c r="H443" s="165">
        <v>0</v>
      </c>
      <c r="I443" s="165">
        <v>0</v>
      </c>
      <c r="J443" s="165">
        <v>0</v>
      </c>
      <c r="K443" s="165">
        <v>0</v>
      </c>
      <c r="L443" s="165">
        <v>0</v>
      </c>
      <c r="M443" s="165">
        <v>0</v>
      </c>
      <c r="N443" s="165">
        <v>0</v>
      </c>
      <c r="O443" s="165">
        <v>0</v>
      </c>
      <c r="P443" s="165">
        <v>2947.0254399999999</v>
      </c>
      <c r="Q443" s="165">
        <v>0</v>
      </c>
      <c r="R443" s="166">
        <v>2947.0254399999999</v>
      </c>
      <c r="S443" s="7"/>
      <c r="T443" s="7"/>
      <c r="U443" s="7"/>
      <c r="V443" s="7"/>
      <c r="W443" s="7"/>
      <c r="X443" s="7"/>
      <c r="Y443" s="7"/>
      <c r="Z443" s="7"/>
      <c r="AA443" s="7"/>
      <c r="AB443" s="7"/>
    </row>
    <row r="444" spans="1:28" ht="13.2">
      <c r="A444" s="167"/>
      <c r="B444" s="163" t="s">
        <v>15</v>
      </c>
      <c r="C444" s="163" t="s">
        <v>132</v>
      </c>
      <c r="D444" s="163" t="s">
        <v>132</v>
      </c>
      <c r="E444" s="163">
        <v>30</v>
      </c>
      <c r="F444" s="164">
        <v>0</v>
      </c>
      <c r="G444" s="165">
        <v>0</v>
      </c>
      <c r="H444" s="165">
        <v>0</v>
      </c>
      <c r="I444" s="165">
        <v>2637.08473</v>
      </c>
      <c r="J444" s="165">
        <v>0</v>
      </c>
      <c r="K444" s="165">
        <v>2637.08473</v>
      </c>
      <c r="L444" s="165">
        <v>0</v>
      </c>
      <c r="M444" s="165">
        <v>0</v>
      </c>
      <c r="N444" s="165">
        <v>0</v>
      </c>
      <c r="O444" s="165">
        <v>2637.08473</v>
      </c>
      <c r="P444" s="165">
        <v>2359.1131</v>
      </c>
      <c r="Q444" s="165">
        <v>0</v>
      </c>
      <c r="R444" s="166">
        <v>2359.1131</v>
      </c>
      <c r="S444" s="7"/>
      <c r="T444" s="7"/>
      <c r="U444" s="7"/>
      <c r="V444" s="7"/>
      <c r="W444" s="7"/>
      <c r="X444" s="7"/>
      <c r="Y444" s="7"/>
      <c r="Z444" s="7"/>
      <c r="AA444" s="7"/>
      <c r="AB444" s="7"/>
    </row>
    <row r="445" spans="1:28" ht="13.2">
      <c r="A445" s="167"/>
      <c r="B445" s="167"/>
      <c r="C445" s="167"/>
      <c r="D445" s="167"/>
      <c r="E445" s="168">
        <v>94</v>
      </c>
      <c r="F445" s="169">
        <v>0</v>
      </c>
      <c r="G445" s="121">
        <v>0</v>
      </c>
      <c r="H445" s="121">
        <v>0</v>
      </c>
      <c r="I445" s="121">
        <v>0</v>
      </c>
      <c r="J445" s="121">
        <v>0</v>
      </c>
      <c r="K445" s="121">
        <v>0</v>
      </c>
      <c r="L445" s="121">
        <v>0</v>
      </c>
      <c r="M445" s="121">
        <v>0</v>
      </c>
      <c r="N445" s="121">
        <v>0</v>
      </c>
      <c r="O445" s="121">
        <v>0</v>
      </c>
      <c r="P445" s="121">
        <v>9825.4556999999986</v>
      </c>
      <c r="Q445" s="121">
        <v>0</v>
      </c>
      <c r="R445" s="170">
        <v>9825.4556999999986</v>
      </c>
      <c r="S445" s="7"/>
      <c r="T445" s="7"/>
      <c r="U445" s="7"/>
      <c r="V445" s="7"/>
      <c r="W445" s="7"/>
      <c r="X445" s="7"/>
      <c r="Y445" s="7"/>
      <c r="Z445" s="7"/>
      <c r="AA445" s="7"/>
      <c r="AB445" s="7"/>
    </row>
    <row r="446" spans="1:28" ht="13.2">
      <c r="A446" s="167"/>
      <c r="B446" s="167"/>
      <c r="C446" s="167"/>
      <c r="D446" s="167"/>
      <c r="E446" s="168">
        <v>118</v>
      </c>
      <c r="F446" s="169">
        <v>0</v>
      </c>
      <c r="G446" s="121">
        <v>0</v>
      </c>
      <c r="H446" s="121">
        <v>0</v>
      </c>
      <c r="I446" s="121">
        <v>0</v>
      </c>
      <c r="J446" s="121">
        <v>0</v>
      </c>
      <c r="K446" s="121">
        <v>0</v>
      </c>
      <c r="L446" s="121">
        <v>0</v>
      </c>
      <c r="M446" s="121">
        <v>0</v>
      </c>
      <c r="N446" s="121">
        <v>0</v>
      </c>
      <c r="O446" s="121">
        <v>0</v>
      </c>
      <c r="P446" s="121">
        <v>2162.8850600000001</v>
      </c>
      <c r="Q446" s="121">
        <v>0</v>
      </c>
      <c r="R446" s="170">
        <v>2162.8850600000001</v>
      </c>
      <c r="S446" s="7"/>
      <c r="T446" s="7"/>
      <c r="U446" s="7"/>
      <c r="V446" s="7"/>
      <c r="W446" s="7"/>
      <c r="X446" s="7"/>
      <c r="Y446" s="7"/>
      <c r="Z446" s="7"/>
      <c r="AA446" s="7"/>
      <c r="AB446" s="7"/>
    </row>
    <row r="447" spans="1:28" ht="13.2">
      <c r="A447" s="167"/>
      <c r="B447" s="167"/>
      <c r="C447" s="167"/>
      <c r="D447" s="167"/>
      <c r="E447" s="168">
        <v>214</v>
      </c>
      <c r="F447" s="169">
        <v>0</v>
      </c>
      <c r="G447" s="121">
        <v>0</v>
      </c>
      <c r="H447" s="121">
        <v>0</v>
      </c>
      <c r="I447" s="121">
        <v>0</v>
      </c>
      <c r="J447" s="121">
        <v>0</v>
      </c>
      <c r="K447" s="121">
        <v>0</v>
      </c>
      <c r="L447" s="121">
        <v>0</v>
      </c>
      <c r="M447" s="121">
        <v>0</v>
      </c>
      <c r="N447" s="121">
        <v>0</v>
      </c>
      <c r="O447" s="121">
        <v>0</v>
      </c>
      <c r="P447" s="121">
        <v>2755.3264100000001</v>
      </c>
      <c r="Q447" s="121">
        <v>0</v>
      </c>
      <c r="R447" s="170">
        <v>2755.3264100000001</v>
      </c>
      <c r="S447" s="7"/>
      <c r="T447" s="7"/>
      <c r="U447" s="7"/>
      <c r="V447" s="7"/>
      <c r="W447" s="7"/>
      <c r="X447" s="7"/>
      <c r="Y447" s="7"/>
      <c r="Z447" s="7"/>
      <c r="AA447" s="7"/>
      <c r="AB447" s="7"/>
    </row>
    <row r="448" spans="1:28" ht="13.2">
      <c r="A448" s="167"/>
      <c r="B448" s="167"/>
      <c r="C448" s="167"/>
      <c r="D448" s="167"/>
      <c r="E448" s="168">
        <v>230</v>
      </c>
      <c r="F448" s="169">
        <v>0</v>
      </c>
      <c r="G448" s="121">
        <v>0</v>
      </c>
      <c r="H448" s="121">
        <v>0</v>
      </c>
      <c r="I448" s="121">
        <v>69.312250000000006</v>
      </c>
      <c r="J448" s="121">
        <v>0</v>
      </c>
      <c r="K448" s="121">
        <v>69.312250000000006</v>
      </c>
      <c r="L448" s="121">
        <v>46.2577</v>
      </c>
      <c r="M448" s="121">
        <v>0</v>
      </c>
      <c r="N448" s="121">
        <v>46.2577</v>
      </c>
      <c r="O448" s="121">
        <v>115.56994999999999</v>
      </c>
      <c r="P448" s="121">
        <v>32722.323039999999</v>
      </c>
      <c r="Q448" s="121">
        <v>0</v>
      </c>
      <c r="R448" s="170">
        <v>32722.323039999999</v>
      </c>
      <c r="S448" s="7"/>
      <c r="T448" s="7"/>
      <c r="U448" s="7"/>
      <c r="V448" s="7"/>
      <c r="W448" s="7"/>
      <c r="X448" s="7"/>
      <c r="Y448" s="7"/>
      <c r="Z448" s="7"/>
      <c r="AA448" s="7"/>
      <c r="AB448" s="7"/>
    </row>
    <row r="449" spans="1:28" ht="13.2">
      <c r="A449" s="167"/>
      <c r="B449" s="167"/>
      <c r="C449" s="167"/>
      <c r="D449" s="167"/>
      <c r="E449" s="168">
        <v>241</v>
      </c>
      <c r="F449" s="169">
        <v>0</v>
      </c>
      <c r="G449" s="121">
        <v>0</v>
      </c>
      <c r="H449" s="121">
        <v>0</v>
      </c>
      <c r="I449" s="121">
        <v>0</v>
      </c>
      <c r="J449" s="121">
        <v>0</v>
      </c>
      <c r="K449" s="121">
        <v>0</v>
      </c>
      <c r="L449" s="121">
        <v>0</v>
      </c>
      <c r="M449" s="121">
        <v>0</v>
      </c>
      <c r="N449" s="121">
        <v>0</v>
      </c>
      <c r="O449" s="121">
        <v>0</v>
      </c>
      <c r="P449" s="121">
        <v>1321.64897</v>
      </c>
      <c r="Q449" s="121">
        <v>0</v>
      </c>
      <c r="R449" s="170">
        <v>1321.64897</v>
      </c>
      <c r="S449" s="7"/>
      <c r="T449" s="7"/>
      <c r="U449" s="7"/>
      <c r="V449" s="7"/>
      <c r="W449" s="7"/>
      <c r="X449" s="7"/>
      <c r="Y449" s="7"/>
      <c r="Z449" s="7"/>
      <c r="AA449" s="7"/>
      <c r="AB449" s="7"/>
    </row>
    <row r="450" spans="1:28" ht="13.2">
      <c r="A450" s="167"/>
      <c r="B450" s="167"/>
      <c r="C450" s="163" t="s">
        <v>15</v>
      </c>
      <c r="D450" s="163" t="s">
        <v>15</v>
      </c>
      <c r="E450" s="163">
        <v>135</v>
      </c>
      <c r="F450" s="164">
        <v>0</v>
      </c>
      <c r="G450" s="165">
        <v>0</v>
      </c>
      <c r="H450" s="165">
        <v>0</v>
      </c>
      <c r="I450" s="165">
        <v>2.0238399999999999</v>
      </c>
      <c r="J450" s="165">
        <v>0</v>
      </c>
      <c r="K450" s="165">
        <v>2.0238399999999999</v>
      </c>
      <c r="L450" s="165">
        <v>0</v>
      </c>
      <c r="M450" s="165">
        <v>0</v>
      </c>
      <c r="N450" s="165">
        <v>0</v>
      </c>
      <c r="O450" s="165">
        <v>2.0238399999999999</v>
      </c>
      <c r="P450" s="165">
        <v>9864.2591899999989</v>
      </c>
      <c r="Q450" s="165">
        <v>0</v>
      </c>
      <c r="R450" s="166">
        <v>9864.2591899999989</v>
      </c>
      <c r="S450" s="7"/>
      <c r="T450" s="7"/>
      <c r="U450" s="7"/>
      <c r="V450" s="7"/>
      <c r="W450" s="7"/>
      <c r="X450" s="7"/>
      <c r="Y450" s="7"/>
      <c r="Z450" s="7"/>
      <c r="AA450" s="7"/>
      <c r="AB450" s="7"/>
    </row>
    <row r="451" spans="1:28" ht="13.2">
      <c r="A451" s="167"/>
      <c r="B451" s="167"/>
      <c r="C451" s="167"/>
      <c r="D451" s="163" t="s">
        <v>292</v>
      </c>
      <c r="E451" s="163">
        <v>68</v>
      </c>
      <c r="F451" s="164">
        <v>0</v>
      </c>
      <c r="G451" s="165">
        <v>0</v>
      </c>
      <c r="H451" s="165">
        <v>0</v>
      </c>
      <c r="I451" s="165">
        <v>0</v>
      </c>
      <c r="J451" s="165">
        <v>0</v>
      </c>
      <c r="K451" s="165">
        <v>0</v>
      </c>
      <c r="L451" s="165">
        <v>0</v>
      </c>
      <c r="M451" s="165">
        <v>0</v>
      </c>
      <c r="N451" s="165">
        <v>0</v>
      </c>
      <c r="O451" s="165">
        <v>0</v>
      </c>
      <c r="P451" s="165">
        <v>1328.73966</v>
      </c>
      <c r="Q451" s="165">
        <v>0</v>
      </c>
      <c r="R451" s="166">
        <v>1328.73966</v>
      </c>
      <c r="S451" s="7"/>
      <c r="T451" s="7"/>
      <c r="U451" s="7"/>
      <c r="V451" s="7"/>
      <c r="W451" s="7"/>
      <c r="X451" s="7"/>
      <c r="Y451" s="7"/>
      <c r="Z451" s="7"/>
      <c r="AA451" s="7"/>
      <c r="AB451" s="7"/>
    </row>
    <row r="452" spans="1:28" ht="13.2">
      <c r="A452" s="167"/>
      <c r="B452" s="167"/>
      <c r="C452" s="163" t="s">
        <v>209</v>
      </c>
      <c r="D452" s="163" t="s">
        <v>203</v>
      </c>
      <c r="E452" s="163">
        <v>136</v>
      </c>
      <c r="F452" s="164">
        <v>0</v>
      </c>
      <c r="G452" s="165">
        <v>0</v>
      </c>
      <c r="H452" s="165">
        <v>0</v>
      </c>
      <c r="I452" s="165">
        <v>0</v>
      </c>
      <c r="J452" s="165">
        <v>0</v>
      </c>
      <c r="K452" s="165">
        <v>0</v>
      </c>
      <c r="L452" s="165">
        <v>0</v>
      </c>
      <c r="M452" s="165">
        <v>0</v>
      </c>
      <c r="N452" s="165">
        <v>0</v>
      </c>
      <c r="O452" s="165">
        <v>0</v>
      </c>
      <c r="P452" s="165">
        <v>3989.9952999999996</v>
      </c>
      <c r="Q452" s="165">
        <v>0</v>
      </c>
      <c r="R452" s="166">
        <v>3989.9952999999996</v>
      </c>
      <c r="S452" s="7"/>
      <c r="T452" s="7"/>
      <c r="U452" s="7"/>
      <c r="V452" s="7"/>
      <c r="W452" s="7"/>
      <c r="X452" s="7"/>
      <c r="Y452" s="7"/>
      <c r="Z452" s="7"/>
      <c r="AA452" s="7"/>
      <c r="AB452" s="7"/>
    </row>
    <row r="453" spans="1:28" ht="13.2">
      <c r="A453" s="167"/>
      <c r="B453" s="163" t="s">
        <v>16</v>
      </c>
      <c r="C453" s="163" t="s">
        <v>134</v>
      </c>
      <c r="D453" s="163" t="s">
        <v>134</v>
      </c>
      <c r="E453" s="163">
        <v>146</v>
      </c>
      <c r="F453" s="164">
        <v>0</v>
      </c>
      <c r="G453" s="165">
        <v>0</v>
      </c>
      <c r="H453" s="165">
        <v>0</v>
      </c>
      <c r="I453" s="165">
        <v>0</v>
      </c>
      <c r="J453" s="165">
        <v>0</v>
      </c>
      <c r="K453" s="165">
        <v>0</v>
      </c>
      <c r="L453" s="165">
        <v>0</v>
      </c>
      <c r="M453" s="165">
        <v>0</v>
      </c>
      <c r="N453" s="165">
        <v>0</v>
      </c>
      <c r="O453" s="165">
        <v>0</v>
      </c>
      <c r="P453" s="165">
        <v>3942.9978500000002</v>
      </c>
      <c r="Q453" s="165">
        <v>0</v>
      </c>
      <c r="R453" s="166">
        <v>3942.9978500000002</v>
      </c>
      <c r="S453" s="7"/>
      <c r="T453" s="7"/>
      <c r="U453" s="7"/>
      <c r="V453" s="7"/>
      <c r="W453" s="7"/>
      <c r="X453" s="7"/>
      <c r="Y453" s="7"/>
      <c r="Z453" s="7"/>
      <c r="AA453" s="7"/>
      <c r="AB453" s="7"/>
    </row>
    <row r="454" spans="1:28" ht="13.2">
      <c r="A454" s="167"/>
      <c r="B454" s="167"/>
      <c r="C454" s="167"/>
      <c r="D454" s="167"/>
      <c r="E454" s="168">
        <v>186</v>
      </c>
      <c r="F454" s="169">
        <v>0</v>
      </c>
      <c r="G454" s="121">
        <v>0</v>
      </c>
      <c r="H454" s="121">
        <v>0</v>
      </c>
      <c r="I454" s="121">
        <v>0</v>
      </c>
      <c r="J454" s="121">
        <v>0</v>
      </c>
      <c r="K454" s="121">
        <v>0</v>
      </c>
      <c r="L454" s="121">
        <v>0</v>
      </c>
      <c r="M454" s="121">
        <v>0</v>
      </c>
      <c r="N454" s="121">
        <v>0</v>
      </c>
      <c r="O454" s="121">
        <v>0</v>
      </c>
      <c r="P454" s="121">
        <v>4497.74226</v>
      </c>
      <c r="Q454" s="121">
        <v>0</v>
      </c>
      <c r="R454" s="170">
        <v>4497.74226</v>
      </c>
      <c r="S454" s="7"/>
      <c r="T454" s="7"/>
      <c r="U454" s="7"/>
      <c r="V454" s="7"/>
      <c r="W454" s="7"/>
      <c r="X454" s="7"/>
      <c r="Y454" s="7"/>
      <c r="Z454" s="7"/>
      <c r="AA454" s="7"/>
      <c r="AB454" s="7"/>
    </row>
    <row r="455" spans="1:28" ht="13.2">
      <c r="A455" s="167"/>
      <c r="B455" s="167"/>
      <c r="C455" s="163" t="s">
        <v>135</v>
      </c>
      <c r="D455" s="163" t="s">
        <v>268</v>
      </c>
      <c r="E455" s="163">
        <v>64</v>
      </c>
      <c r="F455" s="164">
        <v>0</v>
      </c>
      <c r="G455" s="165">
        <v>0</v>
      </c>
      <c r="H455" s="165">
        <v>0</v>
      </c>
      <c r="I455" s="165">
        <v>0</v>
      </c>
      <c r="J455" s="165">
        <v>0</v>
      </c>
      <c r="K455" s="165">
        <v>0</v>
      </c>
      <c r="L455" s="165">
        <v>0</v>
      </c>
      <c r="M455" s="165">
        <v>0</v>
      </c>
      <c r="N455" s="165">
        <v>0</v>
      </c>
      <c r="O455" s="165">
        <v>0</v>
      </c>
      <c r="P455" s="165">
        <v>4027.5892899999999</v>
      </c>
      <c r="Q455" s="165">
        <v>0</v>
      </c>
      <c r="R455" s="166">
        <v>4027.5892899999999</v>
      </c>
      <c r="S455" s="7"/>
      <c r="T455" s="7"/>
      <c r="U455" s="7"/>
      <c r="V455" s="7"/>
      <c r="W455" s="7"/>
      <c r="X455" s="7"/>
      <c r="Y455" s="7"/>
      <c r="Z455" s="7"/>
      <c r="AA455" s="7"/>
      <c r="AB455" s="7"/>
    </row>
    <row r="456" spans="1:28" ht="13.2">
      <c r="A456" s="167"/>
      <c r="B456" s="167"/>
      <c r="C456" s="167"/>
      <c r="D456" s="163" t="s">
        <v>136</v>
      </c>
      <c r="E456" s="163">
        <v>148</v>
      </c>
      <c r="F456" s="164">
        <v>0</v>
      </c>
      <c r="G456" s="165">
        <v>0</v>
      </c>
      <c r="H456" s="165">
        <v>0</v>
      </c>
      <c r="I456" s="165">
        <v>0</v>
      </c>
      <c r="J456" s="165">
        <v>0</v>
      </c>
      <c r="K456" s="165">
        <v>0</v>
      </c>
      <c r="L456" s="165">
        <v>0</v>
      </c>
      <c r="M456" s="165">
        <v>0</v>
      </c>
      <c r="N456" s="165">
        <v>0</v>
      </c>
      <c r="O456" s="165">
        <v>0</v>
      </c>
      <c r="P456" s="165">
        <v>4835.1278300000004</v>
      </c>
      <c r="Q456" s="165">
        <v>0</v>
      </c>
      <c r="R456" s="166">
        <v>4835.1278300000004</v>
      </c>
      <c r="S456" s="7"/>
      <c r="T456" s="7"/>
      <c r="U456" s="7"/>
      <c r="V456" s="7"/>
      <c r="W456" s="7"/>
      <c r="X456" s="7"/>
      <c r="Y456" s="7"/>
      <c r="Z456" s="7"/>
      <c r="AA456" s="7"/>
      <c r="AB456" s="7"/>
    </row>
    <row r="457" spans="1:28" ht="13.2">
      <c r="A457" s="167"/>
      <c r="B457" s="167"/>
      <c r="C457" s="163" t="s">
        <v>137</v>
      </c>
      <c r="D457" s="163" t="s">
        <v>137</v>
      </c>
      <c r="E457" s="163">
        <v>44</v>
      </c>
      <c r="F457" s="164">
        <v>0</v>
      </c>
      <c r="G457" s="165">
        <v>0</v>
      </c>
      <c r="H457" s="165">
        <v>0</v>
      </c>
      <c r="I457" s="165">
        <v>0</v>
      </c>
      <c r="J457" s="165">
        <v>0</v>
      </c>
      <c r="K457" s="165">
        <v>0</v>
      </c>
      <c r="L457" s="165">
        <v>0</v>
      </c>
      <c r="M457" s="165">
        <v>0</v>
      </c>
      <c r="N457" s="165">
        <v>0</v>
      </c>
      <c r="O457" s="165">
        <v>0</v>
      </c>
      <c r="P457" s="165">
        <v>4771.8356800000001</v>
      </c>
      <c r="Q457" s="165">
        <v>0</v>
      </c>
      <c r="R457" s="166">
        <v>4771.8356800000001</v>
      </c>
      <c r="S457" s="7"/>
      <c r="T457" s="7"/>
      <c r="U457" s="7"/>
      <c r="V457" s="7"/>
      <c r="W457" s="7"/>
      <c r="X457" s="7"/>
      <c r="Y457" s="7"/>
      <c r="Z457" s="7"/>
      <c r="AA457" s="7"/>
      <c r="AB457" s="7"/>
    </row>
    <row r="458" spans="1:28" ht="13.2">
      <c r="A458" s="167"/>
      <c r="B458" s="167"/>
      <c r="C458" s="167"/>
      <c r="D458" s="167"/>
      <c r="E458" s="168">
        <v>147</v>
      </c>
      <c r="F458" s="169">
        <v>0</v>
      </c>
      <c r="G458" s="121">
        <v>0</v>
      </c>
      <c r="H458" s="121">
        <v>0</v>
      </c>
      <c r="I458" s="121">
        <v>0</v>
      </c>
      <c r="J458" s="121">
        <v>0</v>
      </c>
      <c r="K458" s="121">
        <v>0</v>
      </c>
      <c r="L458" s="121">
        <v>0</v>
      </c>
      <c r="M458" s="121">
        <v>0</v>
      </c>
      <c r="N458" s="121">
        <v>0</v>
      </c>
      <c r="O458" s="121">
        <v>0</v>
      </c>
      <c r="P458" s="121">
        <v>6221.9283700000005</v>
      </c>
      <c r="Q458" s="121">
        <v>0</v>
      </c>
      <c r="R458" s="170">
        <v>6221.9283700000005</v>
      </c>
      <c r="S458" s="7"/>
      <c r="T458" s="7"/>
      <c r="U458" s="7"/>
      <c r="V458" s="7"/>
      <c r="W458" s="7"/>
      <c r="X458" s="7"/>
      <c r="Y458" s="7"/>
      <c r="Z458" s="7"/>
      <c r="AA458" s="7"/>
      <c r="AB458" s="7"/>
    </row>
    <row r="459" spans="1:28" ht="13.2">
      <c r="A459" s="167"/>
      <c r="B459" s="167"/>
      <c r="C459" s="167"/>
      <c r="D459" s="163" t="s">
        <v>293</v>
      </c>
      <c r="E459" s="163">
        <v>258</v>
      </c>
      <c r="F459" s="164">
        <v>0</v>
      </c>
      <c r="G459" s="165">
        <v>0</v>
      </c>
      <c r="H459" s="165">
        <v>0</v>
      </c>
      <c r="I459" s="165">
        <v>0</v>
      </c>
      <c r="J459" s="165">
        <v>0</v>
      </c>
      <c r="K459" s="165">
        <v>0</v>
      </c>
      <c r="L459" s="165">
        <v>0</v>
      </c>
      <c r="M459" s="165">
        <v>0</v>
      </c>
      <c r="N459" s="165">
        <v>0</v>
      </c>
      <c r="O459" s="165">
        <v>0</v>
      </c>
      <c r="P459" s="165">
        <v>47.443559999999998</v>
      </c>
      <c r="Q459" s="165">
        <v>0</v>
      </c>
      <c r="R459" s="166">
        <v>47.443559999999998</v>
      </c>
      <c r="S459" s="7"/>
      <c r="T459" s="7"/>
      <c r="U459" s="7"/>
      <c r="V459" s="7"/>
      <c r="W459" s="7"/>
      <c r="X459" s="7"/>
      <c r="Y459" s="7"/>
      <c r="Z459" s="7"/>
      <c r="AA459" s="7"/>
      <c r="AB459" s="7"/>
    </row>
    <row r="460" spans="1:28" ht="13.2">
      <c r="A460" s="167"/>
      <c r="B460" s="167"/>
      <c r="C460" s="163" t="s">
        <v>138</v>
      </c>
      <c r="D460" s="163" t="s">
        <v>139</v>
      </c>
      <c r="E460" s="163">
        <v>41</v>
      </c>
      <c r="F460" s="164">
        <v>0</v>
      </c>
      <c r="G460" s="165">
        <v>0</v>
      </c>
      <c r="H460" s="165">
        <v>0</v>
      </c>
      <c r="I460" s="165">
        <v>0</v>
      </c>
      <c r="J460" s="165">
        <v>0</v>
      </c>
      <c r="K460" s="165">
        <v>0</v>
      </c>
      <c r="L460" s="165">
        <v>0</v>
      </c>
      <c r="M460" s="165">
        <v>0</v>
      </c>
      <c r="N460" s="165">
        <v>0</v>
      </c>
      <c r="O460" s="165">
        <v>0</v>
      </c>
      <c r="P460" s="165">
        <v>6548.5865199999998</v>
      </c>
      <c r="Q460" s="165">
        <v>0</v>
      </c>
      <c r="R460" s="166">
        <v>6548.5865199999998</v>
      </c>
      <c r="S460" s="7"/>
      <c r="T460" s="7"/>
      <c r="U460" s="7"/>
      <c r="V460" s="7"/>
      <c r="W460" s="7"/>
      <c r="X460" s="7"/>
      <c r="Y460" s="7"/>
      <c r="Z460" s="7"/>
      <c r="AA460" s="7"/>
      <c r="AB460" s="7"/>
    </row>
    <row r="461" spans="1:28" ht="13.2">
      <c r="A461" s="167"/>
      <c r="B461" s="167"/>
      <c r="C461" s="167"/>
      <c r="D461" s="167"/>
      <c r="E461" s="168">
        <v>145</v>
      </c>
      <c r="F461" s="169">
        <v>0</v>
      </c>
      <c r="G461" s="121">
        <v>0</v>
      </c>
      <c r="H461" s="121">
        <v>0</v>
      </c>
      <c r="I461" s="121">
        <v>0</v>
      </c>
      <c r="J461" s="121">
        <v>0</v>
      </c>
      <c r="K461" s="121">
        <v>0</v>
      </c>
      <c r="L461" s="121">
        <v>0</v>
      </c>
      <c r="M461" s="121">
        <v>0</v>
      </c>
      <c r="N461" s="121">
        <v>0</v>
      </c>
      <c r="O461" s="121">
        <v>0</v>
      </c>
      <c r="P461" s="121">
        <v>5311.4633200000007</v>
      </c>
      <c r="Q461" s="121">
        <v>0</v>
      </c>
      <c r="R461" s="170">
        <v>5311.4633200000007</v>
      </c>
      <c r="S461" s="7"/>
      <c r="T461" s="7"/>
      <c r="U461" s="7"/>
      <c r="V461" s="7"/>
      <c r="W461" s="7"/>
      <c r="X461" s="7"/>
      <c r="Y461" s="7"/>
      <c r="Z461" s="7"/>
      <c r="AA461" s="7"/>
      <c r="AB461" s="7"/>
    </row>
    <row r="462" spans="1:28" ht="13.2">
      <c r="A462" s="167"/>
      <c r="B462" s="167"/>
      <c r="C462" s="163" t="s">
        <v>16</v>
      </c>
      <c r="D462" s="163" t="s">
        <v>140</v>
      </c>
      <c r="E462" s="163">
        <v>59</v>
      </c>
      <c r="F462" s="164">
        <v>0</v>
      </c>
      <c r="G462" s="165">
        <v>0</v>
      </c>
      <c r="H462" s="165">
        <v>0</v>
      </c>
      <c r="I462" s="165">
        <v>3.1949999999999999E-2</v>
      </c>
      <c r="J462" s="165">
        <v>0</v>
      </c>
      <c r="K462" s="165">
        <v>3.1949999999999999E-2</v>
      </c>
      <c r="L462" s="165">
        <v>0</v>
      </c>
      <c r="M462" s="165">
        <v>0</v>
      </c>
      <c r="N462" s="165">
        <v>0</v>
      </c>
      <c r="O462" s="165">
        <v>3.1949999999999999E-2</v>
      </c>
      <c r="P462" s="165">
        <v>7962.8308899999993</v>
      </c>
      <c r="Q462" s="165">
        <v>0</v>
      </c>
      <c r="R462" s="166">
        <v>7962.8308899999993</v>
      </c>
      <c r="S462" s="7"/>
      <c r="T462" s="7"/>
      <c r="U462" s="7"/>
      <c r="V462" s="7"/>
      <c r="W462" s="7"/>
      <c r="X462" s="7"/>
      <c r="Y462" s="7"/>
      <c r="Z462" s="7"/>
      <c r="AA462" s="7"/>
      <c r="AB462" s="7"/>
    </row>
    <row r="463" spans="1:28" ht="13.2">
      <c r="A463" s="167"/>
      <c r="B463" s="167"/>
      <c r="C463" s="167"/>
      <c r="D463" s="167"/>
      <c r="E463" s="168">
        <v>137</v>
      </c>
      <c r="F463" s="169">
        <v>0</v>
      </c>
      <c r="G463" s="121">
        <v>0</v>
      </c>
      <c r="H463" s="121">
        <v>0</v>
      </c>
      <c r="I463" s="121">
        <v>0</v>
      </c>
      <c r="J463" s="121">
        <v>0</v>
      </c>
      <c r="K463" s="121">
        <v>0</v>
      </c>
      <c r="L463" s="121">
        <v>0</v>
      </c>
      <c r="M463" s="121">
        <v>0</v>
      </c>
      <c r="N463" s="121">
        <v>0</v>
      </c>
      <c r="O463" s="121">
        <v>0</v>
      </c>
      <c r="P463" s="121">
        <v>186.77819</v>
      </c>
      <c r="Q463" s="121">
        <v>0</v>
      </c>
      <c r="R463" s="170">
        <v>186.77819</v>
      </c>
      <c r="S463" s="7"/>
      <c r="T463" s="7"/>
      <c r="U463" s="7"/>
      <c r="V463" s="7"/>
      <c r="W463" s="7"/>
      <c r="X463" s="7"/>
      <c r="Y463" s="7"/>
      <c r="Z463" s="7"/>
      <c r="AA463" s="7"/>
      <c r="AB463" s="7"/>
    </row>
    <row r="464" spans="1:28" ht="13.2">
      <c r="A464" s="167"/>
      <c r="B464" s="167"/>
      <c r="C464" s="167"/>
      <c r="D464" s="167"/>
      <c r="E464" s="168">
        <v>138</v>
      </c>
      <c r="F464" s="169">
        <v>0</v>
      </c>
      <c r="G464" s="121">
        <v>0</v>
      </c>
      <c r="H464" s="121">
        <v>0</v>
      </c>
      <c r="I464" s="121">
        <v>94.382530000000003</v>
      </c>
      <c r="J464" s="121">
        <v>0</v>
      </c>
      <c r="K464" s="121">
        <v>94.382530000000003</v>
      </c>
      <c r="L464" s="121">
        <v>0</v>
      </c>
      <c r="M464" s="121">
        <v>0</v>
      </c>
      <c r="N464" s="121">
        <v>0</v>
      </c>
      <c r="O464" s="121">
        <v>94.382530000000003</v>
      </c>
      <c r="P464" s="121">
        <v>14232.90264</v>
      </c>
      <c r="Q464" s="121">
        <v>0</v>
      </c>
      <c r="R464" s="170">
        <v>14232.90264</v>
      </c>
      <c r="S464" s="7"/>
      <c r="T464" s="7"/>
      <c r="U464" s="7"/>
      <c r="V464" s="7"/>
      <c r="W464" s="7"/>
      <c r="X464" s="7"/>
      <c r="Y464" s="7"/>
      <c r="Z464" s="7"/>
      <c r="AA464" s="7"/>
      <c r="AB464" s="7"/>
    </row>
    <row r="465" spans="1:28" ht="13.2">
      <c r="A465" s="167"/>
      <c r="B465" s="167"/>
      <c r="C465" s="167"/>
      <c r="D465" s="167"/>
      <c r="E465" s="168">
        <v>232</v>
      </c>
      <c r="F465" s="169">
        <v>0</v>
      </c>
      <c r="G465" s="121">
        <v>0</v>
      </c>
      <c r="H465" s="121">
        <v>0</v>
      </c>
      <c r="I465" s="121">
        <v>1.08E-3</v>
      </c>
      <c r="J465" s="121">
        <v>0</v>
      </c>
      <c r="K465" s="121">
        <v>1.08E-3</v>
      </c>
      <c r="L465" s="121">
        <v>0</v>
      </c>
      <c r="M465" s="121">
        <v>0</v>
      </c>
      <c r="N465" s="121">
        <v>0</v>
      </c>
      <c r="O465" s="121">
        <v>1.08E-3</v>
      </c>
      <c r="P465" s="121">
        <v>2057.6895600000003</v>
      </c>
      <c r="Q465" s="121">
        <v>0</v>
      </c>
      <c r="R465" s="170">
        <v>2057.6895600000003</v>
      </c>
      <c r="S465" s="7"/>
      <c r="T465" s="7"/>
      <c r="U465" s="7"/>
      <c r="V465" s="7"/>
      <c r="W465" s="7"/>
      <c r="X465" s="7"/>
      <c r="Y465" s="7"/>
      <c r="Z465" s="7"/>
      <c r="AA465" s="7"/>
      <c r="AB465" s="7"/>
    </row>
    <row r="466" spans="1:28" ht="13.2">
      <c r="A466" s="167"/>
      <c r="B466" s="167"/>
      <c r="C466" s="167"/>
      <c r="D466" s="167"/>
      <c r="E466" s="168">
        <v>234</v>
      </c>
      <c r="F466" s="169">
        <v>0</v>
      </c>
      <c r="G466" s="121">
        <v>0</v>
      </c>
      <c r="H466" s="121">
        <v>0</v>
      </c>
      <c r="I466" s="121">
        <v>0</v>
      </c>
      <c r="J466" s="121">
        <v>0</v>
      </c>
      <c r="K466" s="121">
        <v>0</v>
      </c>
      <c r="L466" s="121">
        <v>0</v>
      </c>
      <c r="M466" s="121">
        <v>0</v>
      </c>
      <c r="N466" s="121">
        <v>0</v>
      </c>
      <c r="O466" s="121">
        <v>0</v>
      </c>
      <c r="P466" s="121">
        <v>5637.9510999999993</v>
      </c>
      <c r="Q466" s="121">
        <v>0</v>
      </c>
      <c r="R466" s="170">
        <v>5637.9510999999993</v>
      </c>
      <c r="S466" s="7"/>
      <c r="T466" s="7"/>
      <c r="U466" s="7"/>
      <c r="V466" s="7"/>
      <c r="W466" s="7"/>
      <c r="X466" s="7"/>
      <c r="Y466" s="7"/>
      <c r="Z466" s="7"/>
      <c r="AA466" s="7"/>
      <c r="AB466" s="7"/>
    </row>
    <row r="467" spans="1:28" ht="13.2">
      <c r="A467" s="167"/>
      <c r="B467" s="167"/>
      <c r="C467" s="167"/>
      <c r="D467" s="163" t="s">
        <v>141</v>
      </c>
      <c r="E467" s="163">
        <v>66</v>
      </c>
      <c r="F467" s="164">
        <v>0</v>
      </c>
      <c r="G467" s="165">
        <v>0</v>
      </c>
      <c r="H467" s="165">
        <v>0</v>
      </c>
      <c r="I467" s="165">
        <v>0</v>
      </c>
      <c r="J467" s="165">
        <v>0</v>
      </c>
      <c r="K467" s="165">
        <v>0</v>
      </c>
      <c r="L467" s="165">
        <v>0</v>
      </c>
      <c r="M467" s="165">
        <v>0</v>
      </c>
      <c r="N467" s="165">
        <v>0</v>
      </c>
      <c r="O467" s="165">
        <v>0</v>
      </c>
      <c r="P467" s="165">
        <v>4064.56943</v>
      </c>
      <c r="Q467" s="165">
        <v>0</v>
      </c>
      <c r="R467" s="166">
        <v>4064.56943</v>
      </c>
      <c r="S467" s="7"/>
      <c r="T467" s="7"/>
      <c r="U467" s="7"/>
      <c r="V467" s="7"/>
      <c r="W467" s="7"/>
      <c r="X467" s="7"/>
      <c r="Y467" s="7"/>
      <c r="Z467" s="7"/>
      <c r="AA467" s="7"/>
      <c r="AB467" s="7"/>
    </row>
    <row r="468" spans="1:28" ht="13.2">
      <c r="A468" s="167"/>
      <c r="B468" s="167"/>
      <c r="C468" s="167"/>
      <c r="D468" s="163" t="s">
        <v>142</v>
      </c>
      <c r="E468" s="163">
        <v>140</v>
      </c>
      <c r="F468" s="164">
        <v>0</v>
      </c>
      <c r="G468" s="165">
        <v>0</v>
      </c>
      <c r="H468" s="165">
        <v>0</v>
      </c>
      <c r="I468" s="165">
        <v>0</v>
      </c>
      <c r="J468" s="165">
        <v>0</v>
      </c>
      <c r="K468" s="165">
        <v>0</v>
      </c>
      <c r="L468" s="165">
        <v>0</v>
      </c>
      <c r="M468" s="165">
        <v>0</v>
      </c>
      <c r="N468" s="165">
        <v>0</v>
      </c>
      <c r="O468" s="165">
        <v>0</v>
      </c>
      <c r="P468" s="165">
        <v>5070.4045800000004</v>
      </c>
      <c r="Q468" s="165">
        <v>0</v>
      </c>
      <c r="R468" s="166">
        <v>5070.4045800000004</v>
      </c>
      <c r="S468" s="7"/>
      <c r="T468" s="7"/>
      <c r="U468" s="7"/>
      <c r="V468" s="7"/>
      <c r="W468" s="7"/>
      <c r="X468" s="7"/>
      <c r="Y468" s="7"/>
      <c r="Z468" s="7"/>
      <c r="AA468" s="7"/>
      <c r="AB468" s="7"/>
    </row>
    <row r="469" spans="1:28" ht="13.2">
      <c r="A469" s="167"/>
      <c r="B469" s="167"/>
      <c r="C469" s="167"/>
      <c r="D469" s="163" t="s">
        <v>145</v>
      </c>
      <c r="E469" s="163">
        <v>174</v>
      </c>
      <c r="F469" s="164">
        <v>0</v>
      </c>
      <c r="G469" s="165">
        <v>0</v>
      </c>
      <c r="H469" s="165">
        <v>0</v>
      </c>
      <c r="I469" s="165">
        <v>0</v>
      </c>
      <c r="J469" s="165">
        <v>0</v>
      </c>
      <c r="K469" s="165">
        <v>0</v>
      </c>
      <c r="L469" s="165">
        <v>0</v>
      </c>
      <c r="M469" s="165">
        <v>0</v>
      </c>
      <c r="N469" s="165">
        <v>0</v>
      </c>
      <c r="O469" s="165">
        <v>0</v>
      </c>
      <c r="P469" s="165">
        <v>4880.7335300000004</v>
      </c>
      <c r="Q469" s="165">
        <v>0</v>
      </c>
      <c r="R469" s="166">
        <v>4880.7335300000004</v>
      </c>
      <c r="S469" s="7"/>
      <c r="T469" s="7"/>
      <c r="U469" s="7"/>
      <c r="V469" s="7"/>
      <c r="W469" s="7"/>
      <c r="X469" s="7"/>
      <c r="Y469" s="7"/>
      <c r="Z469" s="7"/>
      <c r="AA469" s="7"/>
      <c r="AB469" s="7"/>
    </row>
    <row r="470" spans="1:28" ht="13.2">
      <c r="A470" s="167"/>
      <c r="B470" s="167"/>
      <c r="C470" s="167"/>
      <c r="D470" s="163" t="s">
        <v>146</v>
      </c>
      <c r="E470" s="163">
        <v>169</v>
      </c>
      <c r="F470" s="164">
        <v>0</v>
      </c>
      <c r="G470" s="165">
        <v>0</v>
      </c>
      <c r="H470" s="165">
        <v>0</v>
      </c>
      <c r="I470" s="165">
        <v>1.80968</v>
      </c>
      <c r="J470" s="165">
        <v>0</v>
      </c>
      <c r="K470" s="165">
        <v>1.80968</v>
      </c>
      <c r="L470" s="165">
        <v>0</v>
      </c>
      <c r="M470" s="165">
        <v>0</v>
      </c>
      <c r="N470" s="165">
        <v>0</v>
      </c>
      <c r="O470" s="165">
        <v>1.80968</v>
      </c>
      <c r="P470" s="165">
        <v>3069.88807</v>
      </c>
      <c r="Q470" s="165">
        <v>0</v>
      </c>
      <c r="R470" s="166">
        <v>3069.88807</v>
      </c>
      <c r="S470" s="7"/>
      <c r="T470" s="7"/>
      <c r="U470" s="7"/>
      <c r="V470" s="7"/>
      <c r="W470" s="7"/>
      <c r="X470" s="7"/>
      <c r="Y470" s="7"/>
      <c r="Z470" s="7"/>
      <c r="AA470" s="7"/>
      <c r="AB470" s="7"/>
    </row>
    <row r="471" spans="1:28" ht="13.2">
      <c r="A471" s="167"/>
      <c r="B471" s="167"/>
      <c r="C471" s="167"/>
      <c r="D471" s="167"/>
      <c r="E471" s="168">
        <v>190</v>
      </c>
      <c r="F471" s="169">
        <v>0</v>
      </c>
      <c r="G471" s="121">
        <v>0</v>
      </c>
      <c r="H471" s="121">
        <v>0</v>
      </c>
      <c r="I471" s="121">
        <v>0</v>
      </c>
      <c r="J471" s="121">
        <v>0</v>
      </c>
      <c r="K471" s="121">
        <v>0</v>
      </c>
      <c r="L471" s="121">
        <v>0</v>
      </c>
      <c r="M471" s="121">
        <v>0</v>
      </c>
      <c r="N471" s="121">
        <v>0</v>
      </c>
      <c r="O471" s="121">
        <v>0</v>
      </c>
      <c r="P471" s="121">
        <v>2172.2233999999999</v>
      </c>
      <c r="Q471" s="121">
        <v>0</v>
      </c>
      <c r="R471" s="170">
        <v>2172.2233999999999</v>
      </c>
      <c r="S471" s="7"/>
      <c r="T471" s="7"/>
      <c r="U471" s="7"/>
      <c r="V471" s="7"/>
      <c r="W471" s="7"/>
      <c r="X471" s="7"/>
      <c r="Y471" s="7"/>
      <c r="Z471" s="7"/>
      <c r="AA471" s="7"/>
      <c r="AB471" s="7"/>
    </row>
    <row r="472" spans="1:28" ht="13.2">
      <c r="A472" s="167"/>
      <c r="B472" s="167"/>
      <c r="C472" s="167"/>
      <c r="D472" s="163" t="s">
        <v>147</v>
      </c>
      <c r="E472" s="163">
        <v>139</v>
      </c>
      <c r="F472" s="164">
        <v>0</v>
      </c>
      <c r="G472" s="165">
        <v>0</v>
      </c>
      <c r="H472" s="165">
        <v>0</v>
      </c>
      <c r="I472" s="165">
        <v>0</v>
      </c>
      <c r="J472" s="165">
        <v>0</v>
      </c>
      <c r="K472" s="165">
        <v>0</v>
      </c>
      <c r="L472" s="165">
        <v>0</v>
      </c>
      <c r="M472" s="165">
        <v>0</v>
      </c>
      <c r="N472" s="165">
        <v>0</v>
      </c>
      <c r="O472" s="165">
        <v>0</v>
      </c>
      <c r="P472" s="165">
        <v>2450.47111</v>
      </c>
      <c r="Q472" s="165">
        <v>0</v>
      </c>
      <c r="R472" s="166">
        <v>2450.47111</v>
      </c>
      <c r="S472" s="7"/>
      <c r="T472" s="7"/>
      <c r="U472" s="7"/>
      <c r="V472" s="7"/>
      <c r="W472" s="7"/>
      <c r="X472" s="7"/>
      <c r="Y472" s="7"/>
      <c r="Z472" s="7"/>
      <c r="AA472" s="7"/>
      <c r="AB472" s="7"/>
    </row>
    <row r="473" spans="1:28" ht="13.2">
      <c r="A473" s="167"/>
      <c r="B473" s="167"/>
      <c r="C473" s="167"/>
      <c r="D473" s="163" t="s">
        <v>148</v>
      </c>
      <c r="E473" s="163">
        <v>249</v>
      </c>
      <c r="F473" s="164">
        <v>0</v>
      </c>
      <c r="G473" s="165">
        <v>0</v>
      </c>
      <c r="H473" s="165">
        <v>0</v>
      </c>
      <c r="I473" s="165">
        <v>0</v>
      </c>
      <c r="J473" s="165">
        <v>0</v>
      </c>
      <c r="K473" s="165">
        <v>0</v>
      </c>
      <c r="L473" s="165">
        <v>236.00004999999999</v>
      </c>
      <c r="M473" s="165">
        <v>0</v>
      </c>
      <c r="N473" s="165">
        <v>236.00004999999999</v>
      </c>
      <c r="O473" s="165">
        <v>236.00004999999999</v>
      </c>
      <c r="P473" s="165">
        <v>837.18581000000006</v>
      </c>
      <c r="Q473" s="165">
        <v>0</v>
      </c>
      <c r="R473" s="166">
        <v>837.18581000000006</v>
      </c>
      <c r="S473" s="7"/>
      <c r="T473" s="7"/>
      <c r="U473" s="7"/>
      <c r="V473" s="7"/>
      <c r="W473" s="7"/>
      <c r="X473" s="7"/>
      <c r="Y473" s="7"/>
      <c r="Z473" s="7"/>
      <c r="AA473" s="7"/>
      <c r="AB473" s="7"/>
    </row>
    <row r="474" spans="1:28" ht="13.2">
      <c r="A474" s="167"/>
      <c r="B474" s="167"/>
      <c r="C474" s="167"/>
      <c r="D474" s="163" t="s">
        <v>149</v>
      </c>
      <c r="E474" s="163">
        <v>204</v>
      </c>
      <c r="F474" s="164">
        <v>0</v>
      </c>
      <c r="G474" s="165">
        <v>0</v>
      </c>
      <c r="H474" s="165">
        <v>0</v>
      </c>
      <c r="I474" s="165">
        <v>0</v>
      </c>
      <c r="J474" s="165">
        <v>0</v>
      </c>
      <c r="K474" s="165">
        <v>0</v>
      </c>
      <c r="L474" s="165">
        <v>0</v>
      </c>
      <c r="M474" s="165">
        <v>0</v>
      </c>
      <c r="N474" s="165">
        <v>0</v>
      </c>
      <c r="O474" s="165">
        <v>0</v>
      </c>
      <c r="P474" s="165">
        <v>4262.6157000000003</v>
      </c>
      <c r="Q474" s="165">
        <v>0</v>
      </c>
      <c r="R474" s="166">
        <v>4262.6157000000003</v>
      </c>
      <c r="S474" s="7"/>
      <c r="T474" s="7"/>
      <c r="U474" s="7"/>
      <c r="V474" s="7"/>
      <c r="W474" s="7"/>
      <c r="X474" s="7"/>
      <c r="Y474" s="7"/>
      <c r="Z474" s="7"/>
      <c r="AA474" s="7"/>
      <c r="AB474" s="7"/>
    </row>
    <row r="475" spans="1:28" ht="13.2">
      <c r="A475" s="167"/>
      <c r="B475" s="167"/>
      <c r="C475" s="167"/>
      <c r="D475" s="163" t="s">
        <v>151</v>
      </c>
      <c r="E475" s="163">
        <v>180</v>
      </c>
      <c r="F475" s="164">
        <v>0</v>
      </c>
      <c r="G475" s="165">
        <v>0</v>
      </c>
      <c r="H475" s="165">
        <v>0</v>
      </c>
      <c r="I475" s="165">
        <v>36.209600000000002</v>
      </c>
      <c r="J475" s="165">
        <v>0</v>
      </c>
      <c r="K475" s="165">
        <v>36.209600000000002</v>
      </c>
      <c r="L475" s="165">
        <v>0</v>
      </c>
      <c r="M475" s="165">
        <v>0</v>
      </c>
      <c r="N475" s="165">
        <v>0</v>
      </c>
      <c r="O475" s="165">
        <v>36.209600000000002</v>
      </c>
      <c r="P475" s="165">
        <v>10667.59626</v>
      </c>
      <c r="Q475" s="165">
        <v>0</v>
      </c>
      <c r="R475" s="166">
        <v>10667.59626</v>
      </c>
      <c r="S475" s="7"/>
      <c r="T475" s="7"/>
      <c r="U475" s="7"/>
      <c r="V475" s="7"/>
      <c r="W475" s="7"/>
      <c r="X475" s="7"/>
      <c r="Y475" s="7"/>
      <c r="Z475" s="7"/>
      <c r="AA475" s="7"/>
      <c r="AB475" s="7"/>
    </row>
    <row r="476" spans="1:28" ht="13.2">
      <c r="A476" s="167"/>
      <c r="B476" s="167"/>
      <c r="C476" s="167"/>
      <c r="D476" s="163" t="s">
        <v>152</v>
      </c>
      <c r="E476" s="163">
        <v>47</v>
      </c>
      <c r="F476" s="164">
        <v>0</v>
      </c>
      <c r="G476" s="165">
        <v>0</v>
      </c>
      <c r="H476" s="165">
        <v>0</v>
      </c>
      <c r="I476" s="165">
        <v>4.06393</v>
      </c>
      <c r="J476" s="165">
        <v>0</v>
      </c>
      <c r="K476" s="165">
        <v>4.06393</v>
      </c>
      <c r="L476" s="165">
        <v>0</v>
      </c>
      <c r="M476" s="165">
        <v>0</v>
      </c>
      <c r="N476" s="165">
        <v>0</v>
      </c>
      <c r="O476" s="165">
        <v>4.06393</v>
      </c>
      <c r="P476" s="165">
        <v>14870.41995</v>
      </c>
      <c r="Q476" s="165">
        <v>0</v>
      </c>
      <c r="R476" s="166">
        <v>14870.41995</v>
      </c>
      <c r="S476" s="7"/>
      <c r="T476" s="7"/>
      <c r="U476" s="7"/>
      <c r="V476" s="7"/>
      <c r="W476" s="7"/>
      <c r="X476" s="7"/>
      <c r="Y476" s="7"/>
      <c r="Z476" s="7"/>
      <c r="AA476" s="7"/>
      <c r="AB476" s="7"/>
    </row>
    <row r="477" spans="1:28" ht="13.2">
      <c r="A477" s="167"/>
      <c r="B477" s="167"/>
      <c r="C477" s="167"/>
      <c r="D477" s="167"/>
      <c r="E477" s="168">
        <v>60</v>
      </c>
      <c r="F477" s="169">
        <v>0</v>
      </c>
      <c r="G477" s="121">
        <v>0</v>
      </c>
      <c r="H477" s="121">
        <v>0</v>
      </c>
      <c r="I477" s="121">
        <v>0</v>
      </c>
      <c r="J477" s="121">
        <v>0</v>
      </c>
      <c r="K477" s="121">
        <v>0</v>
      </c>
      <c r="L477" s="121">
        <v>0</v>
      </c>
      <c r="M477" s="121">
        <v>0</v>
      </c>
      <c r="N477" s="121">
        <v>0</v>
      </c>
      <c r="O477" s="121">
        <v>0</v>
      </c>
      <c r="P477" s="121">
        <v>4824.1408499999998</v>
      </c>
      <c r="Q477" s="121">
        <v>0</v>
      </c>
      <c r="R477" s="170">
        <v>4824.1408499999998</v>
      </c>
      <c r="S477" s="7"/>
      <c r="T477" s="7"/>
      <c r="U477" s="7"/>
      <c r="V477" s="7"/>
      <c r="W477" s="7"/>
      <c r="X477" s="7"/>
      <c r="Y477" s="7"/>
      <c r="Z477" s="7"/>
      <c r="AA477" s="7"/>
      <c r="AB477" s="7"/>
    </row>
    <row r="478" spans="1:28" ht="13.2">
      <c r="A478" s="167"/>
      <c r="B478" s="167"/>
      <c r="C478" s="167"/>
      <c r="D478" s="167"/>
      <c r="E478" s="168">
        <v>143</v>
      </c>
      <c r="F478" s="169">
        <v>0</v>
      </c>
      <c r="G478" s="121">
        <v>0</v>
      </c>
      <c r="H478" s="121">
        <v>0</v>
      </c>
      <c r="I478" s="121">
        <v>5.0037500000000001</v>
      </c>
      <c r="J478" s="121">
        <v>0</v>
      </c>
      <c r="K478" s="121">
        <v>5.0037500000000001</v>
      </c>
      <c r="L478" s="121">
        <v>0</v>
      </c>
      <c r="M478" s="121">
        <v>0</v>
      </c>
      <c r="N478" s="121">
        <v>0</v>
      </c>
      <c r="O478" s="121">
        <v>5.0037500000000001</v>
      </c>
      <c r="P478" s="121">
        <v>3072.1739400000001</v>
      </c>
      <c r="Q478" s="121">
        <v>0</v>
      </c>
      <c r="R478" s="170">
        <v>3072.1739400000001</v>
      </c>
      <c r="S478" s="7"/>
      <c r="T478" s="7"/>
      <c r="U478" s="7"/>
      <c r="V478" s="7"/>
      <c r="W478" s="7"/>
      <c r="X478" s="7"/>
      <c r="Y478" s="7"/>
      <c r="Z478" s="7"/>
      <c r="AA478" s="7"/>
      <c r="AB478" s="7"/>
    </row>
    <row r="479" spans="1:28" ht="13.2">
      <c r="A479" s="167"/>
      <c r="B479" s="167"/>
      <c r="C479" s="167"/>
      <c r="D479" s="163" t="s">
        <v>153</v>
      </c>
      <c r="E479" s="163">
        <v>51</v>
      </c>
      <c r="F479" s="164">
        <v>0</v>
      </c>
      <c r="G479" s="165">
        <v>0</v>
      </c>
      <c r="H479" s="165">
        <v>0</v>
      </c>
      <c r="I479" s="165">
        <v>10.912330000000001</v>
      </c>
      <c r="J479" s="165">
        <v>0</v>
      </c>
      <c r="K479" s="165">
        <v>10.912330000000001</v>
      </c>
      <c r="L479" s="165">
        <v>0</v>
      </c>
      <c r="M479" s="165">
        <v>0</v>
      </c>
      <c r="N479" s="165">
        <v>0</v>
      </c>
      <c r="O479" s="165">
        <v>10.912330000000001</v>
      </c>
      <c r="P479" s="165">
        <v>13459.45066</v>
      </c>
      <c r="Q479" s="165">
        <v>0</v>
      </c>
      <c r="R479" s="166">
        <v>13459.45066</v>
      </c>
      <c r="S479" s="7"/>
      <c r="T479" s="7"/>
      <c r="U479" s="7"/>
      <c r="V479" s="7"/>
      <c r="W479" s="7"/>
      <c r="X479" s="7"/>
      <c r="Y479" s="7"/>
      <c r="Z479" s="7"/>
      <c r="AA479" s="7"/>
      <c r="AB479" s="7"/>
    </row>
    <row r="480" spans="1:28" ht="13.2">
      <c r="A480" s="167"/>
      <c r="B480" s="167"/>
      <c r="C480" s="167"/>
      <c r="D480" s="167"/>
      <c r="E480" s="168">
        <v>141</v>
      </c>
      <c r="F480" s="169">
        <v>0</v>
      </c>
      <c r="G480" s="121">
        <v>0</v>
      </c>
      <c r="H480" s="121">
        <v>0</v>
      </c>
      <c r="I480" s="121">
        <v>2.6550000000000001E-2</v>
      </c>
      <c r="J480" s="121">
        <v>0</v>
      </c>
      <c r="K480" s="121">
        <v>2.6550000000000001E-2</v>
      </c>
      <c r="L480" s="121">
        <v>0</v>
      </c>
      <c r="M480" s="121">
        <v>0</v>
      </c>
      <c r="N480" s="121">
        <v>0</v>
      </c>
      <c r="O480" s="121">
        <v>2.6550000000000001E-2</v>
      </c>
      <c r="P480" s="121">
        <v>2352.2288699999999</v>
      </c>
      <c r="Q480" s="121">
        <v>0</v>
      </c>
      <c r="R480" s="170">
        <v>2352.2288699999999</v>
      </c>
      <c r="S480" s="7"/>
      <c r="T480" s="7"/>
      <c r="U480" s="7"/>
      <c r="V480" s="7"/>
      <c r="W480" s="7"/>
      <c r="X480" s="7"/>
      <c r="Y480" s="7"/>
      <c r="Z480" s="7"/>
      <c r="AA480" s="7"/>
      <c r="AB480" s="7"/>
    </row>
    <row r="481" spans="1:28" ht="13.2">
      <c r="A481" s="167"/>
      <c r="B481" s="167"/>
      <c r="C481" s="167"/>
      <c r="D481" s="167"/>
      <c r="E481" s="168">
        <v>229</v>
      </c>
      <c r="F481" s="169">
        <v>0</v>
      </c>
      <c r="G481" s="121">
        <v>0</v>
      </c>
      <c r="H481" s="121">
        <v>0</v>
      </c>
      <c r="I481" s="121">
        <v>30.114159999999998</v>
      </c>
      <c r="J481" s="121">
        <v>0</v>
      </c>
      <c r="K481" s="121">
        <v>30.114159999999998</v>
      </c>
      <c r="L481" s="121">
        <v>0</v>
      </c>
      <c r="M481" s="121">
        <v>0</v>
      </c>
      <c r="N481" s="121">
        <v>0</v>
      </c>
      <c r="O481" s="121">
        <v>30.114159999999998</v>
      </c>
      <c r="P481" s="121">
        <v>2178.3314300000002</v>
      </c>
      <c r="Q481" s="121">
        <v>0</v>
      </c>
      <c r="R481" s="170">
        <v>2178.3314300000002</v>
      </c>
      <c r="S481" s="7"/>
      <c r="T481" s="7"/>
      <c r="U481" s="7"/>
      <c r="V481" s="7"/>
      <c r="W481" s="7"/>
      <c r="X481" s="7"/>
      <c r="Y481" s="7"/>
      <c r="Z481" s="7"/>
      <c r="AA481" s="7"/>
      <c r="AB481" s="7"/>
    </row>
    <row r="482" spans="1:28" ht="13.2">
      <c r="A482" s="167"/>
      <c r="B482" s="167"/>
      <c r="C482" s="167"/>
      <c r="D482" s="163" t="s">
        <v>154</v>
      </c>
      <c r="E482" s="163">
        <v>54</v>
      </c>
      <c r="F482" s="164">
        <v>0</v>
      </c>
      <c r="G482" s="165">
        <v>0</v>
      </c>
      <c r="H482" s="165">
        <v>0</v>
      </c>
      <c r="I482" s="165">
        <v>0</v>
      </c>
      <c r="J482" s="165">
        <v>0</v>
      </c>
      <c r="K482" s="165">
        <v>0</v>
      </c>
      <c r="L482" s="165">
        <v>0</v>
      </c>
      <c r="M482" s="165">
        <v>0</v>
      </c>
      <c r="N482" s="165">
        <v>0</v>
      </c>
      <c r="O482" s="165">
        <v>0</v>
      </c>
      <c r="P482" s="165">
        <v>6090.5989900000004</v>
      </c>
      <c r="Q482" s="165">
        <v>0</v>
      </c>
      <c r="R482" s="166">
        <v>6090.5989900000004</v>
      </c>
      <c r="S482" s="7"/>
      <c r="T482" s="7"/>
      <c r="U482" s="7"/>
      <c r="V482" s="7"/>
      <c r="W482" s="7"/>
      <c r="X482" s="7"/>
      <c r="Y482" s="7"/>
      <c r="Z482" s="7"/>
      <c r="AA482" s="7"/>
      <c r="AB482" s="7"/>
    </row>
    <row r="483" spans="1:28" ht="13.2">
      <c r="A483" s="167"/>
      <c r="B483" s="167"/>
      <c r="C483" s="167"/>
      <c r="D483" s="163" t="s">
        <v>156</v>
      </c>
      <c r="E483" s="163">
        <v>242</v>
      </c>
      <c r="F483" s="164">
        <v>0</v>
      </c>
      <c r="G483" s="165">
        <v>0</v>
      </c>
      <c r="H483" s="165">
        <v>0</v>
      </c>
      <c r="I483" s="165">
        <v>1.1470000000000001E-2</v>
      </c>
      <c r="J483" s="165">
        <v>0</v>
      </c>
      <c r="K483" s="165">
        <v>1.1470000000000001E-2</v>
      </c>
      <c r="L483" s="165">
        <v>0</v>
      </c>
      <c r="M483" s="165">
        <v>0</v>
      </c>
      <c r="N483" s="165">
        <v>0</v>
      </c>
      <c r="O483" s="165">
        <v>1.1470000000000001E-2</v>
      </c>
      <c r="P483" s="165">
        <v>2383.2941900000001</v>
      </c>
      <c r="Q483" s="165">
        <v>0</v>
      </c>
      <c r="R483" s="166">
        <v>2383.2941900000001</v>
      </c>
      <c r="S483" s="7"/>
      <c r="T483" s="7"/>
      <c r="U483" s="7"/>
      <c r="V483" s="7"/>
      <c r="W483" s="7"/>
      <c r="X483" s="7"/>
      <c r="Y483" s="7"/>
      <c r="Z483" s="7"/>
      <c r="AA483" s="7"/>
      <c r="AB483" s="7"/>
    </row>
    <row r="484" spans="1:28" ht="13.2">
      <c r="A484" s="167"/>
      <c r="B484" s="167"/>
      <c r="C484" s="167"/>
      <c r="D484" s="163" t="s">
        <v>157</v>
      </c>
      <c r="E484" s="163">
        <v>1</v>
      </c>
      <c r="F484" s="164">
        <v>0</v>
      </c>
      <c r="G484" s="165">
        <v>0</v>
      </c>
      <c r="H484" s="165">
        <v>0</v>
      </c>
      <c r="I484" s="165">
        <v>134885.25736000002</v>
      </c>
      <c r="J484" s="165">
        <v>0</v>
      </c>
      <c r="K484" s="165">
        <v>134885.25736000002</v>
      </c>
      <c r="L484" s="165">
        <v>590506.65807</v>
      </c>
      <c r="M484" s="165">
        <v>0</v>
      </c>
      <c r="N484" s="165">
        <v>590506.65807</v>
      </c>
      <c r="O484" s="165">
        <v>725391.91542999994</v>
      </c>
      <c r="P484" s="165">
        <v>367986.19458999997</v>
      </c>
      <c r="Q484" s="165">
        <v>29.608180000000001</v>
      </c>
      <c r="R484" s="166">
        <v>368015.80277000001</v>
      </c>
      <c r="S484" s="7"/>
      <c r="T484" s="7"/>
      <c r="U484" s="7"/>
      <c r="V484" s="7"/>
      <c r="W484" s="7"/>
      <c r="X484" s="7"/>
      <c r="Y484" s="7"/>
      <c r="Z484" s="7"/>
      <c r="AA484" s="7"/>
      <c r="AB484" s="7"/>
    </row>
    <row r="485" spans="1:28" ht="13.2">
      <c r="A485" s="167"/>
      <c r="B485" s="167"/>
      <c r="C485" s="167"/>
      <c r="D485" s="163" t="s">
        <v>158</v>
      </c>
      <c r="E485" s="163">
        <v>57</v>
      </c>
      <c r="F485" s="164">
        <v>0</v>
      </c>
      <c r="G485" s="165">
        <v>0</v>
      </c>
      <c r="H485" s="165">
        <v>0</v>
      </c>
      <c r="I485" s="165">
        <v>0</v>
      </c>
      <c r="J485" s="165">
        <v>0</v>
      </c>
      <c r="K485" s="165">
        <v>0</v>
      </c>
      <c r="L485" s="165">
        <v>0</v>
      </c>
      <c r="M485" s="165">
        <v>0</v>
      </c>
      <c r="N485" s="165">
        <v>0</v>
      </c>
      <c r="O485" s="165">
        <v>0</v>
      </c>
      <c r="P485" s="165">
        <v>5172.0101299999997</v>
      </c>
      <c r="Q485" s="165">
        <v>0</v>
      </c>
      <c r="R485" s="166">
        <v>5172.0101299999997</v>
      </c>
      <c r="S485" s="7"/>
      <c r="T485" s="7"/>
      <c r="U485" s="7"/>
      <c r="V485" s="7"/>
      <c r="W485" s="7"/>
      <c r="X485" s="7"/>
      <c r="Y485" s="7"/>
      <c r="Z485" s="7"/>
      <c r="AA485" s="7"/>
      <c r="AB485" s="7"/>
    </row>
    <row r="486" spans="1:28" ht="13.2">
      <c r="A486" s="167"/>
      <c r="B486" s="167"/>
      <c r="C486" s="167"/>
      <c r="D486" s="167"/>
      <c r="E486" s="168">
        <v>142</v>
      </c>
      <c r="F486" s="169">
        <v>0</v>
      </c>
      <c r="G486" s="121">
        <v>0</v>
      </c>
      <c r="H486" s="121">
        <v>0</v>
      </c>
      <c r="I486" s="121">
        <v>2.5035100000000003</v>
      </c>
      <c r="J486" s="121">
        <v>0</v>
      </c>
      <c r="K486" s="121">
        <v>2.5035100000000003</v>
      </c>
      <c r="L486" s="121">
        <v>0</v>
      </c>
      <c r="M486" s="121">
        <v>0</v>
      </c>
      <c r="N486" s="121">
        <v>0</v>
      </c>
      <c r="O486" s="121">
        <v>2.5035100000000003</v>
      </c>
      <c r="P486" s="121">
        <v>2459.8751699999998</v>
      </c>
      <c r="Q486" s="121">
        <v>0</v>
      </c>
      <c r="R486" s="170">
        <v>2459.8751699999998</v>
      </c>
      <c r="S486" s="7"/>
      <c r="T486" s="7"/>
      <c r="U486" s="7"/>
      <c r="V486" s="7"/>
      <c r="W486" s="7"/>
      <c r="X486" s="7"/>
      <c r="Y486" s="7"/>
      <c r="Z486" s="7"/>
      <c r="AA486" s="7"/>
      <c r="AB486" s="7"/>
    </row>
    <row r="487" spans="1:28" ht="13.2">
      <c r="A487" s="167"/>
      <c r="B487" s="167"/>
      <c r="C487" s="167"/>
      <c r="D487" s="163" t="s">
        <v>159</v>
      </c>
      <c r="E487" s="163">
        <v>42</v>
      </c>
      <c r="F487" s="164">
        <v>0</v>
      </c>
      <c r="G487" s="165">
        <v>0</v>
      </c>
      <c r="H487" s="165">
        <v>0</v>
      </c>
      <c r="I487" s="165">
        <v>1.9269499999999999</v>
      </c>
      <c r="J487" s="165">
        <v>0</v>
      </c>
      <c r="K487" s="165">
        <v>1.9269499999999999</v>
      </c>
      <c r="L487" s="165">
        <v>0</v>
      </c>
      <c r="M487" s="165">
        <v>0</v>
      </c>
      <c r="N487" s="165">
        <v>0</v>
      </c>
      <c r="O487" s="165">
        <v>1.9269499999999999</v>
      </c>
      <c r="P487" s="165">
        <v>4207.1352100000004</v>
      </c>
      <c r="Q487" s="165">
        <v>0</v>
      </c>
      <c r="R487" s="166">
        <v>4207.1352100000004</v>
      </c>
      <c r="S487" s="7"/>
      <c r="T487" s="7"/>
      <c r="U487" s="7"/>
      <c r="V487" s="7"/>
      <c r="W487" s="7"/>
      <c r="X487" s="7"/>
      <c r="Y487" s="7"/>
      <c r="Z487" s="7"/>
      <c r="AA487" s="7"/>
      <c r="AB487" s="7"/>
    </row>
    <row r="488" spans="1:28" ht="13.2">
      <c r="A488" s="167"/>
      <c r="B488" s="167"/>
      <c r="C488" s="167"/>
      <c r="D488" s="167"/>
      <c r="E488" s="168">
        <v>144</v>
      </c>
      <c r="F488" s="169">
        <v>0</v>
      </c>
      <c r="G488" s="121">
        <v>0</v>
      </c>
      <c r="H488" s="121">
        <v>0</v>
      </c>
      <c r="I488" s="121">
        <v>19.008279999999999</v>
      </c>
      <c r="J488" s="121">
        <v>0</v>
      </c>
      <c r="K488" s="121">
        <v>19.008279999999999</v>
      </c>
      <c r="L488" s="121">
        <v>0</v>
      </c>
      <c r="M488" s="121">
        <v>0</v>
      </c>
      <c r="N488" s="121">
        <v>0</v>
      </c>
      <c r="O488" s="121">
        <v>19.008279999999999</v>
      </c>
      <c r="P488" s="121">
        <v>2039.3098200000002</v>
      </c>
      <c r="Q488" s="121">
        <v>0</v>
      </c>
      <c r="R488" s="170">
        <v>2039.3098200000002</v>
      </c>
      <c r="S488" s="7"/>
      <c r="T488" s="7"/>
      <c r="U488" s="7"/>
      <c r="V488" s="7"/>
      <c r="W488" s="7"/>
      <c r="X488" s="7"/>
      <c r="Y488" s="7"/>
      <c r="Z488" s="7"/>
      <c r="AA488" s="7"/>
      <c r="AB488" s="7"/>
    </row>
    <row r="489" spans="1:28" ht="13.2">
      <c r="A489" s="167"/>
      <c r="B489" s="167"/>
      <c r="C489" s="167"/>
      <c r="D489" s="163" t="s">
        <v>160</v>
      </c>
      <c r="E489" s="163">
        <v>233</v>
      </c>
      <c r="F489" s="164">
        <v>0</v>
      </c>
      <c r="G489" s="165">
        <v>0</v>
      </c>
      <c r="H489" s="165">
        <v>0</v>
      </c>
      <c r="I489" s="165">
        <v>0</v>
      </c>
      <c r="J489" s="165">
        <v>0</v>
      </c>
      <c r="K489" s="165">
        <v>0</v>
      </c>
      <c r="L489" s="165">
        <v>0</v>
      </c>
      <c r="M489" s="165">
        <v>0</v>
      </c>
      <c r="N489" s="165">
        <v>0</v>
      </c>
      <c r="O489" s="165">
        <v>0</v>
      </c>
      <c r="P489" s="165">
        <v>4181.4889499999999</v>
      </c>
      <c r="Q489" s="165">
        <v>0</v>
      </c>
      <c r="R489" s="166">
        <v>4181.4889499999999</v>
      </c>
      <c r="S489" s="7"/>
      <c r="T489" s="7"/>
      <c r="U489" s="7"/>
      <c r="V489" s="7"/>
      <c r="W489" s="7"/>
      <c r="X489" s="7"/>
      <c r="Y489" s="7"/>
      <c r="Z489" s="7"/>
      <c r="AA489" s="7"/>
      <c r="AB489" s="7"/>
    </row>
    <row r="490" spans="1:28" ht="13.2">
      <c r="A490" s="167"/>
      <c r="B490" s="167"/>
      <c r="C490" s="167"/>
      <c r="D490" s="167"/>
      <c r="E490" s="168">
        <v>247</v>
      </c>
      <c r="F490" s="169">
        <v>0</v>
      </c>
      <c r="G490" s="121">
        <v>0</v>
      </c>
      <c r="H490" s="121">
        <v>0</v>
      </c>
      <c r="I490" s="121">
        <v>0</v>
      </c>
      <c r="J490" s="121">
        <v>0</v>
      </c>
      <c r="K490" s="121">
        <v>0</v>
      </c>
      <c r="L490" s="121">
        <v>0</v>
      </c>
      <c r="M490" s="121">
        <v>0</v>
      </c>
      <c r="N490" s="121">
        <v>0</v>
      </c>
      <c r="O490" s="121">
        <v>0</v>
      </c>
      <c r="P490" s="121">
        <v>1667.76585</v>
      </c>
      <c r="Q490" s="121">
        <v>0</v>
      </c>
      <c r="R490" s="170">
        <v>1667.76585</v>
      </c>
      <c r="S490" s="7"/>
      <c r="T490" s="7"/>
      <c r="U490" s="7"/>
      <c r="V490" s="7"/>
      <c r="W490" s="7"/>
      <c r="X490" s="7"/>
      <c r="Y490" s="7"/>
      <c r="Z490" s="7"/>
      <c r="AA490" s="7"/>
      <c r="AB490" s="7"/>
    </row>
    <row r="491" spans="1:28" ht="13.2">
      <c r="A491" s="167"/>
      <c r="B491" s="167"/>
      <c r="C491" s="167"/>
      <c r="D491" s="163" t="s">
        <v>161</v>
      </c>
      <c r="E491" s="163">
        <v>173</v>
      </c>
      <c r="F491" s="164">
        <v>0</v>
      </c>
      <c r="G491" s="165">
        <v>0</v>
      </c>
      <c r="H491" s="165">
        <v>0</v>
      </c>
      <c r="I491" s="165">
        <v>0</v>
      </c>
      <c r="J491" s="165">
        <v>0</v>
      </c>
      <c r="K491" s="165">
        <v>0</v>
      </c>
      <c r="L491" s="165">
        <v>0</v>
      </c>
      <c r="M491" s="165">
        <v>0</v>
      </c>
      <c r="N491" s="165">
        <v>0</v>
      </c>
      <c r="O491" s="165">
        <v>0</v>
      </c>
      <c r="P491" s="165">
        <v>3695.7352599999999</v>
      </c>
      <c r="Q491" s="165">
        <v>0</v>
      </c>
      <c r="R491" s="166">
        <v>3695.7352599999999</v>
      </c>
      <c r="S491" s="7"/>
      <c r="T491" s="7"/>
      <c r="U491" s="7"/>
      <c r="V491" s="7"/>
      <c r="W491" s="7"/>
      <c r="X491" s="7"/>
      <c r="Y491" s="7"/>
      <c r="Z491" s="7"/>
      <c r="AA491" s="7"/>
      <c r="AB491" s="7"/>
    </row>
    <row r="492" spans="1:28" ht="13.2">
      <c r="A492" s="167"/>
      <c r="B492" s="167"/>
      <c r="C492" s="167"/>
      <c r="D492" s="167"/>
      <c r="E492" s="168">
        <v>245</v>
      </c>
      <c r="F492" s="169">
        <v>0</v>
      </c>
      <c r="G492" s="121">
        <v>0</v>
      </c>
      <c r="H492" s="121">
        <v>0</v>
      </c>
      <c r="I492" s="121">
        <v>0</v>
      </c>
      <c r="J492" s="121">
        <v>0</v>
      </c>
      <c r="K492" s="121">
        <v>0</v>
      </c>
      <c r="L492" s="121">
        <v>0</v>
      </c>
      <c r="M492" s="121">
        <v>0</v>
      </c>
      <c r="N492" s="121">
        <v>0</v>
      </c>
      <c r="O492" s="121">
        <v>0</v>
      </c>
      <c r="P492" s="121">
        <v>1560.95759</v>
      </c>
      <c r="Q492" s="121">
        <v>0</v>
      </c>
      <c r="R492" s="170">
        <v>1560.95759</v>
      </c>
      <c r="S492" s="7"/>
      <c r="T492" s="7"/>
      <c r="U492" s="7"/>
      <c r="V492" s="7"/>
      <c r="W492" s="7"/>
      <c r="X492" s="7"/>
      <c r="Y492" s="7"/>
      <c r="Z492" s="7"/>
      <c r="AA492" s="7"/>
      <c r="AB492" s="7"/>
    </row>
    <row r="493" spans="1:28" ht="13.2">
      <c r="A493" s="167"/>
      <c r="B493" s="167"/>
      <c r="C493" s="167"/>
      <c r="D493" s="163" t="s">
        <v>163</v>
      </c>
      <c r="E493" s="163">
        <v>253</v>
      </c>
      <c r="F493" s="164">
        <v>0</v>
      </c>
      <c r="G493" s="165">
        <v>0</v>
      </c>
      <c r="H493" s="165">
        <v>0</v>
      </c>
      <c r="I493" s="165">
        <v>0</v>
      </c>
      <c r="J493" s="165">
        <v>0</v>
      </c>
      <c r="K493" s="165">
        <v>0</v>
      </c>
      <c r="L493" s="165">
        <v>0</v>
      </c>
      <c r="M493" s="165">
        <v>0</v>
      </c>
      <c r="N493" s="165">
        <v>0</v>
      </c>
      <c r="O493" s="165">
        <v>0</v>
      </c>
      <c r="P493" s="165">
        <v>192.07727</v>
      </c>
      <c r="Q493" s="165">
        <v>0</v>
      </c>
      <c r="R493" s="166">
        <v>192.07727</v>
      </c>
      <c r="S493" s="7"/>
      <c r="T493" s="7"/>
      <c r="U493" s="7"/>
      <c r="V493" s="7"/>
      <c r="W493" s="7"/>
      <c r="X493" s="7"/>
      <c r="Y493" s="7"/>
      <c r="Z493" s="7"/>
      <c r="AA493" s="7"/>
      <c r="AB493" s="7"/>
    </row>
    <row r="494" spans="1:28" ht="13.2">
      <c r="A494" s="167"/>
      <c r="B494" s="163" t="s">
        <v>17</v>
      </c>
      <c r="C494" s="163" t="s">
        <v>164</v>
      </c>
      <c r="D494" s="163" t="s">
        <v>165</v>
      </c>
      <c r="E494" s="163">
        <v>22</v>
      </c>
      <c r="F494" s="164">
        <v>0</v>
      </c>
      <c r="G494" s="165">
        <v>0</v>
      </c>
      <c r="H494" s="165">
        <v>0</v>
      </c>
      <c r="I494" s="165">
        <v>0</v>
      </c>
      <c r="J494" s="165">
        <v>0</v>
      </c>
      <c r="K494" s="165">
        <v>0</v>
      </c>
      <c r="L494" s="165">
        <v>0</v>
      </c>
      <c r="M494" s="165">
        <v>0</v>
      </c>
      <c r="N494" s="165">
        <v>0</v>
      </c>
      <c r="O494" s="165">
        <v>0</v>
      </c>
      <c r="P494" s="165">
        <v>7047.799</v>
      </c>
      <c r="Q494" s="165">
        <v>0</v>
      </c>
      <c r="R494" s="166">
        <v>7047.799</v>
      </c>
      <c r="S494" s="7"/>
      <c r="T494" s="7"/>
      <c r="U494" s="7"/>
      <c r="V494" s="7"/>
      <c r="W494" s="7"/>
      <c r="X494" s="7"/>
      <c r="Y494" s="7"/>
      <c r="Z494" s="7"/>
      <c r="AA494" s="7"/>
      <c r="AB494" s="7"/>
    </row>
    <row r="495" spans="1:28" ht="13.2">
      <c r="A495" s="167"/>
      <c r="B495" s="167"/>
      <c r="C495" s="167"/>
      <c r="D495" s="167"/>
      <c r="E495" s="168">
        <v>151</v>
      </c>
      <c r="F495" s="169">
        <v>0</v>
      </c>
      <c r="G495" s="121">
        <v>0</v>
      </c>
      <c r="H495" s="121">
        <v>0</v>
      </c>
      <c r="I495" s="121">
        <v>0</v>
      </c>
      <c r="J495" s="121">
        <v>0</v>
      </c>
      <c r="K495" s="121">
        <v>0</v>
      </c>
      <c r="L495" s="121">
        <v>0</v>
      </c>
      <c r="M495" s="121">
        <v>0</v>
      </c>
      <c r="N495" s="121">
        <v>0</v>
      </c>
      <c r="O495" s="121">
        <v>0</v>
      </c>
      <c r="P495" s="121">
        <v>5945.6996300000001</v>
      </c>
      <c r="Q495" s="121">
        <v>0</v>
      </c>
      <c r="R495" s="170">
        <v>5945.6996300000001</v>
      </c>
      <c r="S495" s="7"/>
      <c r="T495" s="7"/>
      <c r="U495" s="7"/>
      <c r="V495" s="7"/>
      <c r="W495" s="7"/>
      <c r="X495" s="7"/>
      <c r="Y495" s="7"/>
      <c r="Z495" s="7"/>
      <c r="AA495" s="7"/>
      <c r="AB495" s="7"/>
    </row>
    <row r="496" spans="1:28" ht="13.2">
      <c r="A496" s="167"/>
      <c r="B496" s="167"/>
      <c r="C496" s="167"/>
      <c r="D496" s="167"/>
      <c r="E496" s="168">
        <v>240</v>
      </c>
      <c r="F496" s="169">
        <v>0</v>
      </c>
      <c r="G496" s="121">
        <v>0</v>
      </c>
      <c r="H496" s="121">
        <v>0</v>
      </c>
      <c r="I496" s="121">
        <v>0</v>
      </c>
      <c r="J496" s="121">
        <v>0</v>
      </c>
      <c r="K496" s="121">
        <v>0</v>
      </c>
      <c r="L496" s="121">
        <v>0</v>
      </c>
      <c r="M496" s="121">
        <v>0</v>
      </c>
      <c r="N496" s="121">
        <v>0</v>
      </c>
      <c r="O496" s="121">
        <v>0</v>
      </c>
      <c r="P496" s="121">
        <v>3192.2056699999998</v>
      </c>
      <c r="Q496" s="121">
        <v>0</v>
      </c>
      <c r="R496" s="170">
        <v>3192.2056699999998</v>
      </c>
      <c r="S496" s="7"/>
      <c r="T496" s="7"/>
      <c r="U496" s="7"/>
      <c r="V496" s="7"/>
      <c r="W496" s="7"/>
      <c r="X496" s="7"/>
      <c r="Y496" s="7"/>
      <c r="Z496" s="7"/>
      <c r="AA496" s="7"/>
      <c r="AB496" s="7"/>
    </row>
    <row r="497" spans="1:28" ht="13.2">
      <c r="A497" s="167"/>
      <c r="B497" s="167"/>
      <c r="C497" s="163" t="s">
        <v>166</v>
      </c>
      <c r="D497" s="163" t="s">
        <v>167</v>
      </c>
      <c r="E497" s="163">
        <v>21</v>
      </c>
      <c r="F497" s="164">
        <v>0</v>
      </c>
      <c r="G497" s="165">
        <v>0</v>
      </c>
      <c r="H497" s="165">
        <v>0</v>
      </c>
      <c r="I497" s="165">
        <v>164.02189000000001</v>
      </c>
      <c r="J497" s="165">
        <v>0</v>
      </c>
      <c r="K497" s="165">
        <v>164.02189000000001</v>
      </c>
      <c r="L497" s="165">
        <v>0</v>
      </c>
      <c r="M497" s="165">
        <v>0</v>
      </c>
      <c r="N497" s="165">
        <v>0</v>
      </c>
      <c r="O497" s="165">
        <v>164.02189000000001</v>
      </c>
      <c r="P497" s="165">
        <v>17841.745019999998</v>
      </c>
      <c r="Q497" s="165">
        <v>0</v>
      </c>
      <c r="R497" s="166">
        <v>17841.745019999998</v>
      </c>
      <c r="S497" s="7"/>
      <c r="T497" s="7"/>
      <c r="U497" s="7"/>
      <c r="V497" s="7"/>
      <c r="W497" s="7"/>
      <c r="X497" s="7"/>
      <c r="Y497" s="7"/>
      <c r="Z497" s="7"/>
      <c r="AA497" s="7"/>
      <c r="AB497" s="7"/>
    </row>
    <row r="498" spans="1:28" ht="13.2">
      <c r="A498" s="167"/>
      <c r="B498" s="167"/>
      <c r="C498" s="167"/>
      <c r="D498" s="167"/>
      <c r="E498" s="168">
        <v>149</v>
      </c>
      <c r="F498" s="169">
        <v>0</v>
      </c>
      <c r="G498" s="121">
        <v>0</v>
      </c>
      <c r="H498" s="121">
        <v>0</v>
      </c>
      <c r="I498" s="121">
        <v>0</v>
      </c>
      <c r="J498" s="121">
        <v>0</v>
      </c>
      <c r="K498" s="121">
        <v>0</v>
      </c>
      <c r="L498" s="121">
        <v>0</v>
      </c>
      <c r="M498" s="121">
        <v>0</v>
      </c>
      <c r="N498" s="121">
        <v>0</v>
      </c>
      <c r="O498" s="121">
        <v>0</v>
      </c>
      <c r="P498" s="121">
        <v>10183.300279999999</v>
      </c>
      <c r="Q498" s="121">
        <v>0</v>
      </c>
      <c r="R498" s="170">
        <v>10183.300279999999</v>
      </c>
      <c r="S498" s="7"/>
      <c r="T498" s="7"/>
      <c r="U498" s="7"/>
      <c r="V498" s="7"/>
      <c r="W498" s="7"/>
      <c r="X498" s="7"/>
      <c r="Y498" s="7"/>
      <c r="Z498" s="7"/>
      <c r="AA498" s="7"/>
      <c r="AB498" s="7"/>
    </row>
    <row r="499" spans="1:28" ht="13.2">
      <c r="A499" s="167"/>
      <c r="B499" s="167"/>
      <c r="C499" s="167"/>
      <c r="D499" s="167"/>
      <c r="E499" s="168">
        <v>256</v>
      </c>
      <c r="F499" s="169">
        <v>0</v>
      </c>
      <c r="G499" s="121">
        <v>0</v>
      </c>
      <c r="H499" s="121">
        <v>0</v>
      </c>
      <c r="I499" s="121">
        <v>0</v>
      </c>
      <c r="J499" s="121">
        <v>0</v>
      </c>
      <c r="K499" s="121">
        <v>0</v>
      </c>
      <c r="L499" s="121">
        <v>0</v>
      </c>
      <c r="M499" s="121">
        <v>0</v>
      </c>
      <c r="N499" s="121">
        <v>0</v>
      </c>
      <c r="O499" s="121">
        <v>0</v>
      </c>
      <c r="P499" s="121">
        <v>2328.7831299999998</v>
      </c>
      <c r="Q499" s="121">
        <v>0</v>
      </c>
      <c r="R499" s="170">
        <v>2328.7831299999998</v>
      </c>
      <c r="S499" s="7"/>
      <c r="T499" s="7"/>
      <c r="U499" s="7"/>
      <c r="V499" s="7"/>
      <c r="W499" s="7"/>
      <c r="X499" s="7"/>
      <c r="Y499" s="7"/>
      <c r="Z499" s="7"/>
      <c r="AA499" s="7"/>
      <c r="AB499" s="7"/>
    </row>
    <row r="500" spans="1:28" ht="13.2">
      <c r="A500" s="167"/>
      <c r="B500" s="167"/>
      <c r="C500" s="167"/>
      <c r="D500" s="167"/>
      <c r="E500" s="168">
        <v>244</v>
      </c>
      <c r="F500" s="169">
        <v>0</v>
      </c>
      <c r="G500" s="121">
        <v>0</v>
      </c>
      <c r="H500" s="121">
        <v>0</v>
      </c>
      <c r="I500" s="121">
        <v>0</v>
      </c>
      <c r="J500" s="121">
        <v>0</v>
      </c>
      <c r="K500" s="121">
        <v>0</v>
      </c>
      <c r="L500" s="121">
        <v>0</v>
      </c>
      <c r="M500" s="121">
        <v>0</v>
      </c>
      <c r="N500" s="121">
        <v>0</v>
      </c>
      <c r="O500" s="121">
        <v>0</v>
      </c>
      <c r="P500" s="121">
        <v>3455.83358</v>
      </c>
      <c r="Q500" s="121">
        <v>0</v>
      </c>
      <c r="R500" s="170">
        <v>3455.83358</v>
      </c>
      <c r="S500" s="7"/>
      <c r="T500" s="7"/>
      <c r="U500" s="7"/>
      <c r="V500" s="7"/>
      <c r="W500" s="7"/>
      <c r="X500" s="7"/>
      <c r="Y500" s="7"/>
      <c r="Z500" s="7"/>
      <c r="AA500" s="7"/>
      <c r="AB500" s="7"/>
    </row>
    <row r="501" spans="1:28" ht="13.2">
      <c r="A501" s="167"/>
      <c r="B501" s="167"/>
      <c r="C501" s="167"/>
      <c r="D501" s="163" t="s">
        <v>215</v>
      </c>
      <c r="E501" s="163">
        <v>65</v>
      </c>
      <c r="F501" s="164">
        <v>0</v>
      </c>
      <c r="G501" s="165">
        <v>0</v>
      </c>
      <c r="H501" s="165">
        <v>0</v>
      </c>
      <c r="I501" s="165">
        <v>0</v>
      </c>
      <c r="J501" s="165">
        <v>0</v>
      </c>
      <c r="K501" s="165">
        <v>0</v>
      </c>
      <c r="L501" s="165">
        <v>0</v>
      </c>
      <c r="M501" s="165">
        <v>0</v>
      </c>
      <c r="N501" s="165">
        <v>0</v>
      </c>
      <c r="O501" s="165">
        <v>0</v>
      </c>
      <c r="P501" s="165">
        <v>4091.5010200000002</v>
      </c>
      <c r="Q501" s="165">
        <v>0</v>
      </c>
      <c r="R501" s="166">
        <v>4091.5010200000002</v>
      </c>
      <c r="S501" s="7"/>
      <c r="T501" s="7"/>
      <c r="U501" s="7"/>
      <c r="V501" s="7"/>
      <c r="W501" s="7"/>
      <c r="X501" s="7"/>
      <c r="Y501" s="7"/>
      <c r="Z501" s="7"/>
      <c r="AA501" s="7"/>
      <c r="AB501" s="7"/>
    </row>
    <row r="502" spans="1:28" ht="13.2">
      <c r="A502" s="167"/>
      <c r="B502" s="167"/>
      <c r="C502" s="167"/>
      <c r="D502" s="167"/>
      <c r="E502" s="168">
        <v>115</v>
      </c>
      <c r="F502" s="169">
        <v>0</v>
      </c>
      <c r="G502" s="121">
        <v>0</v>
      </c>
      <c r="H502" s="121">
        <v>0</v>
      </c>
      <c r="I502" s="121">
        <v>0</v>
      </c>
      <c r="J502" s="121">
        <v>0</v>
      </c>
      <c r="K502" s="121">
        <v>0</v>
      </c>
      <c r="L502" s="121">
        <v>0</v>
      </c>
      <c r="M502" s="121">
        <v>0</v>
      </c>
      <c r="N502" s="121">
        <v>0</v>
      </c>
      <c r="O502" s="121">
        <v>0</v>
      </c>
      <c r="P502" s="121">
        <v>4143.2050600000002</v>
      </c>
      <c r="Q502" s="121">
        <v>0</v>
      </c>
      <c r="R502" s="170">
        <v>4143.2050600000002</v>
      </c>
      <c r="S502" s="7"/>
      <c r="T502" s="7"/>
      <c r="U502" s="7"/>
      <c r="V502" s="7"/>
      <c r="W502" s="7"/>
      <c r="X502" s="7"/>
      <c r="Y502" s="7"/>
      <c r="Z502" s="7"/>
      <c r="AA502" s="7"/>
      <c r="AB502" s="7"/>
    </row>
    <row r="503" spans="1:28" ht="13.2">
      <c r="A503" s="167"/>
      <c r="B503" s="163" t="s">
        <v>18</v>
      </c>
      <c r="C503" s="163" t="s">
        <v>168</v>
      </c>
      <c r="D503" s="163" t="s">
        <v>168</v>
      </c>
      <c r="E503" s="163">
        <v>40</v>
      </c>
      <c r="F503" s="164">
        <v>0</v>
      </c>
      <c r="G503" s="165">
        <v>0</v>
      </c>
      <c r="H503" s="165">
        <v>0</v>
      </c>
      <c r="I503" s="165">
        <v>16.645630000000001</v>
      </c>
      <c r="J503" s="165">
        <v>0</v>
      </c>
      <c r="K503" s="165">
        <v>16.645630000000001</v>
      </c>
      <c r="L503" s="165">
        <v>0</v>
      </c>
      <c r="M503" s="165">
        <v>0</v>
      </c>
      <c r="N503" s="165">
        <v>0</v>
      </c>
      <c r="O503" s="165">
        <v>16.645630000000001</v>
      </c>
      <c r="P503" s="165">
        <v>5847.2110499999999</v>
      </c>
      <c r="Q503" s="165">
        <v>0</v>
      </c>
      <c r="R503" s="166">
        <v>5847.2110499999999</v>
      </c>
      <c r="S503" s="7"/>
      <c r="T503" s="7"/>
      <c r="U503" s="7"/>
      <c r="V503" s="7"/>
      <c r="W503" s="7"/>
      <c r="X503" s="7"/>
      <c r="Y503" s="7"/>
      <c r="Z503" s="7"/>
      <c r="AA503" s="7"/>
      <c r="AB503" s="7"/>
    </row>
    <row r="504" spans="1:28" ht="13.2">
      <c r="A504" s="167"/>
      <c r="B504" s="167"/>
      <c r="C504" s="167"/>
      <c r="D504" s="167"/>
      <c r="E504" s="168">
        <v>152</v>
      </c>
      <c r="F504" s="169">
        <v>0</v>
      </c>
      <c r="G504" s="121">
        <v>0</v>
      </c>
      <c r="H504" s="121">
        <v>0</v>
      </c>
      <c r="I504" s="121">
        <v>0</v>
      </c>
      <c r="J504" s="121">
        <v>0</v>
      </c>
      <c r="K504" s="121">
        <v>0</v>
      </c>
      <c r="L504" s="121">
        <v>0</v>
      </c>
      <c r="M504" s="121">
        <v>0</v>
      </c>
      <c r="N504" s="121">
        <v>0</v>
      </c>
      <c r="O504" s="121">
        <v>0</v>
      </c>
      <c r="P504" s="121">
        <v>6156.3558600000006</v>
      </c>
      <c r="Q504" s="121">
        <v>0</v>
      </c>
      <c r="R504" s="170">
        <v>6156.3558600000006</v>
      </c>
      <c r="S504" s="7"/>
      <c r="T504" s="7"/>
      <c r="U504" s="7"/>
      <c r="V504" s="7"/>
      <c r="W504" s="7"/>
      <c r="X504" s="7"/>
      <c r="Y504" s="7"/>
      <c r="Z504" s="7"/>
      <c r="AA504" s="7"/>
      <c r="AB504" s="7"/>
    </row>
    <row r="505" spans="1:28" ht="13.2">
      <c r="A505" s="167"/>
      <c r="B505" s="167"/>
      <c r="C505" s="167"/>
      <c r="D505" s="167"/>
      <c r="E505" s="168">
        <v>196</v>
      </c>
      <c r="F505" s="169">
        <v>0</v>
      </c>
      <c r="G505" s="121">
        <v>0</v>
      </c>
      <c r="H505" s="121">
        <v>0</v>
      </c>
      <c r="I505" s="121">
        <v>0</v>
      </c>
      <c r="J505" s="121">
        <v>0</v>
      </c>
      <c r="K505" s="121">
        <v>0</v>
      </c>
      <c r="L505" s="121">
        <v>0</v>
      </c>
      <c r="M505" s="121">
        <v>0</v>
      </c>
      <c r="N505" s="121">
        <v>0</v>
      </c>
      <c r="O505" s="121">
        <v>0</v>
      </c>
      <c r="P505" s="121">
        <v>3248.62158</v>
      </c>
      <c r="Q505" s="121">
        <v>0</v>
      </c>
      <c r="R505" s="170">
        <v>3248.62158</v>
      </c>
      <c r="S505" s="7"/>
      <c r="T505" s="7"/>
      <c r="U505" s="7"/>
      <c r="V505" s="7"/>
      <c r="W505" s="7"/>
      <c r="X505" s="7"/>
      <c r="Y505" s="7"/>
      <c r="Z505" s="7"/>
      <c r="AA505" s="7"/>
      <c r="AB505" s="7"/>
    </row>
    <row r="506" spans="1:28" ht="13.2">
      <c r="A506" s="167"/>
      <c r="B506" s="167"/>
      <c r="C506" s="167"/>
      <c r="D506" s="167"/>
      <c r="E506" s="168">
        <v>252</v>
      </c>
      <c r="F506" s="169">
        <v>0</v>
      </c>
      <c r="G506" s="121">
        <v>0</v>
      </c>
      <c r="H506" s="121">
        <v>0</v>
      </c>
      <c r="I506" s="121">
        <v>0</v>
      </c>
      <c r="J506" s="121">
        <v>0</v>
      </c>
      <c r="K506" s="121">
        <v>0</v>
      </c>
      <c r="L506" s="121">
        <v>0</v>
      </c>
      <c r="M506" s="121">
        <v>0</v>
      </c>
      <c r="N506" s="121">
        <v>0</v>
      </c>
      <c r="O506" s="121">
        <v>0</v>
      </c>
      <c r="P506" s="121">
        <v>2225.4337999999998</v>
      </c>
      <c r="Q506" s="121">
        <v>0</v>
      </c>
      <c r="R506" s="170">
        <v>2225.4337999999998</v>
      </c>
      <c r="S506" s="7"/>
      <c r="T506" s="7"/>
      <c r="U506" s="7"/>
      <c r="V506" s="7"/>
      <c r="W506" s="7"/>
      <c r="X506" s="7"/>
      <c r="Y506" s="7"/>
      <c r="Z506" s="7"/>
      <c r="AA506" s="7"/>
      <c r="AB506" s="7"/>
    </row>
    <row r="507" spans="1:28" ht="13.2">
      <c r="A507" s="167"/>
      <c r="B507" s="163" t="s">
        <v>19</v>
      </c>
      <c r="C507" s="163" t="s">
        <v>169</v>
      </c>
      <c r="D507" s="163" t="s">
        <v>169</v>
      </c>
      <c r="E507" s="163">
        <v>49</v>
      </c>
      <c r="F507" s="164">
        <v>0</v>
      </c>
      <c r="G507" s="165">
        <v>0</v>
      </c>
      <c r="H507" s="165">
        <v>0</v>
      </c>
      <c r="I507" s="165">
        <v>841.60453000000007</v>
      </c>
      <c r="J507" s="165">
        <v>0</v>
      </c>
      <c r="K507" s="165">
        <v>841.60453000000007</v>
      </c>
      <c r="L507" s="165">
        <v>0</v>
      </c>
      <c r="M507" s="165">
        <v>0</v>
      </c>
      <c r="N507" s="165">
        <v>0</v>
      </c>
      <c r="O507" s="165">
        <v>841.60453000000007</v>
      </c>
      <c r="P507" s="165">
        <v>2971.4148100000002</v>
      </c>
      <c r="Q507" s="165">
        <v>0</v>
      </c>
      <c r="R507" s="166">
        <v>2971.4148100000002</v>
      </c>
      <c r="S507" s="7"/>
      <c r="T507" s="7"/>
      <c r="U507" s="7"/>
      <c r="V507" s="7"/>
      <c r="W507" s="7"/>
      <c r="X507" s="7"/>
      <c r="Y507" s="7"/>
      <c r="Z507" s="7"/>
      <c r="AA507" s="7"/>
      <c r="AB507" s="7"/>
    </row>
    <row r="508" spans="1:28" ht="13.2">
      <c r="A508" s="167"/>
      <c r="B508" s="167"/>
      <c r="C508" s="163" t="s">
        <v>170</v>
      </c>
      <c r="D508" s="163" t="s">
        <v>19</v>
      </c>
      <c r="E508" s="163">
        <v>188</v>
      </c>
      <c r="F508" s="164">
        <v>0</v>
      </c>
      <c r="G508" s="165">
        <v>0</v>
      </c>
      <c r="H508" s="165">
        <v>0</v>
      </c>
      <c r="I508" s="165">
        <v>0</v>
      </c>
      <c r="J508" s="165">
        <v>0</v>
      </c>
      <c r="K508" s="165">
        <v>0</v>
      </c>
      <c r="L508" s="165">
        <v>0</v>
      </c>
      <c r="M508" s="165">
        <v>0</v>
      </c>
      <c r="N508" s="165">
        <v>0</v>
      </c>
      <c r="O508" s="165">
        <v>0</v>
      </c>
      <c r="P508" s="165">
        <v>3614.5262000000002</v>
      </c>
      <c r="Q508" s="165">
        <v>0</v>
      </c>
      <c r="R508" s="166">
        <v>3614.5262000000002</v>
      </c>
      <c r="S508" s="7"/>
      <c r="T508" s="7"/>
      <c r="U508" s="7"/>
      <c r="V508" s="7"/>
      <c r="W508" s="7"/>
      <c r="X508" s="7"/>
      <c r="Y508" s="7"/>
      <c r="Z508" s="7"/>
      <c r="AA508" s="7"/>
      <c r="AB508" s="7"/>
    </row>
    <row r="509" spans="1:28" ht="13.2">
      <c r="A509" s="167"/>
      <c r="B509" s="163" t="s">
        <v>20</v>
      </c>
      <c r="C509" s="163" t="s">
        <v>20</v>
      </c>
      <c r="D509" s="163" t="s">
        <v>272</v>
      </c>
      <c r="E509" s="163">
        <v>50</v>
      </c>
      <c r="F509" s="164">
        <v>0</v>
      </c>
      <c r="G509" s="165">
        <v>0</v>
      </c>
      <c r="H509" s="165">
        <v>0</v>
      </c>
      <c r="I509" s="165">
        <v>89.839860000000002</v>
      </c>
      <c r="J509" s="165">
        <v>0</v>
      </c>
      <c r="K509" s="165">
        <v>89.839860000000002</v>
      </c>
      <c r="L509" s="165">
        <v>0</v>
      </c>
      <c r="M509" s="165">
        <v>0</v>
      </c>
      <c r="N509" s="165">
        <v>0</v>
      </c>
      <c r="O509" s="165">
        <v>89.839860000000002</v>
      </c>
      <c r="P509" s="165">
        <v>3903.8713900000002</v>
      </c>
      <c r="Q509" s="165">
        <v>0</v>
      </c>
      <c r="R509" s="166">
        <v>3903.8713900000002</v>
      </c>
      <c r="S509" s="7"/>
      <c r="T509" s="7"/>
      <c r="U509" s="7"/>
      <c r="V509" s="7"/>
      <c r="W509" s="7"/>
      <c r="X509" s="7"/>
      <c r="Y509" s="7"/>
      <c r="Z509" s="7"/>
      <c r="AA509" s="7"/>
      <c r="AB509" s="7"/>
    </row>
    <row r="510" spans="1:28" ht="13.2">
      <c r="A510" s="167"/>
      <c r="B510" s="167"/>
      <c r="C510" s="167"/>
      <c r="D510" s="167"/>
      <c r="E510" s="168">
        <v>153</v>
      </c>
      <c r="F510" s="169">
        <v>0</v>
      </c>
      <c r="G510" s="121">
        <v>0</v>
      </c>
      <c r="H510" s="121">
        <v>0</v>
      </c>
      <c r="I510" s="121">
        <v>0</v>
      </c>
      <c r="J510" s="121">
        <v>0</v>
      </c>
      <c r="K510" s="121">
        <v>0</v>
      </c>
      <c r="L510" s="121">
        <v>0</v>
      </c>
      <c r="M510" s="121">
        <v>0</v>
      </c>
      <c r="N510" s="121">
        <v>0</v>
      </c>
      <c r="O510" s="121">
        <v>0</v>
      </c>
      <c r="P510" s="121">
        <v>3344.61634</v>
      </c>
      <c r="Q510" s="121">
        <v>0</v>
      </c>
      <c r="R510" s="170">
        <v>3344.61634</v>
      </c>
      <c r="S510" s="7"/>
      <c r="T510" s="7"/>
      <c r="U510" s="7"/>
      <c r="V510" s="7"/>
      <c r="W510" s="7"/>
      <c r="X510" s="7"/>
      <c r="Y510" s="7"/>
      <c r="Z510" s="7"/>
      <c r="AA510" s="7"/>
      <c r="AB510" s="7"/>
    </row>
    <row r="511" spans="1:28" ht="13.2">
      <c r="A511" s="167"/>
      <c r="B511" s="163" t="s">
        <v>21</v>
      </c>
      <c r="C511" s="163" t="s">
        <v>172</v>
      </c>
      <c r="D511" s="163" t="s">
        <v>173</v>
      </c>
      <c r="E511" s="163">
        <v>113</v>
      </c>
      <c r="F511" s="164">
        <v>0</v>
      </c>
      <c r="G511" s="165">
        <v>0</v>
      </c>
      <c r="H511" s="165">
        <v>0</v>
      </c>
      <c r="I511" s="165">
        <v>0</v>
      </c>
      <c r="J511" s="165">
        <v>0</v>
      </c>
      <c r="K511" s="165">
        <v>0</v>
      </c>
      <c r="L511" s="165">
        <v>0</v>
      </c>
      <c r="M511" s="165">
        <v>0</v>
      </c>
      <c r="N511" s="165">
        <v>0</v>
      </c>
      <c r="O511" s="165">
        <v>0</v>
      </c>
      <c r="P511" s="165">
        <v>3418.8764500000002</v>
      </c>
      <c r="Q511" s="165">
        <v>0</v>
      </c>
      <c r="R511" s="166">
        <v>3418.8764500000002</v>
      </c>
      <c r="S511" s="7"/>
      <c r="T511" s="7"/>
      <c r="U511" s="7"/>
      <c r="V511" s="7"/>
      <c r="W511" s="7"/>
      <c r="X511" s="7"/>
      <c r="Y511" s="7"/>
      <c r="Z511" s="7"/>
      <c r="AA511" s="7"/>
      <c r="AB511" s="7"/>
    </row>
    <row r="512" spans="1:28" ht="13.2">
      <c r="A512" s="167"/>
      <c r="B512" s="167"/>
      <c r="C512" s="167"/>
      <c r="D512" s="167"/>
      <c r="E512" s="168">
        <v>155</v>
      </c>
      <c r="F512" s="169">
        <v>0</v>
      </c>
      <c r="G512" s="121">
        <v>0</v>
      </c>
      <c r="H512" s="121">
        <v>0</v>
      </c>
      <c r="I512" s="121">
        <v>0</v>
      </c>
      <c r="J512" s="121">
        <v>0</v>
      </c>
      <c r="K512" s="121">
        <v>0</v>
      </c>
      <c r="L512" s="121">
        <v>0</v>
      </c>
      <c r="M512" s="121">
        <v>0</v>
      </c>
      <c r="N512" s="121">
        <v>0</v>
      </c>
      <c r="O512" s="121">
        <v>0</v>
      </c>
      <c r="P512" s="121">
        <v>3373.3827500000002</v>
      </c>
      <c r="Q512" s="121">
        <v>0</v>
      </c>
      <c r="R512" s="170">
        <v>3373.3827500000002</v>
      </c>
      <c r="S512" s="7"/>
      <c r="T512" s="7"/>
      <c r="U512" s="7"/>
      <c r="V512" s="7"/>
      <c r="W512" s="7"/>
      <c r="X512" s="7"/>
      <c r="Y512" s="7"/>
      <c r="Z512" s="7"/>
      <c r="AA512" s="7"/>
      <c r="AB512" s="7"/>
    </row>
    <row r="513" spans="1:28" ht="13.2">
      <c r="A513" s="167"/>
      <c r="B513" s="167"/>
      <c r="C513" s="163" t="s">
        <v>174</v>
      </c>
      <c r="D513" s="163" t="s">
        <v>174</v>
      </c>
      <c r="E513" s="163">
        <v>17</v>
      </c>
      <c r="F513" s="164">
        <v>0</v>
      </c>
      <c r="G513" s="165">
        <v>0</v>
      </c>
      <c r="H513" s="165">
        <v>0</v>
      </c>
      <c r="I513" s="165">
        <v>0</v>
      </c>
      <c r="J513" s="165">
        <v>0</v>
      </c>
      <c r="K513" s="165">
        <v>0</v>
      </c>
      <c r="L513" s="165">
        <v>0</v>
      </c>
      <c r="M513" s="165">
        <v>0</v>
      </c>
      <c r="N513" s="165">
        <v>0</v>
      </c>
      <c r="O513" s="165">
        <v>0</v>
      </c>
      <c r="P513" s="165">
        <v>5104.2462000000005</v>
      </c>
      <c r="Q513" s="165">
        <v>0</v>
      </c>
      <c r="R513" s="166">
        <v>5104.2462000000005</v>
      </c>
      <c r="S513" s="7"/>
      <c r="T513" s="7"/>
      <c r="U513" s="7"/>
      <c r="V513" s="7"/>
      <c r="W513" s="7"/>
      <c r="X513" s="7"/>
      <c r="Y513" s="7"/>
      <c r="Z513" s="7"/>
      <c r="AA513" s="7"/>
      <c r="AB513" s="7"/>
    </row>
    <row r="514" spans="1:28" ht="13.2">
      <c r="A514" s="167"/>
      <c r="B514" s="167"/>
      <c r="C514" s="167"/>
      <c r="D514" s="167"/>
      <c r="E514" s="168">
        <v>100</v>
      </c>
      <c r="F514" s="169">
        <v>0</v>
      </c>
      <c r="G514" s="121">
        <v>0</v>
      </c>
      <c r="H514" s="121">
        <v>0</v>
      </c>
      <c r="I514" s="121">
        <v>0</v>
      </c>
      <c r="J514" s="121">
        <v>0</v>
      </c>
      <c r="K514" s="121">
        <v>0</v>
      </c>
      <c r="L514" s="121">
        <v>0</v>
      </c>
      <c r="M514" s="121">
        <v>0</v>
      </c>
      <c r="N514" s="121">
        <v>0</v>
      </c>
      <c r="O514" s="121">
        <v>0</v>
      </c>
      <c r="P514" s="121">
        <v>3408.2468699999999</v>
      </c>
      <c r="Q514" s="121">
        <v>0</v>
      </c>
      <c r="R514" s="170">
        <v>3408.2468699999999</v>
      </c>
      <c r="S514" s="7"/>
      <c r="T514" s="7"/>
      <c r="U514" s="7"/>
      <c r="V514" s="7"/>
      <c r="W514" s="7"/>
      <c r="X514" s="7"/>
      <c r="Y514" s="7"/>
      <c r="Z514" s="7"/>
      <c r="AA514" s="7"/>
      <c r="AB514" s="7"/>
    </row>
    <row r="515" spans="1:28" ht="13.2">
      <c r="A515" s="167"/>
      <c r="B515" s="167"/>
      <c r="C515" s="163" t="s">
        <v>21</v>
      </c>
      <c r="D515" s="163" t="s">
        <v>216</v>
      </c>
      <c r="E515" s="163">
        <v>98</v>
      </c>
      <c r="F515" s="164">
        <v>0</v>
      </c>
      <c r="G515" s="165">
        <v>0</v>
      </c>
      <c r="H515" s="165">
        <v>0</v>
      </c>
      <c r="I515" s="165">
        <v>0</v>
      </c>
      <c r="J515" s="165">
        <v>0</v>
      </c>
      <c r="K515" s="165">
        <v>0</v>
      </c>
      <c r="L515" s="165">
        <v>0</v>
      </c>
      <c r="M515" s="165">
        <v>0</v>
      </c>
      <c r="N515" s="165">
        <v>0</v>
      </c>
      <c r="O515" s="165">
        <v>0</v>
      </c>
      <c r="P515" s="165">
        <v>9201.2644799999998</v>
      </c>
      <c r="Q515" s="165">
        <v>0</v>
      </c>
      <c r="R515" s="166">
        <v>9201.2644799999998</v>
      </c>
      <c r="S515" s="7"/>
      <c r="T515" s="7"/>
      <c r="U515" s="7"/>
      <c r="V515" s="7"/>
      <c r="W515" s="7"/>
      <c r="X515" s="7"/>
      <c r="Y515" s="7"/>
      <c r="Z515" s="7"/>
      <c r="AA515" s="7"/>
      <c r="AB515" s="7"/>
    </row>
    <row r="516" spans="1:28" ht="13.2">
      <c r="A516" s="167"/>
      <c r="B516" s="167"/>
      <c r="C516" s="167"/>
      <c r="D516" s="163" t="s">
        <v>217</v>
      </c>
      <c r="E516" s="163">
        <v>69</v>
      </c>
      <c r="F516" s="164">
        <v>0</v>
      </c>
      <c r="G516" s="165">
        <v>0</v>
      </c>
      <c r="H516" s="165">
        <v>0</v>
      </c>
      <c r="I516" s="165">
        <v>0</v>
      </c>
      <c r="J516" s="165">
        <v>0</v>
      </c>
      <c r="K516" s="165">
        <v>0</v>
      </c>
      <c r="L516" s="165">
        <v>0</v>
      </c>
      <c r="M516" s="165">
        <v>0</v>
      </c>
      <c r="N516" s="165">
        <v>0</v>
      </c>
      <c r="O516" s="165">
        <v>0</v>
      </c>
      <c r="P516" s="165">
        <v>4817.2605000000003</v>
      </c>
      <c r="Q516" s="165">
        <v>0</v>
      </c>
      <c r="R516" s="166">
        <v>4817.2605000000003</v>
      </c>
      <c r="S516" s="7"/>
      <c r="T516" s="7"/>
      <c r="U516" s="7"/>
      <c r="V516" s="7"/>
      <c r="W516" s="7"/>
      <c r="X516" s="7"/>
      <c r="Y516" s="7"/>
      <c r="Z516" s="7"/>
      <c r="AA516" s="7"/>
      <c r="AB516" s="7"/>
    </row>
    <row r="517" spans="1:28" ht="13.2">
      <c r="A517" s="167"/>
      <c r="B517" s="167"/>
      <c r="C517" s="167"/>
      <c r="D517" s="163" t="s">
        <v>21</v>
      </c>
      <c r="E517" s="163">
        <v>2</v>
      </c>
      <c r="F517" s="164">
        <v>0</v>
      </c>
      <c r="G517" s="165">
        <v>0</v>
      </c>
      <c r="H517" s="165">
        <v>0</v>
      </c>
      <c r="I517" s="165">
        <v>1025.07465</v>
      </c>
      <c r="J517" s="165">
        <v>0</v>
      </c>
      <c r="K517" s="165">
        <v>1025.07465</v>
      </c>
      <c r="L517" s="165">
        <v>0</v>
      </c>
      <c r="M517" s="165">
        <v>0</v>
      </c>
      <c r="N517" s="165">
        <v>0</v>
      </c>
      <c r="O517" s="165">
        <v>1025.07465</v>
      </c>
      <c r="P517" s="165">
        <v>23297.174729999999</v>
      </c>
      <c r="Q517" s="165">
        <v>0</v>
      </c>
      <c r="R517" s="166">
        <v>23297.174729999999</v>
      </c>
      <c r="S517" s="7"/>
      <c r="T517" s="7"/>
      <c r="U517" s="7"/>
      <c r="V517" s="7"/>
      <c r="W517" s="7"/>
      <c r="X517" s="7"/>
      <c r="Y517" s="7"/>
      <c r="Z517" s="7"/>
      <c r="AA517" s="7"/>
      <c r="AB517" s="7"/>
    </row>
    <row r="518" spans="1:28" ht="13.2">
      <c r="A518" s="167"/>
      <c r="B518" s="167"/>
      <c r="C518" s="167"/>
      <c r="D518" s="167"/>
      <c r="E518" s="168">
        <v>97</v>
      </c>
      <c r="F518" s="169">
        <v>0</v>
      </c>
      <c r="G518" s="121">
        <v>0</v>
      </c>
      <c r="H518" s="121">
        <v>0</v>
      </c>
      <c r="I518" s="121">
        <v>0</v>
      </c>
      <c r="J518" s="121">
        <v>0</v>
      </c>
      <c r="K518" s="121">
        <v>0</v>
      </c>
      <c r="L518" s="121">
        <v>0</v>
      </c>
      <c r="M518" s="121">
        <v>0</v>
      </c>
      <c r="N518" s="121">
        <v>0</v>
      </c>
      <c r="O518" s="121">
        <v>0</v>
      </c>
      <c r="P518" s="121">
        <v>3244.8399599999998</v>
      </c>
      <c r="Q518" s="121">
        <v>0</v>
      </c>
      <c r="R518" s="170">
        <v>3244.8399599999998</v>
      </c>
      <c r="S518" s="7"/>
      <c r="T518" s="7"/>
      <c r="U518" s="7"/>
      <c r="V518" s="7"/>
      <c r="W518" s="7"/>
      <c r="X518" s="7"/>
      <c r="Y518" s="7"/>
      <c r="Z518" s="7"/>
      <c r="AA518" s="7"/>
      <c r="AB518" s="7"/>
    </row>
    <row r="519" spans="1:28" ht="13.2">
      <c r="A519" s="167"/>
      <c r="B519" s="167"/>
      <c r="C519" s="167"/>
      <c r="D519" s="167"/>
      <c r="E519" s="168">
        <v>109</v>
      </c>
      <c r="F519" s="169">
        <v>0</v>
      </c>
      <c r="G519" s="121">
        <v>0</v>
      </c>
      <c r="H519" s="121">
        <v>0</v>
      </c>
      <c r="I519" s="121">
        <v>0</v>
      </c>
      <c r="J519" s="121">
        <v>0</v>
      </c>
      <c r="K519" s="121">
        <v>0</v>
      </c>
      <c r="L519" s="121">
        <v>0</v>
      </c>
      <c r="M519" s="121">
        <v>0</v>
      </c>
      <c r="N519" s="121">
        <v>0</v>
      </c>
      <c r="O519" s="121">
        <v>0</v>
      </c>
      <c r="P519" s="121">
        <v>3257.7678300000002</v>
      </c>
      <c r="Q519" s="121">
        <v>0</v>
      </c>
      <c r="R519" s="170">
        <v>3257.7678300000002</v>
      </c>
      <c r="S519" s="7"/>
      <c r="T519" s="7"/>
      <c r="U519" s="7"/>
      <c r="V519" s="7"/>
      <c r="W519" s="7"/>
      <c r="X519" s="7"/>
      <c r="Y519" s="7"/>
      <c r="Z519" s="7"/>
      <c r="AA519" s="7"/>
      <c r="AB519" s="7"/>
    </row>
    <row r="520" spans="1:28" ht="13.2">
      <c r="A520" s="167"/>
      <c r="B520" s="167"/>
      <c r="C520" s="167"/>
      <c r="D520" s="163" t="s">
        <v>175</v>
      </c>
      <c r="E520" s="163">
        <v>179</v>
      </c>
      <c r="F520" s="164">
        <v>0</v>
      </c>
      <c r="G520" s="165">
        <v>0</v>
      </c>
      <c r="H520" s="165">
        <v>0</v>
      </c>
      <c r="I520" s="165">
        <v>0</v>
      </c>
      <c r="J520" s="165">
        <v>0</v>
      </c>
      <c r="K520" s="165">
        <v>0</v>
      </c>
      <c r="L520" s="165">
        <v>0</v>
      </c>
      <c r="M520" s="165">
        <v>0</v>
      </c>
      <c r="N520" s="165">
        <v>0</v>
      </c>
      <c r="O520" s="165">
        <v>0</v>
      </c>
      <c r="P520" s="165">
        <v>4304.2819500000005</v>
      </c>
      <c r="Q520" s="165">
        <v>0</v>
      </c>
      <c r="R520" s="166">
        <v>4304.2819500000005</v>
      </c>
      <c r="S520" s="7"/>
      <c r="T520" s="7"/>
      <c r="U520" s="7"/>
      <c r="V520" s="7"/>
      <c r="W520" s="7"/>
      <c r="X520" s="7"/>
      <c r="Y520" s="7"/>
      <c r="Z520" s="7"/>
      <c r="AA520" s="7"/>
      <c r="AB520" s="7"/>
    </row>
    <row r="521" spans="1:28" ht="13.2">
      <c r="A521" s="167"/>
      <c r="B521" s="167"/>
      <c r="C521" s="163" t="s">
        <v>176</v>
      </c>
      <c r="D521" s="163" t="s">
        <v>176</v>
      </c>
      <c r="E521" s="163">
        <v>16</v>
      </c>
      <c r="F521" s="164">
        <v>0</v>
      </c>
      <c r="G521" s="165">
        <v>0</v>
      </c>
      <c r="H521" s="165">
        <v>0</v>
      </c>
      <c r="I521" s="165">
        <v>16.011659999999999</v>
      </c>
      <c r="J521" s="165">
        <v>0</v>
      </c>
      <c r="K521" s="165">
        <v>16.011659999999999</v>
      </c>
      <c r="L521" s="165">
        <v>0</v>
      </c>
      <c r="M521" s="165">
        <v>0</v>
      </c>
      <c r="N521" s="165">
        <v>0</v>
      </c>
      <c r="O521" s="165">
        <v>16.011659999999999</v>
      </c>
      <c r="P521" s="165">
        <v>14321.18367</v>
      </c>
      <c r="Q521" s="165">
        <v>0</v>
      </c>
      <c r="R521" s="166">
        <v>14321.18367</v>
      </c>
      <c r="S521" s="7"/>
      <c r="T521" s="7"/>
      <c r="U521" s="7"/>
      <c r="V521" s="7"/>
      <c r="W521" s="7"/>
      <c r="X521" s="7"/>
      <c r="Y521" s="7"/>
      <c r="Z521" s="7"/>
      <c r="AA521" s="7"/>
      <c r="AB521" s="7"/>
    </row>
    <row r="522" spans="1:28" ht="13.2">
      <c r="A522" s="167"/>
      <c r="B522" s="167"/>
      <c r="C522" s="167"/>
      <c r="D522" s="167"/>
      <c r="E522" s="168">
        <v>99</v>
      </c>
      <c r="F522" s="169">
        <v>0</v>
      </c>
      <c r="G522" s="121">
        <v>0</v>
      </c>
      <c r="H522" s="121">
        <v>0</v>
      </c>
      <c r="I522" s="121">
        <v>2.0999999999999998E-4</v>
      </c>
      <c r="J522" s="121">
        <v>0</v>
      </c>
      <c r="K522" s="121">
        <v>2.0999999999999998E-4</v>
      </c>
      <c r="L522" s="121">
        <v>0</v>
      </c>
      <c r="M522" s="121">
        <v>0</v>
      </c>
      <c r="N522" s="121">
        <v>0</v>
      </c>
      <c r="O522" s="121">
        <v>2.0999999999999998E-4</v>
      </c>
      <c r="P522" s="121">
        <v>7662.0323699999999</v>
      </c>
      <c r="Q522" s="121">
        <v>0</v>
      </c>
      <c r="R522" s="170">
        <v>7662.0323699999999</v>
      </c>
      <c r="S522" s="7"/>
      <c r="T522" s="7"/>
      <c r="U522" s="7"/>
      <c r="V522" s="7"/>
      <c r="W522" s="7"/>
      <c r="X522" s="7"/>
      <c r="Y522" s="7"/>
      <c r="Z522" s="7"/>
      <c r="AA522" s="7"/>
      <c r="AB522" s="7"/>
    </row>
    <row r="523" spans="1:28" ht="13.2">
      <c r="A523" s="167"/>
      <c r="B523" s="167"/>
      <c r="C523" s="167"/>
      <c r="D523" s="167"/>
      <c r="E523" s="168">
        <v>116</v>
      </c>
      <c r="F523" s="169">
        <v>0</v>
      </c>
      <c r="G523" s="121">
        <v>0</v>
      </c>
      <c r="H523" s="121">
        <v>0</v>
      </c>
      <c r="I523" s="121">
        <v>0</v>
      </c>
      <c r="J523" s="121">
        <v>0</v>
      </c>
      <c r="K523" s="121">
        <v>0</v>
      </c>
      <c r="L523" s="121">
        <v>0</v>
      </c>
      <c r="M523" s="121">
        <v>0</v>
      </c>
      <c r="N523" s="121">
        <v>0</v>
      </c>
      <c r="O523" s="121">
        <v>0</v>
      </c>
      <c r="P523" s="121">
        <v>2490.74674</v>
      </c>
      <c r="Q523" s="121">
        <v>0</v>
      </c>
      <c r="R523" s="170">
        <v>2490.74674</v>
      </c>
      <c r="S523" s="7"/>
      <c r="T523" s="7"/>
      <c r="U523" s="7"/>
      <c r="V523" s="7"/>
      <c r="W523" s="7"/>
      <c r="X523" s="7"/>
      <c r="Y523" s="7"/>
      <c r="Z523" s="7"/>
      <c r="AA523" s="7"/>
      <c r="AB523" s="7"/>
    </row>
    <row r="524" spans="1:28" ht="13.2">
      <c r="A524" s="167"/>
      <c r="B524" s="167"/>
      <c r="C524" s="163" t="s">
        <v>177</v>
      </c>
      <c r="D524" s="163" t="s">
        <v>219</v>
      </c>
      <c r="E524" s="163">
        <v>224</v>
      </c>
      <c r="F524" s="164">
        <v>0</v>
      </c>
      <c r="G524" s="165">
        <v>0</v>
      </c>
      <c r="H524" s="165">
        <v>0</v>
      </c>
      <c r="I524" s="165">
        <v>0</v>
      </c>
      <c r="J524" s="165">
        <v>0</v>
      </c>
      <c r="K524" s="165">
        <v>0</v>
      </c>
      <c r="L524" s="165">
        <v>0</v>
      </c>
      <c r="M524" s="165">
        <v>0</v>
      </c>
      <c r="N524" s="165">
        <v>0</v>
      </c>
      <c r="O524" s="165">
        <v>0</v>
      </c>
      <c r="P524" s="165">
        <v>1958.4971399999999</v>
      </c>
      <c r="Q524" s="165">
        <v>0</v>
      </c>
      <c r="R524" s="166">
        <v>1958.4971399999999</v>
      </c>
      <c r="S524" s="7"/>
      <c r="T524" s="7"/>
      <c r="U524" s="7"/>
      <c r="V524" s="7"/>
      <c r="W524" s="7"/>
      <c r="X524" s="7"/>
      <c r="Y524" s="7"/>
      <c r="Z524" s="7"/>
      <c r="AA524" s="7"/>
      <c r="AB524" s="7"/>
    </row>
    <row r="525" spans="1:28" ht="13.2">
      <c r="A525" s="167"/>
      <c r="B525" s="167"/>
      <c r="C525" s="167"/>
      <c r="D525" s="163" t="s">
        <v>178</v>
      </c>
      <c r="E525" s="163">
        <v>29</v>
      </c>
      <c r="F525" s="164">
        <v>0</v>
      </c>
      <c r="G525" s="165">
        <v>0</v>
      </c>
      <c r="H525" s="165">
        <v>0</v>
      </c>
      <c r="I525" s="165">
        <v>0</v>
      </c>
      <c r="J525" s="165">
        <v>0</v>
      </c>
      <c r="K525" s="165">
        <v>0</v>
      </c>
      <c r="L525" s="165">
        <v>0</v>
      </c>
      <c r="M525" s="165">
        <v>0</v>
      </c>
      <c r="N525" s="165">
        <v>0</v>
      </c>
      <c r="O525" s="165">
        <v>0</v>
      </c>
      <c r="P525" s="165">
        <v>4477.9837500000003</v>
      </c>
      <c r="Q525" s="165">
        <v>0</v>
      </c>
      <c r="R525" s="166">
        <v>4477.9837500000003</v>
      </c>
      <c r="S525" s="7"/>
      <c r="T525" s="7"/>
      <c r="U525" s="7"/>
      <c r="V525" s="7"/>
      <c r="W525" s="7"/>
      <c r="X525" s="7"/>
      <c r="Y525" s="7"/>
      <c r="Z525" s="7"/>
      <c r="AA525" s="7"/>
      <c r="AB525" s="7"/>
    </row>
    <row r="526" spans="1:28" ht="13.2">
      <c r="A526" s="167"/>
      <c r="B526" s="167"/>
      <c r="C526" s="167"/>
      <c r="D526" s="167"/>
      <c r="E526" s="168">
        <v>163</v>
      </c>
      <c r="F526" s="169">
        <v>0</v>
      </c>
      <c r="G526" s="121">
        <v>0</v>
      </c>
      <c r="H526" s="121">
        <v>0</v>
      </c>
      <c r="I526" s="121">
        <v>0</v>
      </c>
      <c r="J526" s="121">
        <v>0</v>
      </c>
      <c r="K526" s="121">
        <v>0</v>
      </c>
      <c r="L526" s="121">
        <v>0</v>
      </c>
      <c r="M526" s="121">
        <v>0</v>
      </c>
      <c r="N526" s="121">
        <v>0</v>
      </c>
      <c r="O526" s="121">
        <v>0</v>
      </c>
      <c r="P526" s="121">
        <v>4190.4470000000001</v>
      </c>
      <c r="Q526" s="121">
        <v>0</v>
      </c>
      <c r="R526" s="170">
        <v>4190.4470000000001</v>
      </c>
      <c r="S526" s="7"/>
      <c r="T526" s="7"/>
      <c r="U526" s="7"/>
      <c r="V526" s="7"/>
      <c r="W526" s="7"/>
      <c r="X526" s="7"/>
      <c r="Y526" s="7"/>
      <c r="Z526" s="7"/>
      <c r="AA526" s="7"/>
      <c r="AB526" s="7"/>
    </row>
    <row r="527" spans="1:28" ht="13.2">
      <c r="A527" s="167"/>
      <c r="B527" s="163" t="s">
        <v>22</v>
      </c>
      <c r="C527" s="163" t="s">
        <v>22</v>
      </c>
      <c r="D527" s="163" t="s">
        <v>22</v>
      </c>
      <c r="E527" s="163">
        <v>156</v>
      </c>
      <c r="F527" s="164">
        <v>0</v>
      </c>
      <c r="G527" s="165">
        <v>0</v>
      </c>
      <c r="H527" s="165">
        <v>0</v>
      </c>
      <c r="I527" s="165">
        <v>0</v>
      </c>
      <c r="J527" s="165">
        <v>0</v>
      </c>
      <c r="K527" s="165">
        <v>0</v>
      </c>
      <c r="L527" s="165">
        <v>0</v>
      </c>
      <c r="M527" s="165">
        <v>0</v>
      </c>
      <c r="N527" s="165">
        <v>0</v>
      </c>
      <c r="O527" s="165">
        <v>0</v>
      </c>
      <c r="P527" s="165">
        <v>3275.3315200000002</v>
      </c>
      <c r="Q527" s="165">
        <v>0</v>
      </c>
      <c r="R527" s="166">
        <v>3275.3315200000002</v>
      </c>
      <c r="S527" s="7"/>
      <c r="T527" s="7"/>
      <c r="U527" s="7"/>
      <c r="V527" s="7"/>
      <c r="W527" s="7"/>
      <c r="X527" s="7"/>
      <c r="Y527" s="7"/>
      <c r="Z527" s="7"/>
      <c r="AA527" s="7"/>
      <c r="AB527" s="7"/>
    </row>
    <row r="528" spans="1:28" ht="13.2">
      <c r="A528" s="167"/>
      <c r="B528" s="167"/>
      <c r="C528" s="163" t="s">
        <v>179</v>
      </c>
      <c r="D528" s="163" t="s">
        <v>180</v>
      </c>
      <c r="E528" s="163">
        <v>24</v>
      </c>
      <c r="F528" s="164">
        <v>0</v>
      </c>
      <c r="G528" s="165">
        <v>0</v>
      </c>
      <c r="H528" s="165">
        <v>0</v>
      </c>
      <c r="I528" s="165">
        <v>357.38049000000001</v>
      </c>
      <c r="J528" s="165">
        <v>0</v>
      </c>
      <c r="K528" s="165">
        <v>357.38049000000001</v>
      </c>
      <c r="L528" s="165">
        <v>0</v>
      </c>
      <c r="M528" s="165">
        <v>0</v>
      </c>
      <c r="N528" s="165">
        <v>0</v>
      </c>
      <c r="O528" s="165">
        <v>357.38049000000001</v>
      </c>
      <c r="P528" s="165">
        <v>3142.6673900000001</v>
      </c>
      <c r="Q528" s="165">
        <v>0</v>
      </c>
      <c r="R528" s="166">
        <v>3142.6673900000001</v>
      </c>
      <c r="S528" s="7"/>
      <c r="T528" s="7"/>
      <c r="U528" s="7"/>
      <c r="V528" s="7"/>
      <c r="W528" s="7"/>
      <c r="X528" s="7"/>
      <c r="Y528" s="7"/>
      <c r="Z528" s="7"/>
      <c r="AA528" s="7"/>
      <c r="AB528" s="7"/>
    </row>
    <row r="529" spans="1:28" ht="13.2">
      <c r="A529" s="167"/>
      <c r="B529" s="167"/>
      <c r="C529" s="167"/>
      <c r="D529" s="167"/>
      <c r="E529" s="168">
        <v>101</v>
      </c>
      <c r="F529" s="169">
        <v>0</v>
      </c>
      <c r="G529" s="121">
        <v>0</v>
      </c>
      <c r="H529" s="121">
        <v>0</v>
      </c>
      <c r="I529" s="121">
        <v>0</v>
      </c>
      <c r="J529" s="121">
        <v>0</v>
      </c>
      <c r="K529" s="121">
        <v>0</v>
      </c>
      <c r="L529" s="121">
        <v>0</v>
      </c>
      <c r="M529" s="121">
        <v>0</v>
      </c>
      <c r="N529" s="121">
        <v>0</v>
      </c>
      <c r="O529" s="121">
        <v>0</v>
      </c>
      <c r="P529" s="121">
        <v>3757.5164599999998</v>
      </c>
      <c r="Q529" s="121">
        <v>0</v>
      </c>
      <c r="R529" s="170">
        <v>3757.5164599999998</v>
      </c>
      <c r="S529" s="7"/>
      <c r="T529" s="7"/>
      <c r="U529" s="7"/>
      <c r="V529" s="7"/>
      <c r="W529" s="7"/>
      <c r="X529" s="7"/>
      <c r="Y529" s="7"/>
      <c r="Z529" s="7"/>
      <c r="AA529" s="7"/>
      <c r="AB529" s="7"/>
    </row>
    <row r="530" spans="1:28" ht="13.2">
      <c r="A530" s="167"/>
      <c r="B530" s="163" t="s">
        <v>181</v>
      </c>
      <c r="C530" s="163" t="s">
        <v>294</v>
      </c>
      <c r="D530" s="163" t="s">
        <v>295</v>
      </c>
      <c r="E530" s="163">
        <v>159</v>
      </c>
      <c r="F530" s="164">
        <v>0</v>
      </c>
      <c r="G530" s="165">
        <v>0</v>
      </c>
      <c r="H530" s="165">
        <v>0</v>
      </c>
      <c r="I530" s="165">
        <v>0</v>
      </c>
      <c r="J530" s="165">
        <v>0</v>
      </c>
      <c r="K530" s="165">
        <v>0</v>
      </c>
      <c r="L530" s="165">
        <v>0</v>
      </c>
      <c r="M530" s="165">
        <v>0</v>
      </c>
      <c r="N530" s="165">
        <v>0</v>
      </c>
      <c r="O530" s="165">
        <v>0</v>
      </c>
      <c r="P530" s="165">
        <v>3742.5978</v>
      </c>
      <c r="Q530" s="165">
        <v>0</v>
      </c>
      <c r="R530" s="166">
        <v>3742.5978</v>
      </c>
      <c r="S530" s="7"/>
      <c r="T530" s="7"/>
      <c r="U530" s="7"/>
      <c r="V530" s="7"/>
      <c r="W530" s="7"/>
      <c r="X530" s="7"/>
      <c r="Y530" s="7"/>
      <c r="Z530" s="7"/>
      <c r="AA530" s="7"/>
      <c r="AB530" s="7"/>
    </row>
    <row r="531" spans="1:28" ht="13.2">
      <c r="A531" s="167"/>
      <c r="B531" s="167"/>
      <c r="C531" s="167"/>
      <c r="D531" s="167"/>
      <c r="E531" s="168">
        <v>248</v>
      </c>
      <c r="F531" s="169">
        <v>0</v>
      </c>
      <c r="G531" s="121">
        <v>0</v>
      </c>
      <c r="H531" s="121">
        <v>0</v>
      </c>
      <c r="I531" s="121">
        <v>0</v>
      </c>
      <c r="J531" s="121">
        <v>0</v>
      </c>
      <c r="K531" s="121">
        <v>0</v>
      </c>
      <c r="L531" s="121">
        <v>0</v>
      </c>
      <c r="M531" s="121">
        <v>0</v>
      </c>
      <c r="N531" s="121">
        <v>0</v>
      </c>
      <c r="O531" s="121">
        <v>0</v>
      </c>
      <c r="P531" s="121">
        <v>1934.0201299999999</v>
      </c>
      <c r="Q531" s="121">
        <v>0</v>
      </c>
      <c r="R531" s="170">
        <v>1934.0201299999999</v>
      </c>
      <c r="S531" s="7"/>
      <c r="T531" s="7"/>
      <c r="U531" s="7"/>
      <c r="V531" s="7"/>
      <c r="W531" s="7"/>
      <c r="X531" s="7"/>
      <c r="Y531" s="7"/>
      <c r="Z531" s="7"/>
      <c r="AA531" s="7"/>
      <c r="AB531" s="7"/>
    </row>
    <row r="532" spans="1:28" ht="13.2">
      <c r="A532" s="167"/>
      <c r="B532" s="167"/>
      <c r="C532" s="163" t="s">
        <v>182</v>
      </c>
      <c r="D532" s="163" t="s">
        <v>182</v>
      </c>
      <c r="E532" s="163">
        <v>28</v>
      </c>
      <c r="F532" s="164">
        <v>0</v>
      </c>
      <c r="G532" s="165">
        <v>0</v>
      </c>
      <c r="H532" s="165">
        <v>0</v>
      </c>
      <c r="I532" s="165">
        <v>276.64927</v>
      </c>
      <c r="J532" s="165">
        <v>0</v>
      </c>
      <c r="K532" s="165">
        <v>276.64927</v>
      </c>
      <c r="L532" s="165">
        <v>0</v>
      </c>
      <c r="M532" s="165">
        <v>0</v>
      </c>
      <c r="N532" s="165">
        <v>0</v>
      </c>
      <c r="O532" s="165">
        <v>276.64927</v>
      </c>
      <c r="P532" s="165">
        <v>5579.8549699999994</v>
      </c>
      <c r="Q532" s="165">
        <v>0</v>
      </c>
      <c r="R532" s="166">
        <v>5579.8549699999994</v>
      </c>
      <c r="S532" s="7"/>
      <c r="T532" s="7"/>
      <c r="U532" s="7"/>
      <c r="V532" s="7"/>
      <c r="W532" s="7"/>
      <c r="X532" s="7"/>
      <c r="Y532" s="7"/>
      <c r="Z532" s="7"/>
      <c r="AA532" s="7"/>
      <c r="AB532" s="7"/>
    </row>
    <row r="533" spans="1:28" ht="13.2">
      <c r="A533" s="167"/>
      <c r="B533" s="167"/>
      <c r="C533" s="167"/>
      <c r="D533" s="167"/>
      <c r="E533" s="168">
        <v>107</v>
      </c>
      <c r="F533" s="169">
        <v>0</v>
      </c>
      <c r="G533" s="121">
        <v>0</v>
      </c>
      <c r="H533" s="121">
        <v>0</v>
      </c>
      <c r="I533" s="121">
        <v>0</v>
      </c>
      <c r="J533" s="121">
        <v>0</v>
      </c>
      <c r="K533" s="121">
        <v>0</v>
      </c>
      <c r="L533" s="121">
        <v>0</v>
      </c>
      <c r="M533" s="121">
        <v>0</v>
      </c>
      <c r="N533" s="121">
        <v>0</v>
      </c>
      <c r="O533" s="121">
        <v>0</v>
      </c>
      <c r="P533" s="121">
        <v>2421.6533399999998</v>
      </c>
      <c r="Q533" s="121">
        <v>0</v>
      </c>
      <c r="R533" s="170">
        <v>2421.6533399999998</v>
      </c>
    </row>
    <row r="534" spans="1:28" ht="13.2">
      <c r="A534" s="167"/>
      <c r="B534" s="167"/>
      <c r="C534" s="167"/>
      <c r="D534" s="167"/>
      <c r="E534" s="168">
        <v>158</v>
      </c>
      <c r="F534" s="169">
        <v>0</v>
      </c>
      <c r="G534" s="121">
        <v>0</v>
      </c>
      <c r="H534" s="121">
        <v>0</v>
      </c>
      <c r="I534" s="121">
        <v>0</v>
      </c>
      <c r="J534" s="121">
        <v>0</v>
      </c>
      <c r="K534" s="121">
        <v>0</v>
      </c>
      <c r="L534" s="121">
        <v>0</v>
      </c>
      <c r="M534" s="121">
        <v>0</v>
      </c>
      <c r="N534" s="121">
        <v>0</v>
      </c>
      <c r="O534" s="121">
        <v>0</v>
      </c>
      <c r="P534" s="121">
        <v>4704.8443099999995</v>
      </c>
      <c r="Q534" s="121">
        <v>0</v>
      </c>
      <c r="R534" s="170">
        <v>4704.8443099999995</v>
      </c>
    </row>
    <row r="535" spans="1:28" ht="13.2">
      <c r="A535" s="167"/>
      <c r="B535" s="167"/>
      <c r="C535" s="163" t="s">
        <v>181</v>
      </c>
      <c r="D535" s="163" t="s">
        <v>183</v>
      </c>
      <c r="E535" s="163">
        <v>52</v>
      </c>
      <c r="F535" s="164">
        <v>0</v>
      </c>
      <c r="G535" s="165">
        <v>0</v>
      </c>
      <c r="H535" s="165">
        <v>0</v>
      </c>
      <c r="I535" s="165">
        <v>0</v>
      </c>
      <c r="J535" s="165">
        <v>0</v>
      </c>
      <c r="K535" s="165">
        <v>0</v>
      </c>
      <c r="L535" s="165">
        <v>0</v>
      </c>
      <c r="M535" s="165">
        <v>0</v>
      </c>
      <c r="N535" s="165">
        <v>0</v>
      </c>
      <c r="O535" s="165">
        <v>0</v>
      </c>
      <c r="P535" s="165">
        <v>17798.63984</v>
      </c>
      <c r="Q535" s="165">
        <v>0</v>
      </c>
      <c r="R535" s="166">
        <v>17798.63984</v>
      </c>
    </row>
    <row r="536" spans="1:28" ht="13.2">
      <c r="A536" s="167"/>
      <c r="B536" s="167"/>
      <c r="C536" s="167"/>
      <c r="D536" s="167"/>
      <c r="E536" s="168">
        <v>157</v>
      </c>
      <c r="F536" s="169">
        <v>0</v>
      </c>
      <c r="G536" s="121">
        <v>0</v>
      </c>
      <c r="H536" s="121">
        <v>0</v>
      </c>
      <c r="I536" s="121">
        <v>0</v>
      </c>
      <c r="J536" s="121">
        <v>0</v>
      </c>
      <c r="K536" s="121">
        <v>0</v>
      </c>
      <c r="L536" s="121">
        <v>0</v>
      </c>
      <c r="M536" s="121">
        <v>0</v>
      </c>
      <c r="N536" s="121">
        <v>0</v>
      </c>
      <c r="O536" s="121">
        <v>0</v>
      </c>
      <c r="P536" s="121">
        <v>9757.3358000000007</v>
      </c>
      <c r="Q536" s="121">
        <v>0</v>
      </c>
      <c r="R536" s="170">
        <v>9757.3358000000007</v>
      </c>
    </row>
    <row r="537" spans="1:28" ht="13.2">
      <c r="A537" s="167"/>
      <c r="B537" s="167"/>
      <c r="C537" s="167"/>
      <c r="D537" s="167"/>
      <c r="E537" s="168">
        <v>235</v>
      </c>
      <c r="F537" s="169">
        <v>0</v>
      </c>
      <c r="G537" s="121">
        <v>0</v>
      </c>
      <c r="H537" s="121">
        <v>0</v>
      </c>
      <c r="I537" s="121">
        <v>0</v>
      </c>
      <c r="J537" s="121">
        <v>0</v>
      </c>
      <c r="K537" s="121">
        <v>0</v>
      </c>
      <c r="L537" s="121">
        <v>0</v>
      </c>
      <c r="M537" s="121">
        <v>0</v>
      </c>
      <c r="N537" s="121">
        <v>0</v>
      </c>
      <c r="O537" s="121">
        <v>0</v>
      </c>
      <c r="P537" s="121">
        <v>4205.20507</v>
      </c>
      <c r="Q537" s="121">
        <v>0</v>
      </c>
      <c r="R537" s="170">
        <v>4205.20507</v>
      </c>
    </row>
    <row r="538" spans="1:28" ht="13.2">
      <c r="A538" s="167"/>
      <c r="B538" s="167"/>
      <c r="C538" s="163" t="s">
        <v>296</v>
      </c>
      <c r="D538" s="163" t="s">
        <v>296</v>
      </c>
      <c r="E538" s="163">
        <v>192</v>
      </c>
      <c r="F538" s="164">
        <v>0</v>
      </c>
      <c r="G538" s="165">
        <v>0</v>
      </c>
      <c r="H538" s="165">
        <v>0</v>
      </c>
      <c r="I538" s="165">
        <v>0</v>
      </c>
      <c r="J538" s="165">
        <v>0</v>
      </c>
      <c r="K538" s="165">
        <v>0</v>
      </c>
      <c r="L538" s="165">
        <v>0</v>
      </c>
      <c r="M538" s="165">
        <v>0</v>
      </c>
      <c r="N538" s="165">
        <v>0</v>
      </c>
      <c r="O538" s="165">
        <v>0</v>
      </c>
      <c r="P538" s="165">
        <v>3279.8995</v>
      </c>
      <c r="Q538" s="165">
        <v>0</v>
      </c>
      <c r="R538" s="166">
        <v>3279.8995</v>
      </c>
    </row>
    <row r="539" spans="1:28" ht="13.2">
      <c r="A539" s="167"/>
      <c r="B539" s="163" t="s">
        <v>24</v>
      </c>
      <c r="C539" s="163" t="s">
        <v>24</v>
      </c>
      <c r="D539" s="163" t="s">
        <v>24</v>
      </c>
      <c r="E539" s="163">
        <v>160</v>
      </c>
      <c r="F539" s="164">
        <v>0</v>
      </c>
      <c r="G539" s="165">
        <v>0</v>
      </c>
      <c r="H539" s="165">
        <v>0</v>
      </c>
      <c r="I539" s="165">
        <v>7.8818999999999999</v>
      </c>
      <c r="J539" s="165">
        <v>0</v>
      </c>
      <c r="K539" s="165">
        <v>7.8818999999999999</v>
      </c>
      <c r="L539" s="165">
        <v>0</v>
      </c>
      <c r="M539" s="165">
        <v>0</v>
      </c>
      <c r="N539" s="165">
        <v>0</v>
      </c>
      <c r="O539" s="165">
        <v>7.8818999999999999</v>
      </c>
      <c r="P539" s="165">
        <v>5937.9104000000007</v>
      </c>
      <c r="Q539" s="165">
        <v>0</v>
      </c>
      <c r="R539" s="166">
        <v>5937.9104000000007</v>
      </c>
    </row>
    <row r="540" spans="1:28" ht="13.2">
      <c r="A540" s="167"/>
      <c r="B540" s="163" t="s">
        <v>25</v>
      </c>
      <c r="C540" s="163" t="s">
        <v>25</v>
      </c>
      <c r="D540" s="163" t="s">
        <v>25</v>
      </c>
      <c r="E540" s="163">
        <v>19</v>
      </c>
      <c r="F540" s="164">
        <v>0</v>
      </c>
      <c r="G540" s="165">
        <v>0</v>
      </c>
      <c r="H540" s="165">
        <v>0</v>
      </c>
      <c r="I540" s="165">
        <v>58.147800000000004</v>
      </c>
      <c r="J540" s="165">
        <v>0</v>
      </c>
      <c r="K540" s="165">
        <v>58.147800000000004</v>
      </c>
      <c r="L540" s="165">
        <v>0</v>
      </c>
      <c r="M540" s="165">
        <v>0</v>
      </c>
      <c r="N540" s="165">
        <v>0</v>
      </c>
      <c r="O540" s="165">
        <v>58.147800000000004</v>
      </c>
      <c r="P540" s="165">
        <v>7804.9033300000001</v>
      </c>
      <c r="Q540" s="165">
        <v>0</v>
      </c>
      <c r="R540" s="166">
        <v>7804.9033300000001</v>
      </c>
    </row>
    <row r="541" spans="1:28" ht="13.2">
      <c r="A541" s="167"/>
      <c r="B541" s="167"/>
      <c r="C541" s="167"/>
      <c r="D541" s="167"/>
      <c r="E541" s="168">
        <v>161</v>
      </c>
      <c r="F541" s="169">
        <v>0</v>
      </c>
      <c r="G541" s="121">
        <v>0</v>
      </c>
      <c r="H541" s="121">
        <v>0</v>
      </c>
      <c r="I541" s="121">
        <v>0</v>
      </c>
      <c r="J541" s="121">
        <v>0</v>
      </c>
      <c r="K541" s="121">
        <v>0</v>
      </c>
      <c r="L541" s="121">
        <v>0</v>
      </c>
      <c r="M541" s="121">
        <v>0</v>
      </c>
      <c r="N541" s="121">
        <v>0</v>
      </c>
      <c r="O541" s="121">
        <v>0</v>
      </c>
      <c r="P541" s="121">
        <v>5273.2847499999998</v>
      </c>
      <c r="Q541" s="121">
        <v>0</v>
      </c>
      <c r="R541" s="170">
        <v>5273.2847499999998</v>
      </c>
    </row>
    <row r="542" spans="1:28" ht="13.2">
      <c r="A542" s="167"/>
      <c r="B542" s="167"/>
      <c r="C542" s="163" t="s">
        <v>297</v>
      </c>
      <c r="D542" s="163" t="s">
        <v>298</v>
      </c>
      <c r="E542" s="163">
        <v>162</v>
      </c>
      <c r="F542" s="164">
        <v>0</v>
      </c>
      <c r="G542" s="165">
        <v>0</v>
      </c>
      <c r="H542" s="165">
        <v>0</v>
      </c>
      <c r="I542" s="165">
        <v>0</v>
      </c>
      <c r="J542" s="165">
        <v>0</v>
      </c>
      <c r="K542" s="165">
        <v>0</v>
      </c>
      <c r="L542" s="165">
        <v>0</v>
      </c>
      <c r="M542" s="165">
        <v>0</v>
      </c>
      <c r="N542" s="165">
        <v>0</v>
      </c>
      <c r="O542" s="165">
        <v>0</v>
      </c>
      <c r="P542" s="165">
        <v>2905.1657</v>
      </c>
      <c r="Q542" s="165">
        <v>0</v>
      </c>
      <c r="R542" s="166">
        <v>2905.1657</v>
      </c>
    </row>
    <row r="543" spans="1:28" ht="13.2">
      <c r="A543" s="167"/>
      <c r="B543" s="163" t="s">
        <v>26</v>
      </c>
      <c r="C543" s="163" t="s">
        <v>184</v>
      </c>
      <c r="D543" s="163" t="s">
        <v>185</v>
      </c>
      <c r="E543" s="163">
        <v>23</v>
      </c>
      <c r="F543" s="164">
        <v>0</v>
      </c>
      <c r="G543" s="165">
        <v>0</v>
      </c>
      <c r="H543" s="165">
        <v>0</v>
      </c>
      <c r="I543" s="165">
        <v>54.003699999999995</v>
      </c>
      <c r="J543" s="165">
        <v>0</v>
      </c>
      <c r="K543" s="165">
        <v>54.003699999999995</v>
      </c>
      <c r="L543" s="165">
        <v>0</v>
      </c>
      <c r="M543" s="165">
        <v>0</v>
      </c>
      <c r="N543" s="165">
        <v>0</v>
      </c>
      <c r="O543" s="165">
        <v>54.003699999999995</v>
      </c>
      <c r="P543" s="165">
        <v>9164.421699999999</v>
      </c>
      <c r="Q543" s="165">
        <v>0</v>
      </c>
      <c r="R543" s="166">
        <v>9164.421699999999</v>
      </c>
    </row>
    <row r="544" spans="1:28" ht="13.2">
      <c r="A544" s="167"/>
      <c r="B544" s="167"/>
      <c r="C544" s="167"/>
      <c r="D544" s="167"/>
      <c r="E544" s="168">
        <v>164</v>
      </c>
      <c r="F544" s="169">
        <v>0</v>
      </c>
      <c r="G544" s="121">
        <v>0</v>
      </c>
      <c r="H544" s="121">
        <v>0</v>
      </c>
      <c r="I544" s="121">
        <v>0</v>
      </c>
      <c r="J544" s="121">
        <v>0</v>
      </c>
      <c r="K544" s="121">
        <v>0</v>
      </c>
      <c r="L544" s="121">
        <v>0</v>
      </c>
      <c r="M544" s="121">
        <v>0</v>
      </c>
      <c r="N544" s="121">
        <v>0</v>
      </c>
      <c r="O544" s="121">
        <v>0</v>
      </c>
      <c r="P544" s="121">
        <v>6954.0746799999997</v>
      </c>
      <c r="Q544" s="121">
        <v>0</v>
      </c>
      <c r="R544" s="170">
        <v>6954.0746799999997</v>
      </c>
    </row>
    <row r="545" spans="1:18" ht="13.2">
      <c r="A545" s="167"/>
      <c r="B545" s="167"/>
      <c r="C545" s="167"/>
      <c r="D545" s="167"/>
      <c r="E545" s="168">
        <v>243</v>
      </c>
      <c r="F545" s="169">
        <v>0</v>
      </c>
      <c r="G545" s="121">
        <v>0</v>
      </c>
      <c r="H545" s="121">
        <v>0</v>
      </c>
      <c r="I545" s="121">
        <v>0</v>
      </c>
      <c r="J545" s="121">
        <v>0</v>
      </c>
      <c r="K545" s="121">
        <v>0</v>
      </c>
      <c r="L545" s="121">
        <v>0</v>
      </c>
      <c r="M545" s="121">
        <v>0</v>
      </c>
      <c r="N545" s="121">
        <v>0</v>
      </c>
      <c r="O545" s="121">
        <v>0</v>
      </c>
      <c r="P545" s="121">
        <v>2080.3186299999998</v>
      </c>
      <c r="Q545" s="121">
        <v>0</v>
      </c>
      <c r="R545" s="170">
        <v>2080.3186299999998</v>
      </c>
    </row>
    <row r="546" spans="1:18" ht="13.2">
      <c r="A546" s="163" t="s">
        <v>299</v>
      </c>
      <c r="B546" s="163" t="s">
        <v>8</v>
      </c>
      <c r="C546" s="163" t="s">
        <v>112</v>
      </c>
      <c r="D546" s="163" t="s">
        <v>113</v>
      </c>
      <c r="E546" s="163">
        <v>49</v>
      </c>
      <c r="F546" s="164">
        <v>0</v>
      </c>
      <c r="G546" s="165">
        <v>0</v>
      </c>
      <c r="H546" s="165">
        <v>0</v>
      </c>
      <c r="I546" s="165">
        <v>454.43427000000003</v>
      </c>
      <c r="J546" s="165">
        <v>0</v>
      </c>
      <c r="K546" s="165">
        <v>454.43427000000003</v>
      </c>
      <c r="L546" s="165">
        <v>4.2226699999999999</v>
      </c>
      <c r="M546" s="165">
        <v>226.74439999999998</v>
      </c>
      <c r="N546" s="165">
        <v>230.96707000000001</v>
      </c>
      <c r="O546" s="165">
        <v>685.40134</v>
      </c>
      <c r="P546" s="165">
        <v>5232.8912300000002</v>
      </c>
      <c r="Q546" s="165">
        <v>0</v>
      </c>
      <c r="R546" s="166">
        <v>5232.8912300000002</v>
      </c>
    </row>
    <row r="547" spans="1:18" ht="13.2">
      <c r="A547" s="167"/>
      <c r="B547" s="163" t="s">
        <v>12</v>
      </c>
      <c r="C547" s="163" t="s">
        <v>117</v>
      </c>
      <c r="D547" s="163" t="s">
        <v>118</v>
      </c>
      <c r="E547" s="163">
        <v>36</v>
      </c>
      <c r="F547" s="164">
        <v>0</v>
      </c>
      <c r="G547" s="165">
        <v>0</v>
      </c>
      <c r="H547" s="165">
        <v>0</v>
      </c>
      <c r="I547" s="165">
        <v>380.68412000000001</v>
      </c>
      <c r="J547" s="165">
        <v>0</v>
      </c>
      <c r="K547" s="165">
        <v>380.68412000000001</v>
      </c>
      <c r="L547" s="165">
        <v>131.59376</v>
      </c>
      <c r="M547" s="165">
        <v>0</v>
      </c>
      <c r="N547" s="165">
        <v>131.59376</v>
      </c>
      <c r="O547" s="165">
        <v>512.27787999999998</v>
      </c>
      <c r="P547" s="165">
        <v>13819.597310000001</v>
      </c>
      <c r="Q547" s="165">
        <v>0</v>
      </c>
      <c r="R547" s="166">
        <v>13819.597310000001</v>
      </c>
    </row>
    <row r="548" spans="1:18" ht="13.2">
      <c r="A548" s="167"/>
      <c r="B548" s="167"/>
      <c r="C548" s="163" t="s">
        <v>12</v>
      </c>
      <c r="D548" s="163" t="s">
        <v>12</v>
      </c>
      <c r="E548" s="163">
        <v>34</v>
      </c>
      <c r="F548" s="164">
        <v>0</v>
      </c>
      <c r="G548" s="165">
        <v>0</v>
      </c>
      <c r="H548" s="165">
        <v>0</v>
      </c>
      <c r="I548" s="165">
        <v>2129.46333</v>
      </c>
      <c r="J548" s="165">
        <v>0.12786</v>
      </c>
      <c r="K548" s="165">
        <v>2129.5911900000001</v>
      </c>
      <c r="L548" s="165">
        <v>765.06619999999998</v>
      </c>
      <c r="M548" s="165">
        <v>159.98644000000002</v>
      </c>
      <c r="N548" s="165">
        <v>925.05264</v>
      </c>
      <c r="O548" s="165">
        <v>3054.64383</v>
      </c>
      <c r="P548" s="165">
        <v>9832.0446699999993</v>
      </c>
      <c r="Q548" s="165">
        <v>0</v>
      </c>
      <c r="R548" s="166">
        <v>9832.0446699999993</v>
      </c>
    </row>
    <row r="549" spans="1:18" ht="13.2">
      <c r="A549" s="167"/>
      <c r="B549" s="163" t="s">
        <v>121</v>
      </c>
      <c r="C549" s="163" t="s">
        <v>122</v>
      </c>
      <c r="D549" s="163" t="s">
        <v>251</v>
      </c>
      <c r="E549" s="163">
        <v>23</v>
      </c>
      <c r="F549" s="164">
        <v>0</v>
      </c>
      <c r="G549" s="165">
        <v>0</v>
      </c>
      <c r="H549" s="165">
        <v>0</v>
      </c>
      <c r="I549" s="165">
        <v>237.42021</v>
      </c>
      <c r="J549" s="165">
        <v>0</v>
      </c>
      <c r="K549" s="165">
        <v>237.42021</v>
      </c>
      <c r="L549" s="165">
        <v>204.84520999999998</v>
      </c>
      <c r="M549" s="165">
        <v>0</v>
      </c>
      <c r="N549" s="165">
        <v>204.84520999999998</v>
      </c>
      <c r="O549" s="165">
        <v>442.26542000000001</v>
      </c>
      <c r="P549" s="165">
        <v>2710.4016900000001</v>
      </c>
      <c r="Q549" s="165">
        <v>0</v>
      </c>
      <c r="R549" s="166">
        <v>2710.4016900000001</v>
      </c>
    </row>
    <row r="550" spans="1:18" ht="13.2">
      <c r="A550" s="167"/>
      <c r="B550" s="167"/>
      <c r="C550" s="163" t="s">
        <v>123</v>
      </c>
      <c r="D550" s="163" t="s">
        <v>255</v>
      </c>
      <c r="E550" s="163">
        <v>33</v>
      </c>
      <c r="F550" s="164">
        <v>0</v>
      </c>
      <c r="G550" s="165">
        <v>0</v>
      </c>
      <c r="H550" s="165">
        <v>0</v>
      </c>
      <c r="I550" s="165">
        <v>1062.8123999999998</v>
      </c>
      <c r="J550" s="165">
        <v>0</v>
      </c>
      <c r="K550" s="165">
        <v>1062.8123999999998</v>
      </c>
      <c r="L550" s="165">
        <v>484.37727000000001</v>
      </c>
      <c r="M550" s="165">
        <v>18.770849999999999</v>
      </c>
      <c r="N550" s="165">
        <v>503.14812000000001</v>
      </c>
      <c r="O550" s="165">
        <v>1565.9605200000001</v>
      </c>
      <c r="P550" s="165">
        <v>8232.9588899999999</v>
      </c>
      <c r="Q550" s="165">
        <v>0</v>
      </c>
      <c r="R550" s="166">
        <v>8232.9588899999999</v>
      </c>
    </row>
    <row r="551" spans="1:18" ht="13.2">
      <c r="A551" s="167"/>
      <c r="B551" s="167"/>
      <c r="C551" s="167"/>
      <c r="D551" s="163" t="s">
        <v>124</v>
      </c>
      <c r="E551" s="163">
        <v>28</v>
      </c>
      <c r="F551" s="164">
        <v>0</v>
      </c>
      <c r="G551" s="165">
        <v>0</v>
      </c>
      <c r="H551" s="165">
        <v>0</v>
      </c>
      <c r="I551" s="165">
        <v>1092.2610900000002</v>
      </c>
      <c r="J551" s="165">
        <v>1.5910000000000001E-2</v>
      </c>
      <c r="K551" s="165">
        <v>1092.277</v>
      </c>
      <c r="L551" s="165">
        <v>437.45332999999999</v>
      </c>
      <c r="M551" s="165">
        <v>0</v>
      </c>
      <c r="N551" s="165">
        <v>437.45332999999999</v>
      </c>
      <c r="O551" s="165">
        <v>1529.7303300000001</v>
      </c>
      <c r="P551" s="165">
        <v>5820.8622500000001</v>
      </c>
      <c r="Q551" s="165">
        <v>0</v>
      </c>
      <c r="R551" s="166">
        <v>5820.8622500000001</v>
      </c>
    </row>
    <row r="552" spans="1:18" ht="13.2">
      <c r="A552" s="167"/>
      <c r="B552" s="167"/>
      <c r="C552" s="163" t="s">
        <v>257</v>
      </c>
      <c r="D552" s="163" t="s">
        <v>258</v>
      </c>
      <c r="E552" s="163">
        <v>30</v>
      </c>
      <c r="F552" s="164">
        <v>0</v>
      </c>
      <c r="G552" s="165">
        <v>0</v>
      </c>
      <c r="H552" s="165">
        <v>0</v>
      </c>
      <c r="I552" s="165">
        <v>110.33150000000001</v>
      </c>
      <c r="J552" s="165">
        <v>0</v>
      </c>
      <c r="K552" s="165">
        <v>110.33150000000001</v>
      </c>
      <c r="L552" s="165">
        <v>6.8749799999999999</v>
      </c>
      <c r="M552" s="165">
        <v>0</v>
      </c>
      <c r="N552" s="165">
        <v>6.8749799999999999</v>
      </c>
      <c r="O552" s="165">
        <v>117.20648</v>
      </c>
      <c r="P552" s="165">
        <v>2531.4426600000002</v>
      </c>
      <c r="Q552" s="165">
        <v>0</v>
      </c>
      <c r="R552" s="166">
        <v>2531.4426600000002</v>
      </c>
    </row>
    <row r="553" spans="1:18" ht="13.2">
      <c r="A553" s="167"/>
      <c r="B553" s="167"/>
      <c r="C553" s="167"/>
      <c r="D553" s="163" t="s">
        <v>257</v>
      </c>
      <c r="E553" s="163">
        <v>29</v>
      </c>
      <c r="F553" s="164">
        <v>0</v>
      </c>
      <c r="G553" s="165">
        <v>0</v>
      </c>
      <c r="H553" s="165">
        <v>0</v>
      </c>
      <c r="I553" s="165">
        <v>156.57835</v>
      </c>
      <c r="J553" s="165">
        <v>0</v>
      </c>
      <c r="K553" s="165">
        <v>156.57835</v>
      </c>
      <c r="L553" s="165">
        <v>0.58562000000000003</v>
      </c>
      <c r="M553" s="165">
        <v>0</v>
      </c>
      <c r="N553" s="165">
        <v>0.58562000000000003</v>
      </c>
      <c r="O553" s="165">
        <v>157.16397000000001</v>
      </c>
      <c r="P553" s="165">
        <v>6061.9478300000001</v>
      </c>
      <c r="Q553" s="165">
        <v>0</v>
      </c>
      <c r="R553" s="166">
        <v>6061.9478300000001</v>
      </c>
    </row>
    <row r="554" spans="1:18" ht="13.2">
      <c r="A554" s="167"/>
      <c r="B554" s="167"/>
      <c r="C554" s="163" t="s">
        <v>125</v>
      </c>
      <c r="D554" s="163" t="s">
        <v>125</v>
      </c>
      <c r="E554" s="163">
        <v>21</v>
      </c>
      <c r="F554" s="164">
        <v>0</v>
      </c>
      <c r="G554" s="165">
        <v>0</v>
      </c>
      <c r="H554" s="165">
        <v>0</v>
      </c>
      <c r="I554" s="165">
        <v>3106.1328599999997</v>
      </c>
      <c r="J554" s="165">
        <v>20.464759999999998</v>
      </c>
      <c r="K554" s="165">
        <v>3126.59762</v>
      </c>
      <c r="L554" s="165">
        <v>3862.7985199999998</v>
      </c>
      <c r="M554" s="165">
        <v>25.372949999999999</v>
      </c>
      <c r="N554" s="165">
        <v>3888.1714700000002</v>
      </c>
      <c r="O554" s="165">
        <v>7014.7690899999998</v>
      </c>
      <c r="P554" s="165">
        <v>8697.3498199999995</v>
      </c>
      <c r="Q554" s="165">
        <v>0</v>
      </c>
      <c r="R554" s="166">
        <v>8697.3498199999995</v>
      </c>
    </row>
    <row r="555" spans="1:18" ht="13.2">
      <c r="A555" s="167"/>
      <c r="B555" s="163" t="s">
        <v>14</v>
      </c>
      <c r="C555" s="163" t="s">
        <v>129</v>
      </c>
      <c r="D555" s="163" t="s">
        <v>129</v>
      </c>
      <c r="E555" s="163">
        <v>53</v>
      </c>
      <c r="F555" s="164">
        <v>0</v>
      </c>
      <c r="G555" s="165">
        <v>0</v>
      </c>
      <c r="H555" s="165">
        <v>0</v>
      </c>
      <c r="I555" s="165">
        <v>2259.9550299999996</v>
      </c>
      <c r="J555" s="165">
        <v>5.6860000000000001E-2</v>
      </c>
      <c r="K555" s="165">
        <v>2260.0118900000002</v>
      </c>
      <c r="L555" s="165">
        <v>110.51039999999999</v>
      </c>
      <c r="M555" s="165">
        <v>148.22685999999999</v>
      </c>
      <c r="N555" s="165">
        <v>258.73725999999999</v>
      </c>
      <c r="O555" s="165">
        <v>2518.7491500000001</v>
      </c>
      <c r="P555" s="165">
        <v>5776.2127699999992</v>
      </c>
      <c r="Q555" s="165">
        <v>0</v>
      </c>
      <c r="R555" s="166">
        <v>5776.2127699999992</v>
      </c>
    </row>
    <row r="556" spans="1:18" ht="13.2">
      <c r="A556" s="167"/>
      <c r="B556" s="163" t="s">
        <v>15</v>
      </c>
      <c r="C556" s="163" t="s">
        <v>132</v>
      </c>
      <c r="D556" s="163" t="s">
        <v>132</v>
      </c>
      <c r="E556" s="163">
        <v>51</v>
      </c>
      <c r="F556" s="164">
        <v>0</v>
      </c>
      <c r="G556" s="165">
        <v>0</v>
      </c>
      <c r="H556" s="165">
        <v>0</v>
      </c>
      <c r="I556" s="165">
        <v>880.70692000000008</v>
      </c>
      <c r="J556" s="165">
        <v>1.85341</v>
      </c>
      <c r="K556" s="165">
        <v>882.56032999999991</v>
      </c>
      <c r="L556" s="165">
        <v>132.50223</v>
      </c>
      <c r="M556" s="165">
        <v>59.740550000000006</v>
      </c>
      <c r="N556" s="165">
        <v>192.24278000000001</v>
      </c>
      <c r="O556" s="165">
        <v>1074.8031100000001</v>
      </c>
      <c r="P556" s="165">
        <v>9542.8640199999991</v>
      </c>
      <c r="Q556" s="165">
        <v>0</v>
      </c>
      <c r="R556" s="166">
        <v>9542.8640199999991</v>
      </c>
    </row>
    <row r="557" spans="1:18" ht="13.2">
      <c r="A557" s="167"/>
      <c r="B557" s="163" t="s">
        <v>16</v>
      </c>
      <c r="C557" s="163" t="s">
        <v>135</v>
      </c>
      <c r="D557" s="163" t="s">
        <v>268</v>
      </c>
      <c r="E557" s="163">
        <v>19</v>
      </c>
      <c r="F557" s="164">
        <v>0</v>
      </c>
      <c r="G557" s="165">
        <v>0</v>
      </c>
      <c r="H557" s="165">
        <v>0</v>
      </c>
      <c r="I557" s="165">
        <v>2225.2378399999998</v>
      </c>
      <c r="J557" s="165">
        <v>10.17558</v>
      </c>
      <c r="K557" s="165">
        <v>2235.4134199999999</v>
      </c>
      <c r="L557" s="165">
        <v>2709.6916299999998</v>
      </c>
      <c r="M557" s="165">
        <v>24.93141</v>
      </c>
      <c r="N557" s="165">
        <v>2734.6230399999999</v>
      </c>
      <c r="O557" s="165">
        <v>4970.0364600000003</v>
      </c>
      <c r="P557" s="165">
        <v>10785.481949999999</v>
      </c>
      <c r="Q557" s="165">
        <v>0</v>
      </c>
      <c r="R557" s="166">
        <v>10785.481949999999</v>
      </c>
    </row>
    <row r="558" spans="1:18" ht="13.2">
      <c r="A558" s="167"/>
      <c r="B558" s="167"/>
      <c r="C558" s="167"/>
      <c r="D558" s="163" t="s">
        <v>210</v>
      </c>
      <c r="E558" s="163">
        <v>18</v>
      </c>
      <c r="F558" s="164">
        <v>0</v>
      </c>
      <c r="G558" s="165">
        <v>0</v>
      </c>
      <c r="H558" s="165">
        <v>0</v>
      </c>
      <c r="I558" s="165">
        <v>2230.6080299999999</v>
      </c>
      <c r="J558" s="165">
        <v>56.774940000000001</v>
      </c>
      <c r="K558" s="165">
        <v>2287.3829700000001</v>
      </c>
      <c r="L558" s="165">
        <v>5395.3997900000004</v>
      </c>
      <c r="M558" s="165">
        <v>155.94607000000002</v>
      </c>
      <c r="N558" s="165">
        <v>5551.3458600000004</v>
      </c>
      <c r="O558" s="165">
        <v>7838.72883</v>
      </c>
      <c r="P558" s="165">
        <v>11977.317720000001</v>
      </c>
      <c r="Q558" s="165">
        <v>0</v>
      </c>
      <c r="R558" s="166">
        <v>11977.317720000001</v>
      </c>
    </row>
    <row r="559" spans="1:18" ht="13.2">
      <c r="A559" s="167"/>
      <c r="B559" s="167"/>
      <c r="C559" s="167"/>
      <c r="D559" s="163" t="s">
        <v>136</v>
      </c>
      <c r="E559" s="163">
        <v>17</v>
      </c>
      <c r="F559" s="164">
        <v>0</v>
      </c>
      <c r="G559" s="165">
        <v>0</v>
      </c>
      <c r="H559" s="165">
        <v>0</v>
      </c>
      <c r="I559" s="165">
        <v>3277.6418599999997</v>
      </c>
      <c r="J559" s="165">
        <v>530.02531999999997</v>
      </c>
      <c r="K559" s="165">
        <v>3807.6671800000004</v>
      </c>
      <c r="L559" s="165">
        <v>6577.4778399999996</v>
      </c>
      <c r="M559" s="165">
        <v>250.04633999999999</v>
      </c>
      <c r="N559" s="165">
        <v>6827.5241799999994</v>
      </c>
      <c r="O559" s="165">
        <v>10635.191359999999</v>
      </c>
      <c r="P559" s="165">
        <v>20690.45073</v>
      </c>
      <c r="Q559" s="165">
        <v>0</v>
      </c>
      <c r="R559" s="166">
        <v>20690.45073</v>
      </c>
    </row>
    <row r="560" spans="1:18" ht="13.2">
      <c r="A560" s="167"/>
      <c r="B560" s="167"/>
      <c r="C560" s="163" t="s">
        <v>137</v>
      </c>
      <c r="D560" s="163" t="s">
        <v>137</v>
      </c>
      <c r="E560" s="163">
        <v>20</v>
      </c>
      <c r="F560" s="164">
        <v>0</v>
      </c>
      <c r="G560" s="165">
        <v>0</v>
      </c>
      <c r="H560" s="165">
        <v>0</v>
      </c>
      <c r="I560" s="165">
        <v>1169.06782</v>
      </c>
      <c r="J560" s="165">
        <v>23.857860000000002</v>
      </c>
      <c r="K560" s="165">
        <v>1192.9256799999998</v>
      </c>
      <c r="L560" s="165">
        <v>1504.7000800000001</v>
      </c>
      <c r="M560" s="165">
        <v>320.40216999999996</v>
      </c>
      <c r="N560" s="165">
        <v>1825.1022499999999</v>
      </c>
      <c r="O560" s="165">
        <v>3018.0279300000002</v>
      </c>
      <c r="P560" s="165">
        <v>10927.914990000001</v>
      </c>
      <c r="Q560" s="165">
        <v>0</v>
      </c>
      <c r="R560" s="166">
        <v>10927.914990000001</v>
      </c>
    </row>
    <row r="561" spans="1:18" ht="13.2">
      <c r="A561" s="167"/>
      <c r="B561" s="167"/>
      <c r="C561" s="163" t="s">
        <v>138</v>
      </c>
      <c r="D561" s="163" t="s">
        <v>139</v>
      </c>
      <c r="E561" s="163">
        <v>32</v>
      </c>
      <c r="F561" s="164">
        <v>0</v>
      </c>
      <c r="G561" s="165">
        <v>0</v>
      </c>
      <c r="H561" s="165">
        <v>0</v>
      </c>
      <c r="I561" s="165">
        <v>578.71259999999995</v>
      </c>
      <c r="J561" s="165">
        <v>6.7300000000000007E-3</v>
      </c>
      <c r="K561" s="165">
        <v>578.71933000000001</v>
      </c>
      <c r="L561" s="165">
        <v>381.07452000000001</v>
      </c>
      <c r="M561" s="165">
        <v>92.924999999999997</v>
      </c>
      <c r="N561" s="165">
        <v>473.99952000000002</v>
      </c>
      <c r="O561" s="165">
        <v>1052.7188500000002</v>
      </c>
      <c r="P561" s="165">
        <v>1662.4320700000001</v>
      </c>
      <c r="Q561" s="165">
        <v>0</v>
      </c>
      <c r="R561" s="166">
        <v>1662.4320700000001</v>
      </c>
    </row>
    <row r="562" spans="1:18" ht="13.2">
      <c r="A562" s="167"/>
      <c r="B562" s="167"/>
      <c r="C562" s="163" t="s">
        <v>16</v>
      </c>
      <c r="D562" s="163" t="s">
        <v>140</v>
      </c>
      <c r="E562" s="163">
        <v>5</v>
      </c>
      <c r="F562" s="164">
        <v>0</v>
      </c>
      <c r="G562" s="165">
        <v>0</v>
      </c>
      <c r="H562" s="165">
        <v>0</v>
      </c>
      <c r="I562" s="165">
        <v>2065.86933</v>
      </c>
      <c r="J562" s="165">
        <v>7.440999999999999E-2</v>
      </c>
      <c r="K562" s="165">
        <v>2065.9437400000002</v>
      </c>
      <c r="L562" s="165">
        <v>1286.17616</v>
      </c>
      <c r="M562" s="165">
        <v>420.29476</v>
      </c>
      <c r="N562" s="165">
        <v>1706.47092</v>
      </c>
      <c r="O562" s="165">
        <v>3772.4146600000004</v>
      </c>
      <c r="P562" s="165">
        <v>2452.9770099999996</v>
      </c>
      <c r="Q562" s="165">
        <v>0</v>
      </c>
      <c r="R562" s="166">
        <v>2452.9770099999996</v>
      </c>
    </row>
    <row r="563" spans="1:18" ht="13.2">
      <c r="A563" s="167"/>
      <c r="B563" s="167"/>
      <c r="C563" s="167"/>
      <c r="D563" s="163" t="s">
        <v>142</v>
      </c>
      <c r="E563" s="163">
        <v>7</v>
      </c>
      <c r="F563" s="164">
        <v>0</v>
      </c>
      <c r="G563" s="165">
        <v>0</v>
      </c>
      <c r="H563" s="165">
        <v>0</v>
      </c>
      <c r="I563" s="165">
        <v>2411.21994</v>
      </c>
      <c r="J563" s="165">
        <v>3.7170000000000002E-2</v>
      </c>
      <c r="K563" s="165">
        <v>2411.25711</v>
      </c>
      <c r="L563" s="165">
        <v>1174.4017900000001</v>
      </c>
      <c r="M563" s="165">
        <v>0</v>
      </c>
      <c r="N563" s="165">
        <v>1174.4017900000001</v>
      </c>
      <c r="O563" s="165">
        <v>3585.6588999999999</v>
      </c>
      <c r="P563" s="165">
        <v>5179.4313600000005</v>
      </c>
      <c r="Q563" s="165">
        <v>0</v>
      </c>
      <c r="R563" s="166">
        <v>5179.4313600000005</v>
      </c>
    </row>
    <row r="564" spans="1:18" ht="13.2">
      <c r="A564" s="167"/>
      <c r="B564" s="167"/>
      <c r="C564" s="167"/>
      <c r="D564" s="163" t="s">
        <v>143</v>
      </c>
      <c r="E564" s="163">
        <v>48</v>
      </c>
      <c r="F564" s="164">
        <v>0</v>
      </c>
      <c r="G564" s="165">
        <v>0</v>
      </c>
      <c r="H564" s="165">
        <v>0</v>
      </c>
      <c r="I564" s="165">
        <v>8401.7048599999998</v>
      </c>
      <c r="J564" s="165">
        <v>8.5021200000000015</v>
      </c>
      <c r="K564" s="165">
        <v>8410.2069800000008</v>
      </c>
      <c r="L564" s="165">
        <v>1147.9115300000001</v>
      </c>
      <c r="M564" s="165">
        <v>168.34557000000001</v>
      </c>
      <c r="N564" s="165">
        <v>1316.2571</v>
      </c>
      <c r="O564" s="165">
        <v>9726.4640799999997</v>
      </c>
      <c r="P564" s="165">
        <v>1758.08394</v>
      </c>
      <c r="Q564" s="165">
        <v>0</v>
      </c>
      <c r="R564" s="166">
        <v>1758.08394</v>
      </c>
    </row>
    <row r="565" spans="1:18" ht="13.2">
      <c r="A565" s="167"/>
      <c r="B565" s="167"/>
      <c r="C565" s="167"/>
      <c r="D565" s="163" t="s">
        <v>300</v>
      </c>
      <c r="E565" s="163">
        <v>47</v>
      </c>
      <c r="F565" s="164">
        <v>0</v>
      </c>
      <c r="G565" s="165">
        <v>0</v>
      </c>
      <c r="H565" s="165">
        <v>0</v>
      </c>
      <c r="I565" s="165">
        <v>6307.58007</v>
      </c>
      <c r="J565" s="165">
        <v>3.8249999999999999E-2</v>
      </c>
      <c r="K565" s="165">
        <v>6307.6183200000005</v>
      </c>
      <c r="L565" s="165">
        <v>1187.5459900000001</v>
      </c>
      <c r="M565" s="165">
        <v>364.53730000000002</v>
      </c>
      <c r="N565" s="165">
        <v>1552.08329</v>
      </c>
      <c r="O565" s="165">
        <v>7859.7016100000001</v>
      </c>
      <c r="P565" s="165">
        <v>2732.1204500000003</v>
      </c>
      <c r="Q565" s="165">
        <v>0</v>
      </c>
      <c r="R565" s="166">
        <v>2732.1204500000003</v>
      </c>
    </row>
    <row r="566" spans="1:18" ht="13.2">
      <c r="A566" s="167"/>
      <c r="B566" s="167"/>
      <c r="C566" s="167"/>
      <c r="D566" s="163" t="s">
        <v>145</v>
      </c>
      <c r="E566" s="163">
        <v>4</v>
      </c>
      <c r="F566" s="164">
        <v>0</v>
      </c>
      <c r="G566" s="165">
        <v>0</v>
      </c>
      <c r="H566" s="165">
        <v>0</v>
      </c>
      <c r="I566" s="165">
        <v>11085.717859999999</v>
      </c>
      <c r="J566" s="165">
        <v>0.32474999999999998</v>
      </c>
      <c r="K566" s="165">
        <v>11086.042609999999</v>
      </c>
      <c r="L566" s="165">
        <v>3826.08781</v>
      </c>
      <c r="M566" s="165">
        <v>974.86930000000007</v>
      </c>
      <c r="N566" s="165">
        <v>4800.9571100000003</v>
      </c>
      <c r="O566" s="165">
        <v>15886.99972</v>
      </c>
      <c r="P566" s="165">
        <v>9250.7207600000002</v>
      </c>
      <c r="Q566" s="165">
        <v>0</v>
      </c>
      <c r="R566" s="166">
        <v>9250.7207600000002</v>
      </c>
    </row>
    <row r="567" spans="1:18" ht="13.2">
      <c r="A567" s="167"/>
      <c r="B567" s="167"/>
      <c r="C567" s="167"/>
      <c r="D567" s="163" t="s">
        <v>148</v>
      </c>
      <c r="E567" s="163">
        <v>45</v>
      </c>
      <c r="F567" s="164">
        <v>0</v>
      </c>
      <c r="G567" s="165">
        <v>0</v>
      </c>
      <c r="H567" s="165">
        <v>0</v>
      </c>
      <c r="I567" s="165">
        <v>10330.32035</v>
      </c>
      <c r="J567" s="165">
        <v>16.313879999999997</v>
      </c>
      <c r="K567" s="165">
        <v>10346.63423</v>
      </c>
      <c r="L567" s="165">
        <v>2376.4903899999999</v>
      </c>
      <c r="M567" s="165">
        <v>1395.3965499999999</v>
      </c>
      <c r="N567" s="165">
        <v>3771.8869399999999</v>
      </c>
      <c r="O567" s="165">
        <v>14118.52117</v>
      </c>
      <c r="P567" s="165">
        <v>2035.52882</v>
      </c>
      <c r="Q567" s="165">
        <v>0</v>
      </c>
      <c r="R567" s="166">
        <v>2035.52882</v>
      </c>
    </row>
    <row r="568" spans="1:18" ht="13.2">
      <c r="A568" s="167"/>
      <c r="B568" s="167"/>
      <c r="C568" s="167"/>
      <c r="D568" s="163" t="s">
        <v>149</v>
      </c>
      <c r="E568" s="163">
        <v>15</v>
      </c>
      <c r="F568" s="164">
        <v>0</v>
      </c>
      <c r="G568" s="165">
        <v>0</v>
      </c>
      <c r="H568" s="165">
        <v>0</v>
      </c>
      <c r="I568" s="165">
        <v>1315.2756899999999</v>
      </c>
      <c r="J568" s="165">
        <v>8.0999999999999996E-3</v>
      </c>
      <c r="K568" s="165">
        <v>1315.28379</v>
      </c>
      <c r="L568" s="165">
        <v>636.22460000000001</v>
      </c>
      <c r="M568" s="165">
        <v>74.34</v>
      </c>
      <c r="N568" s="165">
        <v>710.56459999999993</v>
      </c>
      <c r="O568" s="165">
        <v>2025.8483899999999</v>
      </c>
      <c r="P568" s="165">
        <v>10621.961660000001</v>
      </c>
      <c r="Q568" s="165">
        <v>0</v>
      </c>
      <c r="R568" s="166">
        <v>10621.961660000001</v>
      </c>
    </row>
    <row r="569" spans="1:18" ht="13.2">
      <c r="A569" s="167"/>
      <c r="B569" s="167"/>
      <c r="C569" s="167"/>
      <c r="D569" s="163" t="s">
        <v>150</v>
      </c>
      <c r="E569" s="163">
        <v>52</v>
      </c>
      <c r="F569" s="164">
        <v>0</v>
      </c>
      <c r="G569" s="165">
        <v>0</v>
      </c>
      <c r="H569" s="165">
        <v>0</v>
      </c>
      <c r="I569" s="165">
        <v>7087.6822899999997</v>
      </c>
      <c r="J569" s="165">
        <v>0.74626000000000003</v>
      </c>
      <c r="K569" s="165">
        <v>7088.4285499999996</v>
      </c>
      <c r="L569" s="165">
        <v>1669.6210599999999</v>
      </c>
      <c r="M569" s="165">
        <v>1064.24992</v>
      </c>
      <c r="N569" s="165">
        <v>2733.8709800000001</v>
      </c>
      <c r="O569" s="165">
        <v>9822.2995300000002</v>
      </c>
      <c r="P569" s="165">
        <v>2103.0964599999998</v>
      </c>
      <c r="Q569" s="165">
        <v>0</v>
      </c>
      <c r="R569" s="166">
        <v>2103.0964599999998</v>
      </c>
    </row>
    <row r="570" spans="1:18" ht="13.2">
      <c r="A570" s="167"/>
      <c r="B570" s="167"/>
      <c r="C570" s="167"/>
      <c r="D570" s="163" t="s">
        <v>152</v>
      </c>
      <c r="E570" s="163">
        <v>3</v>
      </c>
      <c r="F570" s="164">
        <v>0</v>
      </c>
      <c r="G570" s="165">
        <v>0</v>
      </c>
      <c r="H570" s="165">
        <v>0</v>
      </c>
      <c r="I570" s="165">
        <v>1935.06969</v>
      </c>
      <c r="J570" s="165">
        <v>1.3640000000000001E-2</v>
      </c>
      <c r="K570" s="165">
        <v>1935.0833300000002</v>
      </c>
      <c r="L570" s="165">
        <v>505.42626000000001</v>
      </c>
      <c r="M570" s="165">
        <v>19.781500000000001</v>
      </c>
      <c r="N570" s="165">
        <v>525.20776000000001</v>
      </c>
      <c r="O570" s="165">
        <v>2460.2910899999997</v>
      </c>
      <c r="P570" s="165">
        <v>7843.6868800000002</v>
      </c>
      <c r="Q570" s="165">
        <v>0</v>
      </c>
      <c r="R570" s="166">
        <v>7843.6868800000002</v>
      </c>
    </row>
    <row r="571" spans="1:18" ht="13.2">
      <c r="A571" s="167"/>
      <c r="B571" s="167"/>
      <c r="C571" s="167"/>
      <c r="D571" s="167"/>
      <c r="E571" s="168">
        <v>14</v>
      </c>
      <c r="F571" s="169">
        <v>0</v>
      </c>
      <c r="G571" s="121">
        <v>0</v>
      </c>
      <c r="H571" s="121">
        <v>0</v>
      </c>
      <c r="I571" s="121">
        <v>3144.2244700000001</v>
      </c>
      <c r="J571" s="121">
        <v>9.3560000000000004E-2</v>
      </c>
      <c r="K571" s="121">
        <v>3144.3180299999999</v>
      </c>
      <c r="L571" s="121">
        <v>3519.9780900000001</v>
      </c>
      <c r="M571" s="121">
        <v>549.06918000000007</v>
      </c>
      <c r="N571" s="121">
        <v>4069.04727</v>
      </c>
      <c r="O571" s="121">
        <v>7213.3652999999995</v>
      </c>
      <c r="P571" s="121">
        <v>6328.5805099999998</v>
      </c>
      <c r="Q571" s="121">
        <v>0</v>
      </c>
      <c r="R571" s="170">
        <v>6328.5805099999998</v>
      </c>
    </row>
    <row r="572" spans="1:18" ht="13.2">
      <c r="A572" s="167"/>
      <c r="B572" s="167"/>
      <c r="C572" s="167"/>
      <c r="D572" s="167"/>
      <c r="E572" s="168">
        <v>43</v>
      </c>
      <c r="F572" s="169">
        <v>0</v>
      </c>
      <c r="G572" s="121">
        <v>0</v>
      </c>
      <c r="H572" s="121">
        <v>0</v>
      </c>
      <c r="I572" s="121">
        <v>1755.18274</v>
      </c>
      <c r="J572" s="121">
        <v>31.822759999999999</v>
      </c>
      <c r="K572" s="121">
        <v>1787.0055</v>
      </c>
      <c r="L572" s="121">
        <v>94.883409999999998</v>
      </c>
      <c r="M572" s="121">
        <v>0</v>
      </c>
      <c r="N572" s="121">
        <v>94.883409999999998</v>
      </c>
      <c r="O572" s="121">
        <v>1881.8889099999999</v>
      </c>
      <c r="P572" s="121">
        <v>6992.1571699999995</v>
      </c>
      <c r="Q572" s="121">
        <v>0</v>
      </c>
      <c r="R572" s="170">
        <v>6992.1571699999995</v>
      </c>
    </row>
    <row r="573" spans="1:18" ht="13.2">
      <c r="A573" s="167"/>
      <c r="B573" s="167"/>
      <c r="C573" s="167"/>
      <c r="D573" s="163" t="s">
        <v>153</v>
      </c>
      <c r="E573" s="163">
        <v>6</v>
      </c>
      <c r="F573" s="164">
        <v>0</v>
      </c>
      <c r="G573" s="165">
        <v>0</v>
      </c>
      <c r="H573" s="165">
        <v>0</v>
      </c>
      <c r="I573" s="165">
        <v>3366.54738</v>
      </c>
      <c r="J573" s="165">
        <v>3.8469999999999997E-2</v>
      </c>
      <c r="K573" s="165">
        <v>3366.5858499999999</v>
      </c>
      <c r="L573" s="165">
        <v>2780.8161600000003</v>
      </c>
      <c r="M573" s="165">
        <v>609.51247000000001</v>
      </c>
      <c r="N573" s="165">
        <v>3390.32863</v>
      </c>
      <c r="O573" s="165">
        <v>6756.9144800000004</v>
      </c>
      <c r="P573" s="165">
        <v>6940.8118700000005</v>
      </c>
      <c r="Q573" s="165">
        <v>0</v>
      </c>
      <c r="R573" s="166">
        <v>6940.8118700000005</v>
      </c>
    </row>
    <row r="574" spans="1:18" ht="13.2">
      <c r="A574" s="167"/>
      <c r="B574" s="167"/>
      <c r="C574" s="167"/>
      <c r="D574" s="163" t="s">
        <v>155</v>
      </c>
      <c r="E574" s="163">
        <v>8</v>
      </c>
      <c r="F574" s="164">
        <v>0</v>
      </c>
      <c r="G574" s="165">
        <v>0</v>
      </c>
      <c r="H574" s="165">
        <v>0</v>
      </c>
      <c r="I574" s="165">
        <v>10514.783939999999</v>
      </c>
      <c r="J574" s="165">
        <v>6.17936</v>
      </c>
      <c r="K574" s="165">
        <v>10520.963300000001</v>
      </c>
      <c r="L574" s="165">
        <v>9408.3111900000004</v>
      </c>
      <c r="M574" s="165">
        <v>1257.7846599999998</v>
      </c>
      <c r="N574" s="165">
        <v>10666.09585</v>
      </c>
      <c r="O574" s="165">
        <v>21187.059149999997</v>
      </c>
      <c r="P574" s="165">
        <v>3765.7525000000001</v>
      </c>
      <c r="Q574" s="165">
        <v>0</v>
      </c>
      <c r="R574" s="166">
        <v>3765.7525000000001</v>
      </c>
    </row>
    <row r="575" spans="1:18" ht="13.2">
      <c r="A575" s="167"/>
      <c r="B575" s="167"/>
      <c r="C575" s="167"/>
      <c r="D575" s="163" t="s">
        <v>157</v>
      </c>
      <c r="E575" s="163">
        <v>10</v>
      </c>
      <c r="F575" s="164">
        <v>0</v>
      </c>
      <c r="G575" s="165">
        <v>0</v>
      </c>
      <c r="H575" s="165">
        <v>0</v>
      </c>
      <c r="I575" s="165">
        <v>8466.9977400000007</v>
      </c>
      <c r="J575" s="165">
        <v>14.06011</v>
      </c>
      <c r="K575" s="165">
        <v>8481.0578499999992</v>
      </c>
      <c r="L575" s="165">
        <v>16968.507610000001</v>
      </c>
      <c r="M575" s="165">
        <v>1780.9332400000001</v>
      </c>
      <c r="N575" s="165">
        <v>18749.440850000003</v>
      </c>
      <c r="O575" s="165">
        <v>27230.4987</v>
      </c>
      <c r="P575" s="165">
        <v>3011.2611900000002</v>
      </c>
      <c r="Q575" s="165">
        <v>0</v>
      </c>
      <c r="R575" s="166">
        <v>3011.2611900000002</v>
      </c>
    </row>
    <row r="576" spans="1:18" ht="13.2">
      <c r="A576" s="167"/>
      <c r="B576" s="167"/>
      <c r="C576" s="167"/>
      <c r="D576" s="167"/>
      <c r="E576" s="168">
        <v>46</v>
      </c>
      <c r="F576" s="169">
        <v>0</v>
      </c>
      <c r="G576" s="121">
        <v>0</v>
      </c>
      <c r="H576" s="121">
        <v>0</v>
      </c>
      <c r="I576" s="121">
        <v>8804.2908599999992</v>
      </c>
      <c r="J576" s="121">
        <v>16.809090000000001</v>
      </c>
      <c r="K576" s="121">
        <v>8821.0999499999998</v>
      </c>
      <c r="L576" s="121">
        <v>1248.1821200000002</v>
      </c>
      <c r="M576" s="121">
        <v>768.59672999999998</v>
      </c>
      <c r="N576" s="121">
        <v>2016.7788500000001</v>
      </c>
      <c r="O576" s="121">
        <v>10837.8788</v>
      </c>
      <c r="P576" s="121">
        <v>1548.5526100000002</v>
      </c>
      <c r="Q576" s="121">
        <v>0</v>
      </c>
      <c r="R576" s="170">
        <v>1548.5526100000002</v>
      </c>
    </row>
    <row r="577" spans="1:18" ht="13.2">
      <c r="A577" s="167"/>
      <c r="B577" s="167"/>
      <c r="C577" s="167"/>
      <c r="D577" s="163" t="s">
        <v>158</v>
      </c>
      <c r="E577" s="163">
        <v>41</v>
      </c>
      <c r="F577" s="164">
        <v>0</v>
      </c>
      <c r="G577" s="165">
        <v>0</v>
      </c>
      <c r="H577" s="165">
        <v>0</v>
      </c>
      <c r="I577" s="165">
        <v>2464.2540199999999</v>
      </c>
      <c r="J577" s="165">
        <v>0.46373000000000003</v>
      </c>
      <c r="K577" s="165">
        <v>2464.7177499999998</v>
      </c>
      <c r="L577" s="165">
        <v>1288.2101599999999</v>
      </c>
      <c r="M577" s="165">
        <v>8.2899999999999988E-3</v>
      </c>
      <c r="N577" s="165">
        <v>1288.2184499999998</v>
      </c>
      <c r="O577" s="165">
        <v>3752.9362000000001</v>
      </c>
      <c r="P577" s="165">
        <v>7580.2082199999995</v>
      </c>
      <c r="Q577" s="165">
        <v>0</v>
      </c>
      <c r="R577" s="166">
        <v>7580.2082199999995</v>
      </c>
    </row>
    <row r="578" spans="1:18" ht="13.2">
      <c r="A578" s="167"/>
      <c r="B578" s="167"/>
      <c r="C578" s="167"/>
      <c r="D578" s="163" t="s">
        <v>301</v>
      </c>
      <c r="E578" s="163">
        <v>1</v>
      </c>
      <c r="F578" s="164">
        <v>0</v>
      </c>
      <c r="G578" s="165">
        <v>0</v>
      </c>
      <c r="H578" s="165">
        <v>0</v>
      </c>
      <c r="I578" s="165">
        <v>2285.0673999999999</v>
      </c>
      <c r="J578" s="165">
        <v>10.008059999999999</v>
      </c>
      <c r="K578" s="165">
        <v>2295.07546</v>
      </c>
      <c r="L578" s="165">
        <v>8.4142600000000005</v>
      </c>
      <c r="M578" s="165">
        <v>0</v>
      </c>
      <c r="N578" s="165">
        <v>8.4142600000000005</v>
      </c>
      <c r="O578" s="165">
        <v>2303.48972</v>
      </c>
      <c r="P578" s="165">
        <v>5368.40211</v>
      </c>
      <c r="Q578" s="165">
        <v>0</v>
      </c>
      <c r="R578" s="166">
        <v>5368.40211</v>
      </c>
    </row>
    <row r="579" spans="1:18" ht="13.2">
      <c r="A579" s="167"/>
      <c r="B579" s="167"/>
      <c r="C579" s="167"/>
      <c r="D579" s="167"/>
      <c r="E579" s="168">
        <v>44</v>
      </c>
      <c r="F579" s="169">
        <v>0</v>
      </c>
      <c r="G579" s="121">
        <v>0</v>
      </c>
      <c r="H579" s="121">
        <v>0</v>
      </c>
      <c r="I579" s="121">
        <v>60189.671539999996</v>
      </c>
      <c r="J579" s="121">
        <v>67.763289999999998</v>
      </c>
      <c r="K579" s="121">
        <v>60257.434829999998</v>
      </c>
      <c r="L579" s="121">
        <v>46948.914060000003</v>
      </c>
      <c r="M579" s="121">
        <v>7348.0997200000002</v>
      </c>
      <c r="N579" s="121">
        <v>54297.013780000001</v>
      </c>
      <c r="O579" s="121">
        <v>114554.44860999999</v>
      </c>
      <c r="P579" s="121">
        <v>1486.9019699999999</v>
      </c>
      <c r="Q579" s="121">
        <v>0</v>
      </c>
      <c r="R579" s="170">
        <v>1486.9019699999999</v>
      </c>
    </row>
    <row r="580" spans="1:18" ht="13.2">
      <c r="A580" s="167"/>
      <c r="B580" s="163" t="s">
        <v>21</v>
      </c>
      <c r="C580" s="163" t="s">
        <v>21</v>
      </c>
      <c r="D580" s="163" t="s">
        <v>21</v>
      </c>
      <c r="E580" s="163">
        <v>50</v>
      </c>
      <c r="F580" s="164">
        <v>0</v>
      </c>
      <c r="G580" s="165">
        <v>0</v>
      </c>
      <c r="H580" s="165">
        <v>0</v>
      </c>
      <c r="I580" s="165">
        <v>38.31964</v>
      </c>
      <c r="J580" s="165">
        <v>0</v>
      </c>
      <c r="K580" s="165">
        <v>38.31964</v>
      </c>
      <c r="L580" s="165">
        <v>47.881029999999996</v>
      </c>
      <c r="M580" s="165">
        <v>0</v>
      </c>
      <c r="N580" s="165">
        <v>47.881029999999996</v>
      </c>
      <c r="O580" s="165">
        <v>86.200670000000002</v>
      </c>
      <c r="P580" s="165">
        <v>2352.95921</v>
      </c>
      <c r="Q580" s="165">
        <v>0</v>
      </c>
      <c r="R580" s="166">
        <v>2352.95921</v>
      </c>
    </row>
    <row r="581" spans="1:18" ht="13.2">
      <c r="A581" s="167"/>
      <c r="B581" s="167"/>
      <c r="C581" s="167"/>
      <c r="D581" s="167"/>
      <c r="E581" s="168">
        <v>54</v>
      </c>
      <c r="F581" s="169">
        <v>0</v>
      </c>
      <c r="G581" s="121">
        <v>0</v>
      </c>
      <c r="H581" s="121">
        <v>0</v>
      </c>
      <c r="I581" s="121">
        <v>483.48795000000001</v>
      </c>
      <c r="J581" s="121">
        <v>0</v>
      </c>
      <c r="K581" s="121">
        <v>483.48795000000001</v>
      </c>
      <c r="L581" s="121">
        <v>18.932509999999997</v>
      </c>
      <c r="M581" s="121">
        <v>0</v>
      </c>
      <c r="N581" s="121">
        <v>18.932509999999997</v>
      </c>
      <c r="O581" s="121">
        <v>502.42046000000005</v>
      </c>
      <c r="P581" s="121">
        <v>10600.067929999999</v>
      </c>
      <c r="Q581" s="121">
        <v>0</v>
      </c>
      <c r="R581" s="170">
        <v>10600.067929999999</v>
      </c>
    </row>
    <row r="582" spans="1:18" ht="13.2">
      <c r="A582" s="163" t="s">
        <v>302</v>
      </c>
      <c r="B582" s="163" t="s">
        <v>66</v>
      </c>
      <c r="C582" s="163" t="s">
        <v>224</v>
      </c>
      <c r="D582" s="163" t="s">
        <v>224</v>
      </c>
      <c r="E582" s="163">
        <v>8</v>
      </c>
      <c r="F582" s="164">
        <v>0</v>
      </c>
      <c r="G582" s="165">
        <v>0</v>
      </c>
      <c r="H582" s="165">
        <v>0</v>
      </c>
      <c r="I582" s="165">
        <v>274.87976000000003</v>
      </c>
      <c r="J582" s="165">
        <v>1.4990699999999999</v>
      </c>
      <c r="K582" s="165">
        <v>276.37882999999999</v>
      </c>
      <c r="L582" s="165">
        <v>1823.20578</v>
      </c>
      <c r="M582" s="165">
        <v>0</v>
      </c>
      <c r="N582" s="165">
        <v>1823.20578</v>
      </c>
      <c r="O582" s="165">
        <v>2099.5846099999999</v>
      </c>
      <c r="P582" s="165">
        <v>17250.669109999999</v>
      </c>
      <c r="Q582" s="165">
        <v>0</v>
      </c>
      <c r="R582" s="166">
        <v>17250.669109999999</v>
      </c>
    </row>
    <row r="583" spans="1:18" ht="13.2">
      <c r="A583" s="167"/>
      <c r="B583" s="167"/>
      <c r="C583" s="163" t="s">
        <v>303</v>
      </c>
      <c r="D583" s="163" t="s">
        <v>304</v>
      </c>
      <c r="E583" s="163">
        <v>47</v>
      </c>
      <c r="F583" s="164">
        <v>0</v>
      </c>
      <c r="G583" s="165">
        <v>0</v>
      </c>
      <c r="H583" s="165">
        <v>0</v>
      </c>
      <c r="I583" s="165">
        <v>60.051430000000003</v>
      </c>
      <c r="J583" s="165">
        <v>0</v>
      </c>
      <c r="K583" s="165">
        <v>60.051430000000003</v>
      </c>
      <c r="L583" s="165">
        <v>72.134169999999997</v>
      </c>
      <c r="M583" s="165">
        <v>0</v>
      </c>
      <c r="N583" s="165">
        <v>72.134169999999997</v>
      </c>
      <c r="O583" s="165">
        <v>132.18559999999999</v>
      </c>
      <c r="P583" s="165">
        <v>6273.3133099999995</v>
      </c>
      <c r="Q583" s="165">
        <v>0</v>
      </c>
      <c r="R583" s="166">
        <v>6273.3133099999995</v>
      </c>
    </row>
    <row r="584" spans="1:18" ht="13.2">
      <c r="A584" s="167"/>
      <c r="B584" s="163" t="s">
        <v>5</v>
      </c>
      <c r="C584" s="163" t="s">
        <v>5</v>
      </c>
      <c r="D584" s="163" t="s">
        <v>5</v>
      </c>
      <c r="E584" s="163">
        <v>2</v>
      </c>
      <c r="F584" s="164">
        <v>0</v>
      </c>
      <c r="G584" s="165">
        <v>0</v>
      </c>
      <c r="H584" s="165">
        <v>0</v>
      </c>
      <c r="I584" s="165">
        <v>344.99309000000005</v>
      </c>
      <c r="J584" s="165">
        <v>0.94464000000000004</v>
      </c>
      <c r="K584" s="165">
        <v>345.93772999999999</v>
      </c>
      <c r="L584" s="165">
        <v>14578.05639</v>
      </c>
      <c r="M584" s="165">
        <v>1.0088300000000001</v>
      </c>
      <c r="N584" s="165">
        <v>14579.06522</v>
      </c>
      <c r="O584" s="165">
        <v>14925.00295</v>
      </c>
      <c r="P584" s="165">
        <v>4833.8999699999995</v>
      </c>
      <c r="Q584" s="165">
        <v>0</v>
      </c>
      <c r="R584" s="166">
        <v>4833.8999699999995</v>
      </c>
    </row>
    <row r="585" spans="1:18" ht="13.2">
      <c r="A585" s="167"/>
      <c r="B585" s="167"/>
      <c r="C585" s="167"/>
      <c r="D585" s="163" t="s">
        <v>192</v>
      </c>
      <c r="E585" s="163">
        <v>14</v>
      </c>
      <c r="F585" s="164">
        <v>0</v>
      </c>
      <c r="G585" s="165">
        <v>0</v>
      </c>
      <c r="H585" s="165">
        <v>0</v>
      </c>
      <c r="I585" s="165">
        <v>197.34594000000001</v>
      </c>
      <c r="J585" s="165">
        <v>99.201599999999999</v>
      </c>
      <c r="K585" s="165">
        <v>296.54753999999997</v>
      </c>
      <c r="L585" s="165">
        <v>4278.6588899999997</v>
      </c>
      <c r="M585" s="165">
        <v>0</v>
      </c>
      <c r="N585" s="165">
        <v>4278.6588899999997</v>
      </c>
      <c r="O585" s="165">
        <v>4575.2064299999993</v>
      </c>
      <c r="P585" s="165">
        <v>5458.5313399999995</v>
      </c>
      <c r="Q585" s="165">
        <v>0</v>
      </c>
      <c r="R585" s="166">
        <v>5458.5313399999995</v>
      </c>
    </row>
    <row r="586" spans="1:18" ht="13.2">
      <c r="A586" s="167"/>
      <c r="B586" s="167"/>
      <c r="C586" s="167"/>
      <c r="D586" s="163" t="s">
        <v>305</v>
      </c>
      <c r="E586" s="163">
        <v>62</v>
      </c>
      <c r="F586" s="164">
        <v>0</v>
      </c>
      <c r="G586" s="165">
        <v>0</v>
      </c>
      <c r="H586" s="165">
        <v>0</v>
      </c>
      <c r="I586" s="165">
        <v>22.402099999999997</v>
      </c>
      <c r="J586" s="165">
        <v>0</v>
      </c>
      <c r="K586" s="165">
        <v>22.402099999999997</v>
      </c>
      <c r="L586" s="165">
        <v>540.75847999999996</v>
      </c>
      <c r="M586" s="165">
        <v>0</v>
      </c>
      <c r="N586" s="165">
        <v>540.75847999999996</v>
      </c>
      <c r="O586" s="165">
        <v>563.16057999999998</v>
      </c>
      <c r="P586" s="165">
        <v>3892.8177900000001</v>
      </c>
      <c r="Q586" s="165">
        <v>0</v>
      </c>
      <c r="R586" s="166">
        <v>3892.8177900000001</v>
      </c>
    </row>
    <row r="587" spans="1:18" ht="13.2">
      <c r="A587" s="167"/>
      <c r="B587" s="167"/>
      <c r="C587" s="163" t="s">
        <v>216</v>
      </c>
      <c r="D587" s="163" t="s">
        <v>306</v>
      </c>
      <c r="E587" s="163">
        <v>51</v>
      </c>
      <c r="F587" s="164">
        <v>0</v>
      </c>
      <c r="G587" s="165">
        <v>0</v>
      </c>
      <c r="H587" s="165">
        <v>0</v>
      </c>
      <c r="I587" s="165">
        <v>117.55405999999999</v>
      </c>
      <c r="J587" s="165">
        <v>0</v>
      </c>
      <c r="K587" s="165">
        <v>117.55405999999999</v>
      </c>
      <c r="L587" s="165">
        <v>1112.6498899999999</v>
      </c>
      <c r="M587" s="165">
        <v>3.42388</v>
      </c>
      <c r="N587" s="165">
        <v>1116.07377</v>
      </c>
      <c r="O587" s="165">
        <v>1233.6278300000001</v>
      </c>
      <c r="P587" s="165">
        <v>3090.78683</v>
      </c>
      <c r="Q587" s="165">
        <v>0</v>
      </c>
      <c r="R587" s="166">
        <v>3090.78683</v>
      </c>
    </row>
    <row r="588" spans="1:18" ht="13.2">
      <c r="A588" s="167"/>
      <c r="B588" s="167"/>
      <c r="C588" s="163" t="s">
        <v>195</v>
      </c>
      <c r="D588" s="163" t="s">
        <v>227</v>
      </c>
      <c r="E588" s="163">
        <v>48</v>
      </c>
      <c r="F588" s="164">
        <v>0</v>
      </c>
      <c r="G588" s="165">
        <v>0</v>
      </c>
      <c r="H588" s="165">
        <v>0</v>
      </c>
      <c r="I588" s="165">
        <v>112.17783</v>
      </c>
      <c r="J588" s="165">
        <v>0</v>
      </c>
      <c r="K588" s="165">
        <v>112.17783</v>
      </c>
      <c r="L588" s="165">
        <v>122.06916</v>
      </c>
      <c r="M588" s="165">
        <v>0</v>
      </c>
      <c r="N588" s="165">
        <v>122.06916</v>
      </c>
      <c r="O588" s="165">
        <v>234.24698999999998</v>
      </c>
      <c r="P588" s="165">
        <v>2593.12435</v>
      </c>
      <c r="Q588" s="165">
        <v>0</v>
      </c>
      <c r="R588" s="166">
        <v>2593.12435</v>
      </c>
    </row>
    <row r="589" spans="1:18" ht="13.2">
      <c r="A589" s="167"/>
      <c r="B589" s="167"/>
      <c r="C589" s="167"/>
      <c r="D589" s="163" t="s">
        <v>196</v>
      </c>
      <c r="E589" s="163">
        <v>41</v>
      </c>
      <c r="F589" s="164">
        <v>0</v>
      </c>
      <c r="G589" s="165">
        <v>0</v>
      </c>
      <c r="H589" s="165">
        <v>0</v>
      </c>
      <c r="I589" s="165">
        <v>71.862340000000003</v>
      </c>
      <c r="J589" s="165">
        <v>0</v>
      </c>
      <c r="K589" s="165">
        <v>71.862340000000003</v>
      </c>
      <c r="L589" s="165">
        <v>681.60410999999999</v>
      </c>
      <c r="M589" s="165">
        <v>0</v>
      </c>
      <c r="N589" s="165">
        <v>681.60410999999999</v>
      </c>
      <c r="O589" s="165">
        <v>753.46645000000001</v>
      </c>
      <c r="P589" s="165">
        <v>5697.6637799999999</v>
      </c>
      <c r="Q589" s="165">
        <v>0</v>
      </c>
      <c r="R589" s="166">
        <v>5697.6637799999999</v>
      </c>
    </row>
    <row r="590" spans="1:18" ht="13.2">
      <c r="A590" s="167"/>
      <c r="B590" s="167"/>
      <c r="C590" s="163" t="s">
        <v>228</v>
      </c>
      <c r="D590" s="163" t="s">
        <v>229</v>
      </c>
      <c r="E590" s="163">
        <v>31</v>
      </c>
      <c r="F590" s="164">
        <v>0</v>
      </c>
      <c r="G590" s="165">
        <v>0</v>
      </c>
      <c r="H590" s="165">
        <v>0</v>
      </c>
      <c r="I590" s="165">
        <v>0</v>
      </c>
      <c r="J590" s="165">
        <v>0</v>
      </c>
      <c r="K590" s="165">
        <v>0</v>
      </c>
      <c r="L590" s="165">
        <v>0</v>
      </c>
      <c r="M590" s="165">
        <v>0</v>
      </c>
      <c r="N590" s="165">
        <v>0</v>
      </c>
      <c r="O590" s="165">
        <v>0</v>
      </c>
      <c r="P590" s="165">
        <v>1086.64528</v>
      </c>
      <c r="Q590" s="165">
        <v>0</v>
      </c>
      <c r="R590" s="166">
        <v>1086.64528</v>
      </c>
    </row>
    <row r="591" spans="1:18" ht="13.2">
      <c r="A591" s="167"/>
      <c r="B591" s="163" t="s">
        <v>6</v>
      </c>
      <c r="C591" s="163" t="s">
        <v>110</v>
      </c>
      <c r="D591" s="163" t="s">
        <v>6</v>
      </c>
      <c r="E591" s="163">
        <v>3</v>
      </c>
      <c r="F591" s="164">
        <v>0</v>
      </c>
      <c r="G591" s="165">
        <v>0</v>
      </c>
      <c r="H591" s="165">
        <v>0</v>
      </c>
      <c r="I591" s="165">
        <v>202.57693</v>
      </c>
      <c r="J591" s="165">
        <v>1.7059999999999999E-2</v>
      </c>
      <c r="K591" s="165">
        <v>202.59398999999999</v>
      </c>
      <c r="L591" s="165">
        <v>3824.7637999999997</v>
      </c>
      <c r="M591" s="165">
        <v>36.133330000000001</v>
      </c>
      <c r="N591" s="165">
        <v>3860.8971299999998</v>
      </c>
      <c r="O591" s="165">
        <v>4063.4911200000001</v>
      </c>
      <c r="P591" s="165">
        <v>9898.9169099999999</v>
      </c>
      <c r="Q591" s="165">
        <v>0</v>
      </c>
      <c r="R591" s="166">
        <v>9898.9169099999999</v>
      </c>
    </row>
    <row r="592" spans="1:18" ht="13.2">
      <c r="A592" s="167"/>
      <c r="B592" s="167"/>
      <c r="C592" s="163" t="s">
        <v>287</v>
      </c>
      <c r="D592" s="163" t="s">
        <v>287</v>
      </c>
      <c r="E592" s="163">
        <v>39</v>
      </c>
      <c r="F592" s="164">
        <v>0</v>
      </c>
      <c r="G592" s="165">
        <v>0</v>
      </c>
      <c r="H592" s="165">
        <v>0</v>
      </c>
      <c r="I592" s="165">
        <v>132.25753</v>
      </c>
      <c r="J592" s="165">
        <v>0</v>
      </c>
      <c r="K592" s="165">
        <v>132.25753</v>
      </c>
      <c r="L592" s="165">
        <v>373.63308000000001</v>
      </c>
      <c r="M592" s="165">
        <v>0</v>
      </c>
      <c r="N592" s="165">
        <v>373.63308000000001</v>
      </c>
      <c r="O592" s="165">
        <v>505.89060999999998</v>
      </c>
      <c r="P592" s="165">
        <v>6938.4304499999998</v>
      </c>
      <c r="Q592" s="165">
        <v>0</v>
      </c>
      <c r="R592" s="166">
        <v>6938.4304499999998</v>
      </c>
    </row>
    <row r="593" spans="1:18" ht="13.2">
      <c r="A593" s="167"/>
      <c r="B593" s="167"/>
      <c r="C593" s="163" t="s">
        <v>307</v>
      </c>
      <c r="D593" s="163" t="s">
        <v>308</v>
      </c>
      <c r="E593" s="163">
        <v>50</v>
      </c>
      <c r="F593" s="164">
        <v>0</v>
      </c>
      <c r="G593" s="165">
        <v>0</v>
      </c>
      <c r="H593" s="165">
        <v>0</v>
      </c>
      <c r="I593" s="165">
        <v>151.56498000000002</v>
      </c>
      <c r="J593" s="165">
        <v>0</v>
      </c>
      <c r="K593" s="165">
        <v>151.56498000000002</v>
      </c>
      <c r="L593" s="165">
        <v>76.104710000000011</v>
      </c>
      <c r="M593" s="165">
        <v>0</v>
      </c>
      <c r="N593" s="165">
        <v>76.104710000000011</v>
      </c>
      <c r="O593" s="165">
        <v>227.66969</v>
      </c>
      <c r="P593" s="165">
        <v>7748.5995000000003</v>
      </c>
      <c r="Q593" s="165">
        <v>0</v>
      </c>
      <c r="R593" s="166">
        <v>7748.5995000000003</v>
      </c>
    </row>
    <row r="594" spans="1:18" ht="13.2">
      <c r="A594" s="167"/>
      <c r="B594" s="167"/>
      <c r="C594" s="167"/>
      <c r="D594" s="163" t="s">
        <v>155</v>
      </c>
      <c r="E594" s="163">
        <v>18</v>
      </c>
      <c r="F594" s="164">
        <v>0</v>
      </c>
      <c r="G594" s="165">
        <v>0</v>
      </c>
      <c r="H594" s="165">
        <v>0</v>
      </c>
      <c r="I594" s="165">
        <v>0</v>
      </c>
      <c r="J594" s="165">
        <v>0</v>
      </c>
      <c r="K594" s="165">
        <v>0</v>
      </c>
      <c r="L594" s="165">
        <v>0</v>
      </c>
      <c r="M594" s="165">
        <v>0</v>
      </c>
      <c r="N594" s="165">
        <v>0</v>
      </c>
      <c r="O594" s="165">
        <v>0</v>
      </c>
      <c r="P594" s="165">
        <v>1817.3610000000001</v>
      </c>
      <c r="Q594" s="165">
        <v>0</v>
      </c>
      <c r="R594" s="166">
        <v>1817.3610000000001</v>
      </c>
    </row>
    <row r="595" spans="1:18" ht="13.2">
      <c r="A595" s="167"/>
      <c r="B595" s="167"/>
      <c r="C595" s="163" t="s">
        <v>309</v>
      </c>
      <c r="D595" s="163" t="s">
        <v>310</v>
      </c>
      <c r="E595" s="163">
        <v>38</v>
      </c>
      <c r="F595" s="164">
        <v>0</v>
      </c>
      <c r="G595" s="165">
        <v>0</v>
      </c>
      <c r="H595" s="165">
        <v>0</v>
      </c>
      <c r="I595" s="165">
        <v>429.27934000000005</v>
      </c>
      <c r="J595" s="165">
        <v>0</v>
      </c>
      <c r="K595" s="165">
        <v>429.27934000000005</v>
      </c>
      <c r="L595" s="165">
        <v>2257.68678</v>
      </c>
      <c r="M595" s="165">
        <v>73.664550000000006</v>
      </c>
      <c r="N595" s="165">
        <v>2331.35133</v>
      </c>
      <c r="O595" s="165">
        <v>2760.63067</v>
      </c>
      <c r="P595" s="165">
        <v>9449.1832599999998</v>
      </c>
      <c r="Q595" s="165">
        <v>0</v>
      </c>
      <c r="R595" s="166">
        <v>9449.1832599999998</v>
      </c>
    </row>
    <row r="596" spans="1:18" ht="13.2">
      <c r="A596" s="167"/>
      <c r="B596" s="167"/>
      <c r="C596" s="163" t="s">
        <v>311</v>
      </c>
      <c r="D596" s="163" t="s">
        <v>312</v>
      </c>
      <c r="E596" s="163">
        <v>49</v>
      </c>
      <c r="F596" s="164">
        <v>0</v>
      </c>
      <c r="G596" s="165">
        <v>0</v>
      </c>
      <c r="H596" s="165">
        <v>0</v>
      </c>
      <c r="I596" s="165">
        <v>0</v>
      </c>
      <c r="J596" s="165">
        <v>0</v>
      </c>
      <c r="K596" s="165">
        <v>0</v>
      </c>
      <c r="L596" s="165">
        <v>0</v>
      </c>
      <c r="M596" s="165">
        <v>0</v>
      </c>
      <c r="N596" s="165">
        <v>0</v>
      </c>
      <c r="O596" s="165">
        <v>0</v>
      </c>
      <c r="P596" s="165">
        <v>1399.6806999999999</v>
      </c>
      <c r="Q596" s="165">
        <v>0</v>
      </c>
      <c r="R596" s="166">
        <v>1399.6806999999999</v>
      </c>
    </row>
    <row r="597" spans="1:18" ht="13.2">
      <c r="A597" s="167"/>
      <c r="B597" s="163" t="s">
        <v>8</v>
      </c>
      <c r="C597" s="163" t="s">
        <v>112</v>
      </c>
      <c r="D597" s="163" t="s">
        <v>201</v>
      </c>
      <c r="E597" s="163">
        <v>11</v>
      </c>
      <c r="F597" s="164">
        <v>0</v>
      </c>
      <c r="G597" s="165">
        <v>0</v>
      </c>
      <c r="H597" s="165">
        <v>0</v>
      </c>
      <c r="I597" s="165">
        <v>687.86668000000009</v>
      </c>
      <c r="J597" s="165">
        <v>0.13277</v>
      </c>
      <c r="K597" s="165">
        <v>687.99944999999991</v>
      </c>
      <c r="L597" s="165">
        <v>27051.629699999998</v>
      </c>
      <c r="M597" s="165">
        <v>8.620989999999999</v>
      </c>
      <c r="N597" s="165">
        <v>27060.250690000001</v>
      </c>
      <c r="O597" s="165">
        <v>27748.25014</v>
      </c>
      <c r="P597" s="165">
        <v>15131.594710000001</v>
      </c>
      <c r="Q597" s="165">
        <v>0</v>
      </c>
      <c r="R597" s="166">
        <v>15131.594710000001</v>
      </c>
    </row>
    <row r="598" spans="1:18" ht="13.2">
      <c r="A598" s="167"/>
      <c r="B598" s="163" t="s">
        <v>9</v>
      </c>
      <c r="C598" s="163" t="s">
        <v>288</v>
      </c>
      <c r="D598" s="163" t="s">
        <v>313</v>
      </c>
      <c r="E598" s="163">
        <v>59</v>
      </c>
      <c r="F598" s="164">
        <v>0</v>
      </c>
      <c r="G598" s="165">
        <v>0</v>
      </c>
      <c r="H598" s="165">
        <v>0</v>
      </c>
      <c r="I598" s="165">
        <v>359.61748999999998</v>
      </c>
      <c r="J598" s="165">
        <v>0</v>
      </c>
      <c r="K598" s="165">
        <v>359.61748999999998</v>
      </c>
      <c r="L598" s="165">
        <v>111.48745</v>
      </c>
      <c r="M598" s="165">
        <v>0</v>
      </c>
      <c r="N598" s="165">
        <v>111.48745</v>
      </c>
      <c r="O598" s="165">
        <v>471.10494</v>
      </c>
      <c r="P598" s="165">
        <v>13279.189050000001</v>
      </c>
      <c r="Q598" s="165">
        <v>0</v>
      </c>
      <c r="R598" s="166">
        <v>13279.189050000001</v>
      </c>
    </row>
    <row r="599" spans="1:18" ht="13.2">
      <c r="A599" s="167"/>
      <c r="B599" s="163" t="s">
        <v>10</v>
      </c>
      <c r="C599" s="163" t="s">
        <v>314</v>
      </c>
      <c r="D599" s="163" t="s">
        <v>315</v>
      </c>
      <c r="E599" s="163">
        <v>55</v>
      </c>
      <c r="F599" s="164">
        <v>0</v>
      </c>
      <c r="G599" s="165">
        <v>0</v>
      </c>
      <c r="H599" s="165">
        <v>0</v>
      </c>
      <c r="I599" s="165">
        <v>0</v>
      </c>
      <c r="J599" s="165">
        <v>0</v>
      </c>
      <c r="K599" s="165">
        <v>0</v>
      </c>
      <c r="L599" s="165">
        <v>0</v>
      </c>
      <c r="M599" s="165">
        <v>0</v>
      </c>
      <c r="N599" s="165">
        <v>0</v>
      </c>
      <c r="O599" s="165">
        <v>0</v>
      </c>
      <c r="P599" s="165">
        <v>934.62522000000001</v>
      </c>
      <c r="Q599" s="165">
        <v>0</v>
      </c>
      <c r="R599" s="166">
        <v>934.62522000000001</v>
      </c>
    </row>
    <row r="600" spans="1:18" ht="13.2">
      <c r="A600" s="167"/>
      <c r="B600" s="167"/>
      <c r="C600" s="163" t="s">
        <v>10</v>
      </c>
      <c r="D600" s="163" t="s">
        <v>10</v>
      </c>
      <c r="E600" s="163">
        <v>40</v>
      </c>
      <c r="F600" s="164">
        <v>0</v>
      </c>
      <c r="G600" s="165">
        <v>0</v>
      </c>
      <c r="H600" s="165">
        <v>0</v>
      </c>
      <c r="I600" s="165">
        <v>96.744330000000005</v>
      </c>
      <c r="J600" s="165">
        <v>0</v>
      </c>
      <c r="K600" s="165">
        <v>96.744330000000005</v>
      </c>
      <c r="L600" s="165">
        <v>1780.6548899999998</v>
      </c>
      <c r="M600" s="165">
        <v>0</v>
      </c>
      <c r="N600" s="165">
        <v>1780.6548899999998</v>
      </c>
      <c r="O600" s="165">
        <v>1877.39922</v>
      </c>
      <c r="P600" s="165">
        <v>5625.1381900000006</v>
      </c>
      <c r="Q600" s="165">
        <v>0</v>
      </c>
      <c r="R600" s="166">
        <v>5625.1381900000006</v>
      </c>
    </row>
    <row r="601" spans="1:18" ht="13.2">
      <c r="A601" s="167"/>
      <c r="B601" s="163" t="s">
        <v>114</v>
      </c>
      <c r="C601" s="163" t="s">
        <v>114</v>
      </c>
      <c r="D601" s="163" t="s">
        <v>114</v>
      </c>
      <c r="E601" s="163">
        <v>30</v>
      </c>
      <c r="F601" s="164">
        <v>0</v>
      </c>
      <c r="G601" s="165">
        <v>0</v>
      </c>
      <c r="H601" s="165">
        <v>0</v>
      </c>
      <c r="I601" s="165">
        <v>312.45628999999997</v>
      </c>
      <c r="J601" s="165">
        <v>0</v>
      </c>
      <c r="K601" s="165">
        <v>312.45628999999997</v>
      </c>
      <c r="L601" s="165">
        <v>1481.80879</v>
      </c>
      <c r="M601" s="165">
        <v>0</v>
      </c>
      <c r="N601" s="165">
        <v>1481.80879</v>
      </c>
      <c r="O601" s="165">
        <v>1794.2650800000001</v>
      </c>
      <c r="P601" s="165">
        <v>15276.093419999999</v>
      </c>
      <c r="Q601" s="165">
        <v>0</v>
      </c>
      <c r="R601" s="166">
        <v>15276.093419999999</v>
      </c>
    </row>
    <row r="602" spans="1:18" ht="13.2">
      <c r="A602" s="167"/>
      <c r="B602" s="167"/>
      <c r="C602" s="163" t="s">
        <v>115</v>
      </c>
      <c r="D602" s="163" t="s">
        <v>116</v>
      </c>
      <c r="E602" s="163">
        <v>46</v>
      </c>
      <c r="F602" s="164">
        <v>0</v>
      </c>
      <c r="G602" s="165">
        <v>0</v>
      </c>
      <c r="H602" s="165">
        <v>0</v>
      </c>
      <c r="I602" s="165">
        <v>175.20482000000001</v>
      </c>
      <c r="J602" s="165">
        <v>7.0000000000000007E-5</v>
      </c>
      <c r="K602" s="165">
        <v>175.20489000000001</v>
      </c>
      <c r="L602" s="165">
        <v>828.45591000000002</v>
      </c>
      <c r="M602" s="165">
        <v>0</v>
      </c>
      <c r="N602" s="165">
        <v>828.45591000000002</v>
      </c>
      <c r="O602" s="165">
        <v>1003.6608</v>
      </c>
      <c r="P602" s="165">
        <v>12671.7135</v>
      </c>
      <c r="Q602" s="165">
        <v>0</v>
      </c>
      <c r="R602" s="166">
        <v>12671.7135</v>
      </c>
    </row>
    <row r="603" spans="1:18" ht="13.2">
      <c r="A603" s="167"/>
      <c r="B603" s="163" t="s">
        <v>12</v>
      </c>
      <c r="C603" s="163" t="s">
        <v>12</v>
      </c>
      <c r="D603" s="163" t="s">
        <v>12</v>
      </c>
      <c r="E603" s="163">
        <v>64</v>
      </c>
      <c r="F603" s="164">
        <v>0</v>
      </c>
      <c r="G603" s="165">
        <v>0</v>
      </c>
      <c r="H603" s="165">
        <v>0</v>
      </c>
      <c r="I603" s="165">
        <v>5.4451899999999993</v>
      </c>
      <c r="J603" s="165">
        <v>0</v>
      </c>
      <c r="K603" s="165">
        <v>5.4451899999999993</v>
      </c>
      <c r="L603" s="165">
        <v>1315.37383</v>
      </c>
      <c r="M603" s="165">
        <v>0</v>
      </c>
      <c r="N603" s="165">
        <v>1315.37383</v>
      </c>
      <c r="O603" s="165">
        <v>1320.8190199999999</v>
      </c>
      <c r="P603" s="165">
        <v>1427.0795800000001</v>
      </c>
      <c r="Q603" s="165">
        <v>0</v>
      </c>
      <c r="R603" s="166">
        <v>1427.0795800000001</v>
      </c>
    </row>
    <row r="604" spans="1:18" ht="13.2">
      <c r="A604" s="167"/>
      <c r="B604" s="163" t="s">
        <v>121</v>
      </c>
      <c r="C604" s="163" t="s">
        <v>122</v>
      </c>
      <c r="D604" s="163" t="s">
        <v>122</v>
      </c>
      <c r="E604" s="163">
        <v>54</v>
      </c>
      <c r="F604" s="164">
        <v>0</v>
      </c>
      <c r="G604" s="165">
        <v>0</v>
      </c>
      <c r="H604" s="165">
        <v>0</v>
      </c>
      <c r="I604" s="165">
        <v>54.283269999999995</v>
      </c>
      <c r="J604" s="165">
        <v>0</v>
      </c>
      <c r="K604" s="165">
        <v>54.283269999999995</v>
      </c>
      <c r="L604" s="165">
        <v>288.07024999999999</v>
      </c>
      <c r="M604" s="165">
        <v>0.21849000000000002</v>
      </c>
      <c r="N604" s="165">
        <v>288.28874000000002</v>
      </c>
      <c r="O604" s="165">
        <v>342.57201000000003</v>
      </c>
      <c r="P604" s="165">
        <v>5145.0690199999999</v>
      </c>
      <c r="Q604" s="165">
        <v>0</v>
      </c>
      <c r="R604" s="166">
        <v>5145.0690199999999</v>
      </c>
    </row>
    <row r="605" spans="1:18" ht="13.2">
      <c r="A605" s="167"/>
      <c r="B605" s="167"/>
      <c r="C605" s="167"/>
      <c r="D605" s="163" t="s">
        <v>251</v>
      </c>
      <c r="E605" s="163">
        <v>37</v>
      </c>
      <c r="F605" s="164">
        <v>0</v>
      </c>
      <c r="G605" s="165">
        <v>0</v>
      </c>
      <c r="H605" s="165">
        <v>0</v>
      </c>
      <c r="I605" s="165">
        <v>342.94837999999999</v>
      </c>
      <c r="J605" s="165">
        <v>7.4340000000000003E-2</v>
      </c>
      <c r="K605" s="165">
        <v>343.02271999999999</v>
      </c>
      <c r="L605" s="165">
        <v>380.51663000000002</v>
      </c>
      <c r="M605" s="165">
        <v>0</v>
      </c>
      <c r="N605" s="165">
        <v>380.51663000000002</v>
      </c>
      <c r="O605" s="165">
        <v>723.53935000000001</v>
      </c>
      <c r="P605" s="165">
        <v>9886.5972600000005</v>
      </c>
      <c r="Q605" s="165">
        <v>0</v>
      </c>
      <c r="R605" s="166">
        <v>9886.5972600000005</v>
      </c>
    </row>
    <row r="606" spans="1:18" ht="13.2">
      <c r="A606" s="167"/>
      <c r="B606" s="167"/>
      <c r="C606" s="163" t="s">
        <v>123</v>
      </c>
      <c r="D606" s="163" t="s">
        <v>124</v>
      </c>
      <c r="E606" s="163">
        <v>27</v>
      </c>
      <c r="F606" s="164">
        <v>0</v>
      </c>
      <c r="G606" s="165">
        <v>0</v>
      </c>
      <c r="H606" s="165">
        <v>0</v>
      </c>
      <c r="I606" s="165">
        <v>136.00262000000001</v>
      </c>
      <c r="J606" s="165">
        <v>1.80728</v>
      </c>
      <c r="K606" s="165">
        <v>137.8099</v>
      </c>
      <c r="L606" s="165">
        <v>6897.6411900000003</v>
      </c>
      <c r="M606" s="165">
        <v>7.0889499999999996</v>
      </c>
      <c r="N606" s="165">
        <v>6904.7301399999997</v>
      </c>
      <c r="O606" s="165">
        <v>7042.5400399999999</v>
      </c>
      <c r="P606" s="165">
        <v>8858.4958499999993</v>
      </c>
      <c r="Q606" s="165">
        <v>0</v>
      </c>
      <c r="R606" s="166">
        <v>8858.4958499999993</v>
      </c>
    </row>
    <row r="607" spans="1:18" ht="13.2">
      <c r="A607" s="167"/>
      <c r="B607" s="167"/>
      <c r="C607" s="163" t="s">
        <v>257</v>
      </c>
      <c r="D607" s="163" t="s">
        <v>316</v>
      </c>
      <c r="E607" s="163">
        <v>56</v>
      </c>
      <c r="F607" s="164">
        <v>0</v>
      </c>
      <c r="G607" s="165">
        <v>0</v>
      </c>
      <c r="H607" s="165">
        <v>0</v>
      </c>
      <c r="I607" s="165">
        <v>51.22804</v>
      </c>
      <c r="J607" s="165">
        <v>0</v>
      </c>
      <c r="K607" s="165">
        <v>51.22804</v>
      </c>
      <c r="L607" s="165">
        <v>121.21695</v>
      </c>
      <c r="M607" s="165">
        <v>0</v>
      </c>
      <c r="N607" s="165">
        <v>121.21695</v>
      </c>
      <c r="O607" s="165">
        <v>172.44498999999999</v>
      </c>
      <c r="P607" s="165">
        <v>6261.7394100000001</v>
      </c>
      <c r="Q607" s="165">
        <v>0</v>
      </c>
      <c r="R607" s="166">
        <v>6261.7394100000001</v>
      </c>
    </row>
    <row r="608" spans="1:18" ht="13.2">
      <c r="A608" s="167"/>
      <c r="B608" s="163" t="s">
        <v>14</v>
      </c>
      <c r="C608" s="163" t="s">
        <v>126</v>
      </c>
      <c r="D608" s="163" t="s">
        <v>261</v>
      </c>
      <c r="E608" s="163">
        <v>33</v>
      </c>
      <c r="F608" s="164">
        <v>0</v>
      </c>
      <c r="G608" s="165">
        <v>0</v>
      </c>
      <c r="H608" s="165">
        <v>0</v>
      </c>
      <c r="I608" s="165">
        <v>0</v>
      </c>
      <c r="J608" s="165">
        <v>0</v>
      </c>
      <c r="K608" s="165">
        <v>0</v>
      </c>
      <c r="L608" s="165">
        <v>0</v>
      </c>
      <c r="M608" s="165">
        <v>0</v>
      </c>
      <c r="N608" s="165">
        <v>0</v>
      </c>
      <c r="O608" s="165">
        <v>0</v>
      </c>
      <c r="P608" s="165">
        <v>2717.9886200000001</v>
      </c>
      <c r="Q608" s="165">
        <v>0</v>
      </c>
      <c r="R608" s="166">
        <v>2717.9886200000001</v>
      </c>
    </row>
    <row r="609" spans="1:18" ht="13.2">
      <c r="A609" s="167"/>
      <c r="B609" s="167"/>
      <c r="C609" s="163" t="s">
        <v>204</v>
      </c>
      <c r="D609" s="163" t="s">
        <v>205</v>
      </c>
      <c r="E609" s="163">
        <v>63</v>
      </c>
      <c r="F609" s="164">
        <v>0</v>
      </c>
      <c r="G609" s="165">
        <v>0</v>
      </c>
      <c r="H609" s="165">
        <v>0</v>
      </c>
      <c r="I609" s="165">
        <v>3.17578</v>
      </c>
      <c r="J609" s="165">
        <v>0</v>
      </c>
      <c r="K609" s="165">
        <v>3.17578</v>
      </c>
      <c r="L609" s="165">
        <v>32.108969999999999</v>
      </c>
      <c r="M609" s="165">
        <v>0</v>
      </c>
      <c r="N609" s="165">
        <v>32.108969999999999</v>
      </c>
      <c r="O609" s="165">
        <v>35.284750000000003</v>
      </c>
      <c r="P609" s="165">
        <v>8336.16266</v>
      </c>
      <c r="Q609" s="165">
        <v>0</v>
      </c>
      <c r="R609" s="166">
        <v>8336.16266</v>
      </c>
    </row>
    <row r="610" spans="1:18" ht="13.2">
      <c r="A610" s="167"/>
      <c r="B610" s="167"/>
      <c r="C610" s="163" t="s">
        <v>129</v>
      </c>
      <c r="D610" s="163" t="s">
        <v>129</v>
      </c>
      <c r="E610" s="163">
        <v>26</v>
      </c>
      <c r="F610" s="164">
        <v>0</v>
      </c>
      <c r="G610" s="165">
        <v>0</v>
      </c>
      <c r="H610" s="165">
        <v>0</v>
      </c>
      <c r="I610" s="165">
        <v>106.21454</v>
      </c>
      <c r="J610" s="165">
        <v>0.22788999999999998</v>
      </c>
      <c r="K610" s="165">
        <v>106.44242999999999</v>
      </c>
      <c r="L610" s="165">
        <v>6966.6121199999998</v>
      </c>
      <c r="M610" s="165">
        <v>0</v>
      </c>
      <c r="N610" s="165">
        <v>6966.6121199999998</v>
      </c>
      <c r="O610" s="165">
        <v>7073.0545499999998</v>
      </c>
      <c r="P610" s="165">
        <v>7934.0787499999997</v>
      </c>
      <c r="Q610" s="165">
        <v>0</v>
      </c>
      <c r="R610" s="166">
        <v>7934.0787499999997</v>
      </c>
    </row>
    <row r="611" spans="1:18" ht="13.2">
      <c r="A611" s="167"/>
      <c r="B611" s="167"/>
      <c r="C611" s="163" t="s">
        <v>131</v>
      </c>
      <c r="D611" s="163" t="s">
        <v>131</v>
      </c>
      <c r="E611" s="163">
        <v>57</v>
      </c>
      <c r="F611" s="164">
        <v>0</v>
      </c>
      <c r="G611" s="165">
        <v>0</v>
      </c>
      <c r="H611" s="165">
        <v>0</v>
      </c>
      <c r="I611" s="165">
        <v>38.535150000000002</v>
      </c>
      <c r="J611" s="165">
        <v>0</v>
      </c>
      <c r="K611" s="165">
        <v>38.535150000000002</v>
      </c>
      <c r="L611" s="165">
        <v>3.789E-2</v>
      </c>
      <c r="M611" s="165">
        <v>0</v>
      </c>
      <c r="N611" s="165">
        <v>3.789E-2</v>
      </c>
      <c r="O611" s="165">
        <v>38.573039999999999</v>
      </c>
      <c r="P611" s="165">
        <v>5500.1969900000004</v>
      </c>
      <c r="Q611" s="165">
        <v>0</v>
      </c>
      <c r="R611" s="166">
        <v>5500.1969900000004</v>
      </c>
    </row>
    <row r="612" spans="1:18" ht="13.2">
      <c r="A612" s="167"/>
      <c r="B612" s="163" t="s">
        <v>16</v>
      </c>
      <c r="C612" s="163" t="s">
        <v>16</v>
      </c>
      <c r="D612" s="163" t="s">
        <v>140</v>
      </c>
      <c r="E612" s="163">
        <v>15</v>
      </c>
      <c r="F612" s="164">
        <v>0</v>
      </c>
      <c r="G612" s="165">
        <v>0</v>
      </c>
      <c r="H612" s="165">
        <v>0</v>
      </c>
      <c r="I612" s="165">
        <v>580.57806000000005</v>
      </c>
      <c r="J612" s="165">
        <v>6.8763399999999999</v>
      </c>
      <c r="K612" s="165">
        <v>587.45440000000008</v>
      </c>
      <c r="L612" s="165">
        <v>6905.1346900000008</v>
      </c>
      <c r="M612" s="165">
        <v>0</v>
      </c>
      <c r="N612" s="165">
        <v>6905.1346900000008</v>
      </c>
      <c r="O612" s="165">
        <v>7492.5890899999995</v>
      </c>
      <c r="P612" s="165">
        <v>18292.565399999999</v>
      </c>
      <c r="Q612" s="165">
        <v>0</v>
      </c>
      <c r="R612" s="166">
        <v>18292.565399999999</v>
      </c>
    </row>
    <row r="613" spans="1:18" ht="13.2">
      <c r="A613" s="167"/>
      <c r="B613" s="167"/>
      <c r="C613" s="167"/>
      <c r="D613" s="167"/>
      <c r="E613" s="168">
        <v>24</v>
      </c>
      <c r="F613" s="169">
        <v>0</v>
      </c>
      <c r="G613" s="121">
        <v>0</v>
      </c>
      <c r="H613" s="121">
        <v>0</v>
      </c>
      <c r="I613" s="121">
        <v>503.47090999999995</v>
      </c>
      <c r="J613" s="121">
        <v>5.3481300000000003</v>
      </c>
      <c r="K613" s="121">
        <v>508.81903999999997</v>
      </c>
      <c r="L613" s="121">
        <v>9374.4565500000008</v>
      </c>
      <c r="M613" s="121">
        <v>25.22832</v>
      </c>
      <c r="N613" s="121">
        <v>9399.6848699999991</v>
      </c>
      <c r="O613" s="121">
        <v>9908.5039099999995</v>
      </c>
      <c r="P613" s="121">
        <v>20088.77735</v>
      </c>
      <c r="Q613" s="121">
        <v>218.50030999999998</v>
      </c>
      <c r="R613" s="170">
        <v>20307.27766</v>
      </c>
    </row>
    <row r="614" spans="1:18" ht="13.2">
      <c r="A614" s="167"/>
      <c r="B614" s="167"/>
      <c r="C614" s="167"/>
      <c r="D614" s="167"/>
      <c r="E614" s="168">
        <v>52</v>
      </c>
      <c r="F614" s="169">
        <v>0</v>
      </c>
      <c r="G614" s="121">
        <v>0</v>
      </c>
      <c r="H614" s="121">
        <v>0</v>
      </c>
      <c r="I614" s="121">
        <v>377.32524000000001</v>
      </c>
      <c r="J614" s="121">
        <v>5.5756899999999998</v>
      </c>
      <c r="K614" s="121">
        <v>382.90093000000002</v>
      </c>
      <c r="L614" s="121">
        <v>2633.5259900000001</v>
      </c>
      <c r="M614" s="121">
        <v>0</v>
      </c>
      <c r="N614" s="121">
        <v>2633.5259900000001</v>
      </c>
      <c r="O614" s="121">
        <v>3016.4269199999999</v>
      </c>
      <c r="P614" s="121">
        <v>13969.823779999999</v>
      </c>
      <c r="Q614" s="121">
        <v>0</v>
      </c>
      <c r="R614" s="170">
        <v>13969.823779999999</v>
      </c>
    </row>
    <row r="615" spans="1:18" ht="13.2">
      <c r="A615" s="167"/>
      <c r="B615" s="167"/>
      <c r="C615" s="167"/>
      <c r="D615" s="163" t="s">
        <v>141</v>
      </c>
      <c r="E615" s="163">
        <v>12</v>
      </c>
      <c r="F615" s="164">
        <v>0</v>
      </c>
      <c r="G615" s="165">
        <v>0</v>
      </c>
      <c r="H615" s="165">
        <v>0</v>
      </c>
      <c r="I615" s="165">
        <v>677.03220999999996</v>
      </c>
      <c r="J615" s="165">
        <v>266.11021</v>
      </c>
      <c r="K615" s="165">
        <v>943.14242000000002</v>
      </c>
      <c r="L615" s="165">
        <v>4763.0504900000005</v>
      </c>
      <c r="M615" s="165">
        <v>0</v>
      </c>
      <c r="N615" s="165">
        <v>4763.0504900000005</v>
      </c>
      <c r="O615" s="165">
        <v>5706.1929099999998</v>
      </c>
      <c r="P615" s="165">
        <v>7441.4328499999992</v>
      </c>
      <c r="Q615" s="165">
        <v>0</v>
      </c>
      <c r="R615" s="166">
        <v>7441.4328499999992</v>
      </c>
    </row>
    <row r="616" spans="1:18" ht="13.2">
      <c r="A616" s="167"/>
      <c r="B616" s="167"/>
      <c r="C616" s="167"/>
      <c r="D616" s="163" t="s">
        <v>142</v>
      </c>
      <c r="E616" s="163">
        <v>10</v>
      </c>
      <c r="F616" s="164">
        <v>0</v>
      </c>
      <c r="G616" s="165">
        <v>0</v>
      </c>
      <c r="H616" s="165">
        <v>0</v>
      </c>
      <c r="I616" s="165">
        <v>285.82592</v>
      </c>
      <c r="J616" s="165">
        <v>180.82410000000002</v>
      </c>
      <c r="K616" s="165">
        <v>466.65002000000004</v>
      </c>
      <c r="L616" s="165">
        <v>10524.43367</v>
      </c>
      <c r="M616" s="165">
        <v>53.210419999999999</v>
      </c>
      <c r="N616" s="165">
        <v>10577.64409</v>
      </c>
      <c r="O616" s="165">
        <v>11044.294109999999</v>
      </c>
      <c r="P616" s="165">
        <v>10801.576300000001</v>
      </c>
      <c r="Q616" s="165">
        <v>0</v>
      </c>
      <c r="R616" s="166">
        <v>10801.576300000001</v>
      </c>
    </row>
    <row r="617" spans="1:18" ht="13.2">
      <c r="A617" s="167"/>
      <c r="B617" s="167"/>
      <c r="C617" s="167"/>
      <c r="D617" s="163" t="s">
        <v>16</v>
      </c>
      <c r="E617" s="163">
        <v>1</v>
      </c>
      <c r="F617" s="164">
        <v>0</v>
      </c>
      <c r="G617" s="165">
        <v>0</v>
      </c>
      <c r="H617" s="165">
        <v>0</v>
      </c>
      <c r="I617" s="165">
        <v>892.23153000000002</v>
      </c>
      <c r="J617" s="165">
        <v>7.26755</v>
      </c>
      <c r="K617" s="165">
        <v>899.49907999999994</v>
      </c>
      <c r="L617" s="165">
        <v>39650.385620000001</v>
      </c>
      <c r="M617" s="165">
        <v>116.19033</v>
      </c>
      <c r="N617" s="165">
        <v>39766.575950000006</v>
      </c>
      <c r="O617" s="165">
        <v>40666.07503</v>
      </c>
      <c r="P617" s="165">
        <v>4919.33032</v>
      </c>
      <c r="Q617" s="165">
        <v>0</v>
      </c>
      <c r="R617" s="166">
        <v>4919.33032</v>
      </c>
    </row>
    <row r="618" spans="1:18" ht="13.2">
      <c r="A618" s="167"/>
      <c r="B618" s="167"/>
      <c r="C618" s="167"/>
      <c r="D618" s="163" t="s">
        <v>145</v>
      </c>
      <c r="E618" s="163">
        <v>7</v>
      </c>
      <c r="F618" s="164">
        <v>0</v>
      </c>
      <c r="G618" s="165">
        <v>0</v>
      </c>
      <c r="H618" s="165">
        <v>0</v>
      </c>
      <c r="I618" s="165">
        <v>380.05483000000004</v>
      </c>
      <c r="J618" s="165">
        <v>38.085910000000005</v>
      </c>
      <c r="K618" s="165">
        <v>418.14073999999999</v>
      </c>
      <c r="L618" s="165">
        <v>28950.906449999999</v>
      </c>
      <c r="M618" s="165">
        <v>0</v>
      </c>
      <c r="N618" s="165">
        <v>28950.906449999999</v>
      </c>
      <c r="O618" s="165">
        <v>29369.047190000001</v>
      </c>
      <c r="P618" s="165">
        <v>20742.150550000002</v>
      </c>
      <c r="Q618" s="165">
        <v>0</v>
      </c>
      <c r="R618" s="166">
        <v>20742.150550000002</v>
      </c>
    </row>
    <row r="619" spans="1:18" ht="13.2">
      <c r="A619" s="167"/>
      <c r="B619" s="167"/>
      <c r="C619" s="167"/>
      <c r="D619" s="163" t="s">
        <v>149</v>
      </c>
      <c r="E619" s="163">
        <v>13</v>
      </c>
      <c r="F619" s="164">
        <v>0</v>
      </c>
      <c r="G619" s="165">
        <v>0</v>
      </c>
      <c r="H619" s="165">
        <v>0</v>
      </c>
      <c r="I619" s="165">
        <v>133.26599999999999</v>
      </c>
      <c r="J619" s="165">
        <v>0.1114</v>
      </c>
      <c r="K619" s="165">
        <v>133.37739999999999</v>
      </c>
      <c r="L619" s="165">
        <v>3868.0713900000001</v>
      </c>
      <c r="M619" s="165">
        <v>5.6488000000000005</v>
      </c>
      <c r="N619" s="165">
        <v>3873.72019</v>
      </c>
      <c r="O619" s="165">
        <v>4007.0975899999999</v>
      </c>
      <c r="P619" s="165">
        <v>15599.799439999999</v>
      </c>
      <c r="Q619" s="165">
        <v>85.492149999999995</v>
      </c>
      <c r="R619" s="166">
        <v>15685.291590000001</v>
      </c>
    </row>
    <row r="620" spans="1:18" ht="13.2">
      <c r="A620" s="167"/>
      <c r="B620" s="167"/>
      <c r="C620" s="167"/>
      <c r="D620" s="163" t="s">
        <v>150</v>
      </c>
      <c r="E620" s="163">
        <v>4</v>
      </c>
      <c r="F620" s="164">
        <v>0</v>
      </c>
      <c r="G620" s="165">
        <v>0</v>
      </c>
      <c r="H620" s="165">
        <v>0</v>
      </c>
      <c r="I620" s="165">
        <v>4551.1377599999996</v>
      </c>
      <c r="J620" s="165">
        <v>289.50696000000005</v>
      </c>
      <c r="K620" s="165">
        <v>4840.6447199999993</v>
      </c>
      <c r="L620" s="165">
        <v>293819.33775999997</v>
      </c>
      <c r="M620" s="165">
        <v>612.82067000000006</v>
      </c>
      <c r="N620" s="165">
        <v>294432.15843000001</v>
      </c>
      <c r="O620" s="165">
        <v>299272.80314999999</v>
      </c>
      <c r="P620" s="165">
        <v>132499.27491000001</v>
      </c>
      <c r="Q620" s="165">
        <v>2425.7681200000002</v>
      </c>
      <c r="R620" s="166">
        <v>134925.04303</v>
      </c>
    </row>
    <row r="621" spans="1:18" ht="13.2">
      <c r="A621" s="167"/>
      <c r="B621" s="167"/>
      <c r="C621" s="167"/>
      <c r="D621" s="163" t="s">
        <v>152</v>
      </c>
      <c r="E621" s="163">
        <v>5</v>
      </c>
      <c r="F621" s="164">
        <v>0</v>
      </c>
      <c r="G621" s="165">
        <v>0</v>
      </c>
      <c r="H621" s="165">
        <v>0</v>
      </c>
      <c r="I621" s="165">
        <v>260.19047</v>
      </c>
      <c r="J621" s="165">
        <v>7.6609999999999998E-2</v>
      </c>
      <c r="K621" s="165">
        <v>260.26707999999996</v>
      </c>
      <c r="L621" s="165">
        <v>13173.872210000001</v>
      </c>
      <c r="M621" s="165">
        <v>5.8405200000000006</v>
      </c>
      <c r="N621" s="165">
        <v>13179.712730000001</v>
      </c>
      <c r="O621" s="165">
        <v>13439.979810000001</v>
      </c>
      <c r="P621" s="165">
        <v>10702.633539999999</v>
      </c>
      <c r="Q621" s="165">
        <v>0</v>
      </c>
      <c r="R621" s="166">
        <v>10702.633539999999</v>
      </c>
    </row>
    <row r="622" spans="1:18" ht="13.2">
      <c r="A622" s="167"/>
      <c r="B622" s="167"/>
      <c r="C622" s="167"/>
      <c r="D622" s="167"/>
      <c r="E622" s="168">
        <v>22</v>
      </c>
      <c r="F622" s="169">
        <v>0</v>
      </c>
      <c r="G622" s="121">
        <v>0</v>
      </c>
      <c r="H622" s="121">
        <v>0</v>
      </c>
      <c r="I622" s="121">
        <v>367.56452000000002</v>
      </c>
      <c r="J622" s="121">
        <v>11.28429</v>
      </c>
      <c r="K622" s="121">
        <v>378.84881000000001</v>
      </c>
      <c r="L622" s="121">
        <v>6906.3996500000003</v>
      </c>
      <c r="M622" s="121">
        <v>0</v>
      </c>
      <c r="N622" s="121">
        <v>6906.3996500000003</v>
      </c>
      <c r="O622" s="121">
        <v>7285.2484599999998</v>
      </c>
      <c r="P622" s="121">
        <v>15519.750970000001</v>
      </c>
      <c r="Q622" s="121">
        <v>0</v>
      </c>
      <c r="R622" s="170">
        <v>15519.750970000001</v>
      </c>
    </row>
    <row r="623" spans="1:18" ht="13.2">
      <c r="A623" s="167"/>
      <c r="B623" s="167"/>
      <c r="C623" s="167"/>
      <c r="D623" s="167"/>
      <c r="E623" s="168">
        <v>60</v>
      </c>
      <c r="F623" s="169">
        <v>0</v>
      </c>
      <c r="G623" s="121">
        <v>0</v>
      </c>
      <c r="H623" s="121">
        <v>0</v>
      </c>
      <c r="I623" s="121">
        <v>318.48603000000003</v>
      </c>
      <c r="J623" s="121">
        <v>0</v>
      </c>
      <c r="K623" s="121">
        <v>318.48603000000003</v>
      </c>
      <c r="L623" s="121">
        <v>4437.0175899999995</v>
      </c>
      <c r="M623" s="121">
        <v>0</v>
      </c>
      <c r="N623" s="121">
        <v>4437.0175899999995</v>
      </c>
      <c r="O623" s="121">
        <v>4755.5036200000004</v>
      </c>
      <c r="P623" s="121">
        <v>9554.8771099999994</v>
      </c>
      <c r="Q623" s="121">
        <v>0</v>
      </c>
      <c r="R623" s="170">
        <v>9554.8771099999994</v>
      </c>
    </row>
    <row r="624" spans="1:18" ht="13.2">
      <c r="A624" s="167"/>
      <c r="B624" s="167"/>
      <c r="C624" s="167"/>
      <c r="D624" s="163" t="s">
        <v>153</v>
      </c>
      <c r="E624" s="163">
        <v>6</v>
      </c>
      <c r="F624" s="164">
        <v>0</v>
      </c>
      <c r="G624" s="165">
        <v>0</v>
      </c>
      <c r="H624" s="165">
        <v>0</v>
      </c>
      <c r="I624" s="165">
        <v>308.04476</v>
      </c>
      <c r="J624" s="165">
        <v>34.602040000000002</v>
      </c>
      <c r="K624" s="165">
        <v>342.64679999999998</v>
      </c>
      <c r="L624" s="165">
        <v>16382.38501</v>
      </c>
      <c r="M624" s="165">
        <v>5.4166699999999999</v>
      </c>
      <c r="N624" s="165">
        <v>16387.80168</v>
      </c>
      <c r="O624" s="165">
        <v>16730.448479999999</v>
      </c>
      <c r="P624" s="165">
        <v>17264.037539999998</v>
      </c>
      <c r="Q624" s="165">
        <v>0</v>
      </c>
      <c r="R624" s="166">
        <v>17264.037539999998</v>
      </c>
    </row>
    <row r="625" spans="1:18" ht="13.2">
      <c r="A625" s="167"/>
      <c r="B625" s="167"/>
      <c r="C625" s="167"/>
      <c r="D625" s="167"/>
      <c r="E625" s="168">
        <v>58</v>
      </c>
      <c r="F625" s="169">
        <v>0</v>
      </c>
      <c r="G625" s="121">
        <v>0</v>
      </c>
      <c r="H625" s="121">
        <v>0</v>
      </c>
      <c r="I625" s="121">
        <v>349.15103999999997</v>
      </c>
      <c r="J625" s="121">
        <v>26.750880000000002</v>
      </c>
      <c r="K625" s="121">
        <v>375.90191999999996</v>
      </c>
      <c r="L625" s="121">
        <v>2614.3088900000002</v>
      </c>
      <c r="M625" s="121">
        <v>35.500989999999994</v>
      </c>
      <c r="N625" s="121">
        <v>2649.8098799999998</v>
      </c>
      <c r="O625" s="121">
        <v>3025.7118</v>
      </c>
      <c r="P625" s="121">
        <v>13209.47899</v>
      </c>
      <c r="Q625" s="121">
        <v>0</v>
      </c>
      <c r="R625" s="170">
        <v>13209.47899</v>
      </c>
    </row>
    <row r="626" spans="1:18" ht="13.2">
      <c r="A626" s="167"/>
      <c r="B626" s="167"/>
      <c r="C626" s="167"/>
      <c r="D626" s="163" t="s">
        <v>158</v>
      </c>
      <c r="E626" s="163">
        <v>29</v>
      </c>
      <c r="F626" s="164">
        <v>0</v>
      </c>
      <c r="G626" s="165">
        <v>0</v>
      </c>
      <c r="H626" s="165">
        <v>0</v>
      </c>
      <c r="I626" s="165">
        <v>184.99682999999999</v>
      </c>
      <c r="J626" s="165">
        <v>0.35537999999999997</v>
      </c>
      <c r="K626" s="165">
        <v>185.35220999999999</v>
      </c>
      <c r="L626" s="165">
        <v>6773.6826200000005</v>
      </c>
      <c r="M626" s="165">
        <v>0.51197999999999999</v>
      </c>
      <c r="N626" s="165">
        <v>6774.1945999999998</v>
      </c>
      <c r="O626" s="165">
        <v>6959.5468099999998</v>
      </c>
      <c r="P626" s="165">
        <v>15794.836140000001</v>
      </c>
      <c r="Q626" s="165">
        <v>0</v>
      </c>
      <c r="R626" s="166">
        <v>15794.836140000001</v>
      </c>
    </row>
    <row r="627" spans="1:18" ht="13.2">
      <c r="A627" s="167"/>
      <c r="B627" s="167"/>
      <c r="C627" s="167"/>
      <c r="D627" s="163" t="s">
        <v>159</v>
      </c>
      <c r="E627" s="163">
        <v>28</v>
      </c>
      <c r="F627" s="164">
        <v>0</v>
      </c>
      <c r="G627" s="165">
        <v>0</v>
      </c>
      <c r="H627" s="165">
        <v>0</v>
      </c>
      <c r="I627" s="165">
        <v>280.07959999999997</v>
      </c>
      <c r="J627" s="165">
        <v>37.140410000000003</v>
      </c>
      <c r="K627" s="165">
        <v>317.22001</v>
      </c>
      <c r="L627" s="165">
        <v>5626.0325199999997</v>
      </c>
      <c r="M627" s="165">
        <v>0</v>
      </c>
      <c r="N627" s="165">
        <v>5626.0325199999997</v>
      </c>
      <c r="O627" s="165">
        <v>5943.2525300000007</v>
      </c>
      <c r="P627" s="165">
        <v>14798.40026</v>
      </c>
      <c r="Q627" s="165">
        <v>0</v>
      </c>
      <c r="R627" s="166">
        <v>14798.40026</v>
      </c>
    </row>
    <row r="628" spans="1:18" ht="13.2">
      <c r="A628" s="167"/>
      <c r="B628" s="167"/>
      <c r="C628" s="167"/>
      <c r="D628" s="167"/>
      <c r="E628" s="168">
        <v>53</v>
      </c>
      <c r="F628" s="169">
        <v>0</v>
      </c>
      <c r="G628" s="121">
        <v>0</v>
      </c>
      <c r="H628" s="121">
        <v>0</v>
      </c>
      <c r="I628" s="121">
        <v>223.34873999999999</v>
      </c>
      <c r="J628" s="121">
        <v>0</v>
      </c>
      <c r="K628" s="121">
        <v>223.34873999999999</v>
      </c>
      <c r="L628" s="121">
        <v>2568.6230599999999</v>
      </c>
      <c r="M628" s="121">
        <v>0</v>
      </c>
      <c r="N628" s="121">
        <v>2568.6230599999999</v>
      </c>
      <c r="O628" s="121">
        <v>2791.9717999999998</v>
      </c>
      <c r="P628" s="121">
        <v>6960.0445899999995</v>
      </c>
      <c r="Q628" s="121">
        <v>0</v>
      </c>
      <c r="R628" s="170">
        <v>6960.0445899999995</v>
      </c>
    </row>
    <row r="629" spans="1:18" ht="13.2">
      <c r="A629" s="167"/>
      <c r="B629" s="167"/>
      <c r="C629" s="167"/>
      <c r="D629" s="163" t="s">
        <v>211</v>
      </c>
      <c r="E629" s="163">
        <v>42</v>
      </c>
      <c r="F629" s="164">
        <v>0</v>
      </c>
      <c r="G629" s="165">
        <v>0</v>
      </c>
      <c r="H629" s="165">
        <v>0</v>
      </c>
      <c r="I629" s="165">
        <v>159.74451000000002</v>
      </c>
      <c r="J629" s="165">
        <v>44.56033</v>
      </c>
      <c r="K629" s="165">
        <v>204.30483999999998</v>
      </c>
      <c r="L629" s="165">
        <v>2069.7719099999999</v>
      </c>
      <c r="M629" s="165">
        <v>7.2528300000000003</v>
      </c>
      <c r="N629" s="165">
        <v>2077.0247399999998</v>
      </c>
      <c r="O629" s="165">
        <v>2281.3295800000001</v>
      </c>
      <c r="P629" s="165">
        <v>15736.002470000001</v>
      </c>
      <c r="Q629" s="165">
        <v>0</v>
      </c>
      <c r="R629" s="166">
        <v>15736.002470000001</v>
      </c>
    </row>
    <row r="630" spans="1:18" ht="13.2">
      <c r="A630" s="167"/>
      <c r="B630" s="167"/>
      <c r="C630" s="163" t="s">
        <v>317</v>
      </c>
      <c r="D630" s="163" t="s">
        <v>317</v>
      </c>
      <c r="E630" s="163">
        <v>43</v>
      </c>
      <c r="F630" s="164">
        <v>0</v>
      </c>
      <c r="G630" s="165">
        <v>0</v>
      </c>
      <c r="H630" s="165">
        <v>0</v>
      </c>
      <c r="I630" s="165">
        <v>0</v>
      </c>
      <c r="J630" s="165">
        <v>0</v>
      </c>
      <c r="K630" s="165">
        <v>0</v>
      </c>
      <c r="L630" s="165">
        <v>0</v>
      </c>
      <c r="M630" s="165">
        <v>0</v>
      </c>
      <c r="N630" s="165">
        <v>0</v>
      </c>
      <c r="O630" s="165">
        <v>0</v>
      </c>
      <c r="P630" s="165">
        <v>1538.4667199999999</v>
      </c>
      <c r="Q630" s="165">
        <v>0</v>
      </c>
      <c r="R630" s="166">
        <v>1538.4667199999999</v>
      </c>
    </row>
    <row r="631" spans="1:18" ht="13.2">
      <c r="A631" s="163" t="s">
        <v>318</v>
      </c>
      <c r="B631" s="163" t="s">
        <v>3</v>
      </c>
      <c r="C631" s="163" t="s">
        <v>104</v>
      </c>
      <c r="D631" s="163" t="s">
        <v>105</v>
      </c>
      <c r="E631" s="163">
        <v>50</v>
      </c>
      <c r="F631" s="164">
        <v>0</v>
      </c>
      <c r="G631" s="165">
        <v>0</v>
      </c>
      <c r="H631" s="165">
        <v>0</v>
      </c>
      <c r="I631" s="165">
        <v>614.10593000000006</v>
      </c>
      <c r="J631" s="165">
        <v>45.32311</v>
      </c>
      <c r="K631" s="165">
        <v>659.42903999999999</v>
      </c>
      <c r="L631" s="165">
        <v>4403.5888800000002</v>
      </c>
      <c r="M631" s="165">
        <v>1.7399999999999999E-2</v>
      </c>
      <c r="N631" s="165">
        <v>4403.60628</v>
      </c>
      <c r="O631" s="165">
        <v>5063.03532</v>
      </c>
      <c r="P631" s="165">
        <v>4557.9136799999997</v>
      </c>
      <c r="Q631" s="165">
        <v>0</v>
      </c>
      <c r="R631" s="166">
        <v>4557.9136799999997</v>
      </c>
    </row>
    <row r="632" spans="1:18" ht="13.2">
      <c r="A632" s="167"/>
      <c r="B632" s="163" t="s">
        <v>66</v>
      </c>
      <c r="C632" s="163" t="s">
        <v>106</v>
      </c>
      <c r="D632" s="163" t="s">
        <v>106</v>
      </c>
      <c r="E632" s="163">
        <v>61</v>
      </c>
      <c r="F632" s="164">
        <v>0</v>
      </c>
      <c r="G632" s="165">
        <v>0</v>
      </c>
      <c r="H632" s="165">
        <v>0</v>
      </c>
      <c r="I632" s="165">
        <v>12601.11598</v>
      </c>
      <c r="J632" s="165">
        <v>142.09947</v>
      </c>
      <c r="K632" s="165">
        <v>12743.21545</v>
      </c>
      <c r="L632" s="165">
        <v>29450.634389999999</v>
      </c>
      <c r="M632" s="165">
        <v>1598.1607799999999</v>
      </c>
      <c r="N632" s="165">
        <v>31048.795170000001</v>
      </c>
      <c r="O632" s="165">
        <v>43792.010620000001</v>
      </c>
      <c r="P632" s="165">
        <v>10495.130080000001</v>
      </c>
      <c r="Q632" s="165">
        <v>0</v>
      </c>
      <c r="R632" s="166">
        <v>10495.130080000001</v>
      </c>
    </row>
    <row r="633" spans="1:18" ht="13.2">
      <c r="A633" s="167"/>
      <c r="B633" s="167"/>
      <c r="C633" s="167"/>
      <c r="D633" s="163" t="s">
        <v>319</v>
      </c>
      <c r="E633" s="163">
        <v>44</v>
      </c>
      <c r="F633" s="164">
        <v>0</v>
      </c>
      <c r="G633" s="165">
        <v>0</v>
      </c>
      <c r="H633" s="165">
        <v>0</v>
      </c>
      <c r="I633" s="165">
        <v>689.10781000000009</v>
      </c>
      <c r="J633" s="165">
        <v>0.10628</v>
      </c>
      <c r="K633" s="165">
        <v>689.21408999999994</v>
      </c>
      <c r="L633" s="165">
        <v>758.94695999999999</v>
      </c>
      <c r="M633" s="165">
        <v>3.5299999999999997E-3</v>
      </c>
      <c r="N633" s="165">
        <v>758.95048999999995</v>
      </c>
      <c r="O633" s="165">
        <v>1448.1645800000001</v>
      </c>
      <c r="P633" s="165">
        <v>3417.0765099999999</v>
      </c>
      <c r="Q633" s="165">
        <v>0</v>
      </c>
      <c r="R633" s="166">
        <v>3417.0765099999999</v>
      </c>
    </row>
    <row r="634" spans="1:18" ht="13.2">
      <c r="A634" s="167"/>
      <c r="B634" s="167"/>
      <c r="C634" s="163" t="s">
        <v>224</v>
      </c>
      <c r="D634" s="163" t="s">
        <v>224</v>
      </c>
      <c r="E634" s="163">
        <v>53</v>
      </c>
      <c r="F634" s="164">
        <v>0</v>
      </c>
      <c r="G634" s="165">
        <v>0</v>
      </c>
      <c r="H634" s="165">
        <v>0</v>
      </c>
      <c r="I634" s="165">
        <v>2365.8721299999997</v>
      </c>
      <c r="J634" s="165">
        <v>155.65164999999999</v>
      </c>
      <c r="K634" s="165">
        <v>2521.52378</v>
      </c>
      <c r="L634" s="165">
        <v>2011.4788600000002</v>
      </c>
      <c r="M634" s="165">
        <v>1.226E-2</v>
      </c>
      <c r="N634" s="165">
        <v>2011.4911200000001</v>
      </c>
      <c r="O634" s="165">
        <v>4533.0149000000001</v>
      </c>
      <c r="P634" s="165">
        <v>7288.9947000000002</v>
      </c>
      <c r="Q634" s="165">
        <v>0</v>
      </c>
      <c r="R634" s="166">
        <v>7288.9947000000002</v>
      </c>
    </row>
    <row r="635" spans="1:18" ht="13.2">
      <c r="A635" s="167"/>
      <c r="B635" s="167"/>
      <c r="C635" s="163" t="s">
        <v>320</v>
      </c>
      <c r="D635" s="163" t="s">
        <v>321</v>
      </c>
      <c r="E635" s="163">
        <v>48</v>
      </c>
      <c r="F635" s="164">
        <v>0</v>
      </c>
      <c r="G635" s="165">
        <v>0</v>
      </c>
      <c r="H635" s="165">
        <v>0</v>
      </c>
      <c r="I635" s="165">
        <v>1374.0336499999999</v>
      </c>
      <c r="J635" s="165">
        <v>27.866310000000002</v>
      </c>
      <c r="K635" s="165">
        <v>1401.89996</v>
      </c>
      <c r="L635" s="165">
        <v>7162.5800099999997</v>
      </c>
      <c r="M635" s="165">
        <v>7.0000000000000007E-5</v>
      </c>
      <c r="N635" s="165">
        <v>7162.5800799999997</v>
      </c>
      <c r="O635" s="165">
        <v>8564.4800399999986</v>
      </c>
      <c r="P635" s="165">
        <v>8452.3698399999994</v>
      </c>
      <c r="Q635" s="165">
        <v>0</v>
      </c>
      <c r="R635" s="166">
        <v>8452.3698399999994</v>
      </c>
    </row>
    <row r="636" spans="1:18" ht="13.2">
      <c r="A636" s="167"/>
      <c r="B636" s="163" t="s">
        <v>5</v>
      </c>
      <c r="C636" s="163" t="s">
        <v>5</v>
      </c>
      <c r="D636" s="163" t="s">
        <v>107</v>
      </c>
      <c r="E636" s="163">
        <v>8</v>
      </c>
      <c r="F636" s="164">
        <v>0</v>
      </c>
      <c r="G636" s="165">
        <v>0</v>
      </c>
      <c r="H636" s="165">
        <v>0</v>
      </c>
      <c r="I636" s="165">
        <v>1885.3047099999999</v>
      </c>
      <c r="J636" s="165">
        <v>141.54282999999998</v>
      </c>
      <c r="K636" s="165">
        <v>2026.84754</v>
      </c>
      <c r="L636" s="165">
        <v>12528.76585</v>
      </c>
      <c r="M636" s="165">
        <v>27.89809</v>
      </c>
      <c r="N636" s="165">
        <v>12556.66394</v>
      </c>
      <c r="O636" s="165">
        <v>14583.511480000001</v>
      </c>
      <c r="P636" s="165">
        <v>4090.8229900000001</v>
      </c>
      <c r="Q636" s="165">
        <v>0</v>
      </c>
      <c r="R636" s="166">
        <v>4090.8229900000001</v>
      </c>
    </row>
    <row r="637" spans="1:18" ht="13.2">
      <c r="A637" s="167"/>
      <c r="B637" s="167"/>
      <c r="C637" s="167"/>
      <c r="D637" s="163" t="s">
        <v>108</v>
      </c>
      <c r="E637" s="163">
        <v>3</v>
      </c>
      <c r="F637" s="164">
        <v>0</v>
      </c>
      <c r="G637" s="165">
        <v>0</v>
      </c>
      <c r="H637" s="165">
        <v>0</v>
      </c>
      <c r="I637" s="165">
        <v>1109.4096599999998</v>
      </c>
      <c r="J637" s="165">
        <v>59.922809999999998</v>
      </c>
      <c r="K637" s="165">
        <v>1169.3324700000001</v>
      </c>
      <c r="L637" s="165">
        <v>6945.02808</v>
      </c>
      <c r="M637" s="165">
        <v>189.37643</v>
      </c>
      <c r="N637" s="165">
        <v>7134.4045099999994</v>
      </c>
      <c r="O637" s="165">
        <v>8303.7369799999997</v>
      </c>
      <c r="P637" s="165">
        <v>6957.65906</v>
      </c>
      <c r="Q637" s="165">
        <v>324.10552000000001</v>
      </c>
      <c r="R637" s="166">
        <v>7281.76458</v>
      </c>
    </row>
    <row r="638" spans="1:18" ht="13.2">
      <c r="A638" s="167"/>
      <c r="B638" s="167"/>
      <c r="C638" s="167"/>
      <c r="D638" s="163" t="s">
        <v>225</v>
      </c>
      <c r="E638" s="163">
        <v>10</v>
      </c>
      <c r="F638" s="164">
        <v>0</v>
      </c>
      <c r="G638" s="165">
        <v>0</v>
      </c>
      <c r="H638" s="165">
        <v>0</v>
      </c>
      <c r="I638" s="165">
        <v>177.86660999999998</v>
      </c>
      <c r="J638" s="165">
        <v>0.34141000000000005</v>
      </c>
      <c r="K638" s="165">
        <v>178.20801999999998</v>
      </c>
      <c r="L638" s="165">
        <v>80.939960000000013</v>
      </c>
      <c r="M638" s="165">
        <v>1.298E-2</v>
      </c>
      <c r="N638" s="165">
        <v>80.952939999999998</v>
      </c>
      <c r="O638" s="165">
        <v>259.16095999999999</v>
      </c>
      <c r="P638" s="165">
        <v>4287.7800099999995</v>
      </c>
      <c r="Q638" s="165">
        <v>0</v>
      </c>
      <c r="R638" s="166">
        <v>4287.7800099999995</v>
      </c>
    </row>
    <row r="639" spans="1:18" ht="13.2">
      <c r="A639" s="167"/>
      <c r="B639" s="167"/>
      <c r="C639" s="163" t="s">
        <v>195</v>
      </c>
      <c r="D639" s="163" t="s">
        <v>196</v>
      </c>
      <c r="E639" s="163">
        <v>4</v>
      </c>
      <c r="F639" s="164">
        <v>0</v>
      </c>
      <c r="G639" s="165">
        <v>0</v>
      </c>
      <c r="H639" s="165">
        <v>0</v>
      </c>
      <c r="I639" s="165">
        <v>250.70973000000001</v>
      </c>
      <c r="J639" s="165">
        <v>32.938669999999995</v>
      </c>
      <c r="K639" s="165">
        <v>283.64840000000004</v>
      </c>
      <c r="L639" s="165">
        <v>377.77598999999998</v>
      </c>
      <c r="M639" s="165">
        <v>0</v>
      </c>
      <c r="N639" s="165">
        <v>377.77598999999998</v>
      </c>
      <c r="O639" s="165">
        <v>661.42439000000002</v>
      </c>
      <c r="P639" s="165">
        <v>5668.4817999999996</v>
      </c>
      <c r="Q639" s="165">
        <v>0</v>
      </c>
      <c r="R639" s="166">
        <v>5668.4817999999996</v>
      </c>
    </row>
    <row r="640" spans="1:18" ht="13.2">
      <c r="A640" s="167"/>
      <c r="B640" s="163" t="s">
        <v>6</v>
      </c>
      <c r="C640" s="163" t="s">
        <v>110</v>
      </c>
      <c r="D640" s="163" t="s">
        <v>6</v>
      </c>
      <c r="E640" s="163">
        <v>90</v>
      </c>
      <c r="F640" s="164">
        <v>0</v>
      </c>
      <c r="G640" s="165">
        <v>0</v>
      </c>
      <c r="H640" s="165">
        <v>0</v>
      </c>
      <c r="I640" s="165">
        <v>261.67195000000004</v>
      </c>
      <c r="J640" s="165">
        <v>0.39295999999999998</v>
      </c>
      <c r="K640" s="165">
        <v>262.06491</v>
      </c>
      <c r="L640" s="165">
        <v>500.08128999999997</v>
      </c>
      <c r="M640" s="165">
        <v>1.1799999999999998E-3</v>
      </c>
      <c r="N640" s="165">
        <v>500.08246999999994</v>
      </c>
      <c r="O640" s="165">
        <v>762.14738</v>
      </c>
      <c r="P640" s="165">
        <v>3725.0701400000003</v>
      </c>
      <c r="Q640" s="165">
        <v>0</v>
      </c>
      <c r="R640" s="166">
        <v>3725.0701400000003</v>
      </c>
    </row>
    <row r="641" spans="1:18" ht="13.2">
      <c r="A641" s="167"/>
      <c r="B641" s="167"/>
      <c r="C641" s="163" t="s">
        <v>287</v>
      </c>
      <c r="D641" s="163" t="s">
        <v>287</v>
      </c>
      <c r="E641" s="163">
        <v>97</v>
      </c>
      <c r="F641" s="164">
        <v>0</v>
      </c>
      <c r="G641" s="165">
        <v>0</v>
      </c>
      <c r="H641" s="165">
        <v>0</v>
      </c>
      <c r="I641" s="165">
        <v>101.86189999999999</v>
      </c>
      <c r="J641" s="165">
        <v>0</v>
      </c>
      <c r="K641" s="165">
        <v>101.86189999999999</v>
      </c>
      <c r="L641" s="165">
        <v>36.265190000000004</v>
      </c>
      <c r="M641" s="165">
        <v>0</v>
      </c>
      <c r="N641" s="165">
        <v>36.265190000000004</v>
      </c>
      <c r="O641" s="165">
        <v>138.12709000000001</v>
      </c>
      <c r="P641" s="165">
        <v>3491.8999900000003</v>
      </c>
      <c r="Q641" s="165">
        <v>0</v>
      </c>
      <c r="R641" s="166">
        <v>3491.8999900000003</v>
      </c>
    </row>
    <row r="642" spans="1:18" ht="13.2">
      <c r="A642" s="167"/>
      <c r="B642" s="167"/>
      <c r="C642" s="163" t="s">
        <v>309</v>
      </c>
      <c r="D642" s="163" t="s">
        <v>310</v>
      </c>
      <c r="E642" s="163">
        <v>65</v>
      </c>
      <c r="F642" s="164">
        <v>0</v>
      </c>
      <c r="G642" s="165">
        <v>0</v>
      </c>
      <c r="H642" s="165">
        <v>0</v>
      </c>
      <c r="I642" s="165">
        <v>444.16849999999999</v>
      </c>
      <c r="J642" s="165">
        <v>3.73258</v>
      </c>
      <c r="K642" s="165">
        <v>447.90108000000004</v>
      </c>
      <c r="L642" s="165">
        <v>331.73622999999998</v>
      </c>
      <c r="M642" s="165">
        <v>7.5100000000000002E-3</v>
      </c>
      <c r="N642" s="165">
        <v>331.74374</v>
      </c>
      <c r="O642" s="165">
        <v>779.64481999999998</v>
      </c>
      <c r="P642" s="165">
        <v>2548.7017999999998</v>
      </c>
      <c r="Q642" s="165">
        <v>0</v>
      </c>
      <c r="R642" s="166">
        <v>2548.7017999999998</v>
      </c>
    </row>
    <row r="643" spans="1:18" ht="13.2">
      <c r="A643" s="167"/>
      <c r="B643" s="163" t="s">
        <v>7</v>
      </c>
      <c r="C643" s="163" t="s">
        <v>230</v>
      </c>
      <c r="D643" s="163" t="s">
        <v>230</v>
      </c>
      <c r="E643" s="163">
        <v>75</v>
      </c>
      <c r="F643" s="164">
        <v>0</v>
      </c>
      <c r="G643" s="165">
        <v>0</v>
      </c>
      <c r="H643" s="165">
        <v>0</v>
      </c>
      <c r="I643" s="165">
        <v>436.55495999999999</v>
      </c>
      <c r="J643" s="165">
        <v>6.7000000000000002E-4</v>
      </c>
      <c r="K643" s="165">
        <v>436.55563000000001</v>
      </c>
      <c r="L643" s="165">
        <v>166.77721</v>
      </c>
      <c r="M643" s="165">
        <v>0</v>
      </c>
      <c r="N643" s="165">
        <v>166.77721</v>
      </c>
      <c r="O643" s="165">
        <v>603.33283999999992</v>
      </c>
      <c r="P643" s="165">
        <v>6500.2506100000001</v>
      </c>
      <c r="Q643" s="165">
        <v>0</v>
      </c>
      <c r="R643" s="166">
        <v>6500.2506100000001</v>
      </c>
    </row>
    <row r="644" spans="1:18" ht="13.2">
      <c r="A644" s="167"/>
      <c r="B644" s="167"/>
      <c r="C644" s="163" t="s">
        <v>7</v>
      </c>
      <c r="D644" s="163" t="s">
        <v>7</v>
      </c>
      <c r="E644" s="163">
        <v>76</v>
      </c>
      <c r="F644" s="164">
        <v>0</v>
      </c>
      <c r="G644" s="165">
        <v>0</v>
      </c>
      <c r="H644" s="165">
        <v>0</v>
      </c>
      <c r="I644" s="165">
        <v>14977.943720000001</v>
      </c>
      <c r="J644" s="165">
        <v>1990.5056299999999</v>
      </c>
      <c r="K644" s="165">
        <v>16968.449350000003</v>
      </c>
      <c r="L644" s="165">
        <v>44188.827520000006</v>
      </c>
      <c r="M644" s="165">
        <v>2126.4954199999997</v>
      </c>
      <c r="N644" s="165">
        <v>46315.322939999998</v>
      </c>
      <c r="O644" s="165">
        <v>63283.772290000001</v>
      </c>
      <c r="P644" s="165">
        <v>7929.6929099999998</v>
      </c>
      <c r="Q644" s="165">
        <v>0</v>
      </c>
      <c r="R644" s="166">
        <v>7929.6929099999998</v>
      </c>
    </row>
    <row r="645" spans="1:18" ht="13.2">
      <c r="A645" s="167"/>
      <c r="B645" s="167"/>
      <c r="C645" s="163" t="s">
        <v>231</v>
      </c>
      <c r="D645" s="163" t="s">
        <v>231</v>
      </c>
      <c r="E645" s="163">
        <v>82</v>
      </c>
      <c r="F645" s="164">
        <v>0</v>
      </c>
      <c r="G645" s="165">
        <v>0</v>
      </c>
      <c r="H645" s="165">
        <v>0</v>
      </c>
      <c r="I645" s="165">
        <v>1009.03385</v>
      </c>
      <c r="J645" s="165">
        <v>0</v>
      </c>
      <c r="K645" s="165">
        <v>1009.03385</v>
      </c>
      <c r="L645" s="165">
        <v>399.79122999999998</v>
      </c>
      <c r="M645" s="165">
        <v>0</v>
      </c>
      <c r="N645" s="165">
        <v>399.79122999999998</v>
      </c>
      <c r="O645" s="165">
        <v>1408.8250800000001</v>
      </c>
      <c r="P645" s="165">
        <v>8252.5043700000006</v>
      </c>
      <c r="Q645" s="165">
        <v>0</v>
      </c>
      <c r="R645" s="166">
        <v>8252.5043700000006</v>
      </c>
    </row>
    <row r="646" spans="1:18" ht="13.2">
      <c r="A646" s="167"/>
      <c r="B646" s="167"/>
      <c r="C646" s="163" t="s">
        <v>200</v>
      </c>
      <c r="D646" s="163" t="s">
        <v>200</v>
      </c>
      <c r="E646" s="163">
        <v>81</v>
      </c>
      <c r="F646" s="164">
        <v>0</v>
      </c>
      <c r="G646" s="165">
        <v>0</v>
      </c>
      <c r="H646" s="165">
        <v>0</v>
      </c>
      <c r="I646" s="165">
        <v>565.83693000000005</v>
      </c>
      <c r="J646" s="165">
        <v>0</v>
      </c>
      <c r="K646" s="165">
        <v>565.83693000000005</v>
      </c>
      <c r="L646" s="165">
        <v>740.27654000000007</v>
      </c>
      <c r="M646" s="165">
        <v>0</v>
      </c>
      <c r="N646" s="165">
        <v>740.27654000000007</v>
      </c>
      <c r="O646" s="165">
        <v>1306.11347</v>
      </c>
      <c r="P646" s="165">
        <v>9674.1617899999983</v>
      </c>
      <c r="Q646" s="165">
        <v>0</v>
      </c>
      <c r="R646" s="166">
        <v>9674.1617899999983</v>
      </c>
    </row>
    <row r="647" spans="1:18" ht="13.2">
      <c r="A647" s="167"/>
      <c r="B647" s="167"/>
      <c r="C647" s="163" t="s">
        <v>322</v>
      </c>
      <c r="D647" s="163" t="s">
        <v>323</v>
      </c>
      <c r="E647" s="163">
        <v>89</v>
      </c>
      <c r="F647" s="164">
        <v>0</v>
      </c>
      <c r="G647" s="165">
        <v>0</v>
      </c>
      <c r="H647" s="165">
        <v>0</v>
      </c>
      <c r="I647" s="165">
        <v>109.89881</v>
      </c>
      <c r="J647" s="165">
        <v>0</v>
      </c>
      <c r="K647" s="165">
        <v>109.89881</v>
      </c>
      <c r="L647" s="165">
        <v>67.164119999999997</v>
      </c>
      <c r="M647" s="165">
        <v>0</v>
      </c>
      <c r="N647" s="165">
        <v>67.164119999999997</v>
      </c>
      <c r="O647" s="165">
        <v>177.06292999999999</v>
      </c>
      <c r="P647" s="165">
        <v>4378.5517800000007</v>
      </c>
      <c r="Q647" s="165">
        <v>0</v>
      </c>
      <c r="R647" s="166">
        <v>4378.5517800000007</v>
      </c>
    </row>
    <row r="648" spans="1:18" ht="13.2">
      <c r="A648" s="167"/>
      <c r="B648" s="167"/>
      <c r="C648" s="163" t="s">
        <v>232</v>
      </c>
      <c r="D648" s="163" t="s">
        <v>232</v>
      </c>
      <c r="E648" s="163">
        <v>78</v>
      </c>
      <c r="F648" s="164">
        <v>0</v>
      </c>
      <c r="G648" s="165">
        <v>0</v>
      </c>
      <c r="H648" s="165">
        <v>0</v>
      </c>
      <c r="I648" s="165">
        <v>74.649289999999993</v>
      </c>
      <c r="J648" s="165">
        <v>0</v>
      </c>
      <c r="K648" s="165">
        <v>74.649289999999993</v>
      </c>
      <c r="L648" s="165">
        <v>26.058130000000002</v>
      </c>
      <c r="M648" s="165">
        <v>0</v>
      </c>
      <c r="N648" s="165">
        <v>26.058130000000002</v>
      </c>
      <c r="O648" s="165">
        <v>100.70742</v>
      </c>
      <c r="P648" s="165">
        <v>5622.6431900000007</v>
      </c>
      <c r="Q648" s="165">
        <v>0</v>
      </c>
      <c r="R648" s="166">
        <v>5622.6431900000007</v>
      </c>
    </row>
    <row r="649" spans="1:18" ht="13.2">
      <c r="A649" s="167"/>
      <c r="B649" s="167"/>
      <c r="C649" s="163" t="s">
        <v>233</v>
      </c>
      <c r="D649" s="163" t="s">
        <v>234</v>
      </c>
      <c r="E649" s="163">
        <v>79</v>
      </c>
      <c r="F649" s="164">
        <v>0</v>
      </c>
      <c r="G649" s="165">
        <v>0</v>
      </c>
      <c r="H649" s="165">
        <v>0</v>
      </c>
      <c r="I649" s="165">
        <v>67.247249999999994</v>
      </c>
      <c r="J649" s="165">
        <v>0</v>
      </c>
      <c r="K649" s="165">
        <v>67.247249999999994</v>
      </c>
      <c r="L649" s="165">
        <v>49.878519999999995</v>
      </c>
      <c r="M649" s="165">
        <v>0</v>
      </c>
      <c r="N649" s="165">
        <v>49.878519999999995</v>
      </c>
      <c r="O649" s="165">
        <v>117.12577</v>
      </c>
      <c r="P649" s="165">
        <v>6670.7580900000003</v>
      </c>
      <c r="Q649" s="165">
        <v>0</v>
      </c>
      <c r="R649" s="166">
        <v>6670.7580900000003</v>
      </c>
    </row>
    <row r="650" spans="1:18" ht="13.2">
      <c r="A650" s="167"/>
      <c r="B650" s="167"/>
      <c r="C650" s="163" t="s">
        <v>235</v>
      </c>
      <c r="D650" s="163" t="s">
        <v>236</v>
      </c>
      <c r="E650" s="163">
        <v>77</v>
      </c>
      <c r="F650" s="164">
        <v>0</v>
      </c>
      <c r="G650" s="165">
        <v>0</v>
      </c>
      <c r="H650" s="165">
        <v>0</v>
      </c>
      <c r="I650" s="165">
        <v>644.21468000000004</v>
      </c>
      <c r="J650" s="165">
        <v>1.7099999999999999E-3</v>
      </c>
      <c r="K650" s="165">
        <v>644.21639000000005</v>
      </c>
      <c r="L650" s="165">
        <v>993.03345999999999</v>
      </c>
      <c r="M650" s="165">
        <v>0</v>
      </c>
      <c r="N650" s="165">
        <v>993.03345999999999</v>
      </c>
      <c r="O650" s="165">
        <v>1637.2498500000002</v>
      </c>
      <c r="P650" s="165">
        <v>6116.2007599999997</v>
      </c>
      <c r="Q650" s="165">
        <v>0</v>
      </c>
      <c r="R650" s="166">
        <v>6116.2007599999997</v>
      </c>
    </row>
    <row r="651" spans="1:18" ht="13.2">
      <c r="A651" s="167"/>
      <c r="B651" s="163" t="s">
        <v>9</v>
      </c>
      <c r="C651" s="163" t="s">
        <v>237</v>
      </c>
      <c r="D651" s="163" t="s">
        <v>237</v>
      </c>
      <c r="E651" s="163">
        <v>66</v>
      </c>
      <c r="F651" s="164">
        <v>0</v>
      </c>
      <c r="G651" s="165">
        <v>0</v>
      </c>
      <c r="H651" s="165">
        <v>0</v>
      </c>
      <c r="I651" s="165">
        <v>1934.2458100000001</v>
      </c>
      <c r="J651" s="165">
        <v>10.60566</v>
      </c>
      <c r="K651" s="165">
        <v>1944.8514700000001</v>
      </c>
      <c r="L651" s="165">
        <v>2680.1571200000003</v>
      </c>
      <c r="M651" s="165">
        <v>2.2789999999999998E-2</v>
      </c>
      <c r="N651" s="165">
        <v>2680.1799100000003</v>
      </c>
      <c r="O651" s="165">
        <v>4625.0313799999994</v>
      </c>
      <c r="P651" s="165">
        <v>9794.323980000001</v>
      </c>
      <c r="Q651" s="165">
        <v>0</v>
      </c>
      <c r="R651" s="166">
        <v>9794.323980000001</v>
      </c>
    </row>
    <row r="652" spans="1:18" ht="13.2">
      <c r="A652" s="167"/>
      <c r="B652" s="167"/>
      <c r="C652" s="163" t="s">
        <v>238</v>
      </c>
      <c r="D652" s="163" t="s">
        <v>324</v>
      </c>
      <c r="E652" s="163">
        <v>51</v>
      </c>
      <c r="F652" s="164">
        <v>0</v>
      </c>
      <c r="G652" s="165">
        <v>0</v>
      </c>
      <c r="H652" s="165">
        <v>0</v>
      </c>
      <c r="I652" s="165">
        <v>605.53410999999994</v>
      </c>
      <c r="J652" s="165">
        <v>6.182E-2</v>
      </c>
      <c r="K652" s="165">
        <v>605.59593000000007</v>
      </c>
      <c r="L652" s="165">
        <v>236.70699999999999</v>
      </c>
      <c r="M652" s="165">
        <v>2.4599999999999999E-3</v>
      </c>
      <c r="N652" s="165">
        <v>236.70945999999998</v>
      </c>
      <c r="O652" s="165">
        <v>842.30538999999999</v>
      </c>
      <c r="P652" s="165">
        <v>3857.4755699999996</v>
      </c>
      <c r="Q652" s="165">
        <v>0</v>
      </c>
      <c r="R652" s="166">
        <v>3857.4755699999996</v>
      </c>
    </row>
    <row r="653" spans="1:18" ht="13.2">
      <c r="A653" s="167"/>
      <c r="B653" s="167"/>
      <c r="C653" s="163" t="s">
        <v>325</v>
      </c>
      <c r="D653" s="163" t="s">
        <v>326</v>
      </c>
      <c r="E653" s="163">
        <v>60</v>
      </c>
      <c r="F653" s="164">
        <v>0</v>
      </c>
      <c r="G653" s="165">
        <v>0</v>
      </c>
      <c r="H653" s="165">
        <v>0</v>
      </c>
      <c r="I653" s="165">
        <v>5020.2237300000006</v>
      </c>
      <c r="J653" s="165">
        <v>170.91168999999999</v>
      </c>
      <c r="K653" s="165">
        <v>5191.1354199999996</v>
      </c>
      <c r="L653" s="165">
        <v>5909.5367300000007</v>
      </c>
      <c r="M653" s="165">
        <v>9.6869999999999998E-2</v>
      </c>
      <c r="N653" s="165">
        <v>5909.6335999999992</v>
      </c>
      <c r="O653" s="165">
        <v>11100.76902</v>
      </c>
      <c r="P653" s="165">
        <v>5577.1146200000003</v>
      </c>
      <c r="Q653" s="165">
        <v>0</v>
      </c>
      <c r="R653" s="166">
        <v>5577.1146200000003</v>
      </c>
    </row>
    <row r="654" spans="1:18" ht="13.2">
      <c r="A654" s="167"/>
      <c r="B654" s="167"/>
      <c r="C654" s="163" t="s">
        <v>9</v>
      </c>
      <c r="D654" s="163" t="s">
        <v>9</v>
      </c>
      <c r="E654" s="163">
        <v>40</v>
      </c>
      <c r="F654" s="164">
        <v>0</v>
      </c>
      <c r="G654" s="165">
        <v>0</v>
      </c>
      <c r="H654" s="165">
        <v>0</v>
      </c>
      <c r="I654" s="165">
        <v>5773.1014299999997</v>
      </c>
      <c r="J654" s="165">
        <v>862.91203000000007</v>
      </c>
      <c r="K654" s="165">
        <v>6636.0134600000001</v>
      </c>
      <c r="L654" s="165">
        <v>20759.132530000003</v>
      </c>
      <c r="M654" s="165">
        <v>1684.98272</v>
      </c>
      <c r="N654" s="165">
        <v>22444.115249999999</v>
      </c>
      <c r="O654" s="165">
        <v>29080.128710000001</v>
      </c>
      <c r="P654" s="165">
        <v>16927.111199999999</v>
      </c>
      <c r="Q654" s="165">
        <v>0</v>
      </c>
      <c r="R654" s="166">
        <v>16927.111199999999</v>
      </c>
    </row>
    <row r="655" spans="1:18" ht="13.2">
      <c r="A655" s="167"/>
      <c r="B655" s="167"/>
      <c r="C655" s="167"/>
      <c r="D655" s="167"/>
      <c r="E655" s="168">
        <v>70</v>
      </c>
      <c r="F655" s="169">
        <v>0</v>
      </c>
      <c r="G655" s="121">
        <v>0</v>
      </c>
      <c r="H655" s="121">
        <v>0</v>
      </c>
      <c r="I655" s="121">
        <v>14050.476279999999</v>
      </c>
      <c r="J655" s="121">
        <v>2389.0244500000003</v>
      </c>
      <c r="K655" s="121">
        <v>16439.50073</v>
      </c>
      <c r="L655" s="121">
        <v>44305.619129999999</v>
      </c>
      <c r="M655" s="121">
        <v>1729.6267</v>
      </c>
      <c r="N655" s="121">
        <v>46035.24583</v>
      </c>
      <c r="O655" s="121">
        <v>62474.74656</v>
      </c>
      <c r="P655" s="121">
        <v>27023.748649999998</v>
      </c>
      <c r="Q655" s="121">
        <v>0</v>
      </c>
      <c r="R655" s="170">
        <v>27023.748649999998</v>
      </c>
    </row>
    <row r="656" spans="1:18" ht="13.2">
      <c r="A656" s="167"/>
      <c r="B656" s="167"/>
      <c r="C656" s="167"/>
      <c r="D656" s="163" t="s">
        <v>202</v>
      </c>
      <c r="E656" s="163">
        <v>42</v>
      </c>
      <c r="F656" s="164">
        <v>0</v>
      </c>
      <c r="G656" s="165">
        <v>0</v>
      </c>
      <c r="H656" s="165">
        <v>0</v>
      </c>
      <c r="I656" s="165">
        <v>1722.0275900000001</v>
      </c>
      <c r="J656" s="165">
        <v>4.3657899999999996</v>
      </c>
      <c r="K656" s="165">
        <v>1726.39338</v>
      </c>
      <c r="L656" s="165">
        <v>1283.66101</v>
      </c>
      <c r="M656" s="165">
        <v>2.264E-2</v>
      </c>
      <c r="N656" s="165">
        <v>1283.6836499999999</v>
      </c>
      <c r="O656" s="165">
        <v>3010.0770299999999</v>
      </c>
      <c r="P656" s="165">
        <v>8916.0824700000012</v>
      </c>
      <c r="Q656" s="165">
        <v>0</v>
      </c>
      <c r="R656" s="166">
        <v>8916.0824700000012</v>
      </c>
    </row>
    <row r="657" spans="1:18" ht="13.2">
      <c r="A657" s="167"/>
      <c r="B657" s="167"/>
      <c r="C657" s="167"/>
      <c r="D657" s="163" t="s">
        <v>240</v>
      </c>
      <c r="E657" s="163">
        <v>46</v>
      </c>
      <c r="F657" s="164">
        <v>0</v>
      </c>
      <c r="G657" s="165">
        <v>0</v>
      </c>
      <c r="H657" s="165">
        <v>0</v>
      </c>
      <c r="I657" s="165">
        <v>5415.6096799999996</v>
      </c>
      <c r="J657" s="165">
        <v>430.31617</v>
      </c>
      <c r="K657" s="165">
        <v>5845.9258499999996</v>
      </c>
      <c r="L657" s="165">
        <v>4454.2598499999995</v>
      </c>
      <c r="M657" s="165">
        <v>132.15576000000001</v>
      </c>
      <c r="N657" s="165">
        <v>4586.41561</v>
      </c>
      <c r="O657" s="165">
        <v>10432.341460000001</v>
      </c>
      <c r="P657" s="165">
        <v>11461.29585</v>
      </c>
      <c r="Q657" s="165">
        <v>0</v>
      </c>
      <c r="R657" s="166">
        <v>11461.29585</v>
      </c>
    </row>
    <row r="658" spans="1:18" ht="13.2">
      <c r="A658" s="167"/>
      <c r="B658" s="167"/>
      <c r="C658" s="163" t="s">
        <v>327</v>
      </c>
      <c r="D658" s="163" t="s">
        <v>327</v>
      </c>
      <c r="E658" s="163">
        <v>55</v>
      </c>
      <c r="F658" s="164">
        <v>0</v>
      </c>
      <c r="G658" s="165">
        <v>0</v>
      </c>
      <c r="H658" s="165">
        <v>0</v>
      </c>
      <c r="I658" s="165">
        <v>1457.5223600000002</v>
      </c>
      <c r="J658" s="165">
        <v>54.983309999999996</v>
      </c>
      <c r="K658" s="165">
        <v>1512.50567</v>
      </c>
      <c r="L658" s="165">
        <v>2758.3685800000003</v>
      </c>
      <c r="M658" s="165">
        <v>7.4488000000000003</v>
      </c>
      <c r="N658" s="165">
        <v>2765.81738</v>
      </c>
      <c r="O658" s="165">
        <v>4278.32305</v>
      </c>
      <c r="P658" s="165">
        <v>7842.3143200000004</v>
      </c>
      <c r="Q658" s="165">
        <v>0</v>
      </c>
      <c r="R658" s="166">
        <v>7842.3143200000004</v>
      </c>
    </row>
    <row r="659" spans="1:18" ht="13.2">
      <c r="A659" s="167"/>
      <c r="B659" s="167"/>
      <c r="C659" s="163" t="s">
        <v>288</v>
      </c>
      <c r="D659" s="163" t="s">
        <v>289</v>
      </c>
      <c r="E659" s="163">
        <v>71</v>
      </c>
      <c r="F659" s="164">
        <v>0</v>
      </c>
      <c r="G659" s="165">
        <v>0</v>
      </c>
      <c r="H659" s="165">
        <v>0</v>
      </c>
      <c r="I659" s="165">
        <v>11428.96614</v>
      </c>
      <c r="J659" s="165">
        <v>719.49397999999997</v>
      </c>
      <c r="K659" s="165">
        <v>12148.46012</v>
      </c>
      <c r="L659" s="165">
        <v>13217.640820000001</v>
      </c>
      <c r="M659" s="165">
        <v>64.641360000000006</v>
      </c>
      <c r="N659" s="165">
        <v>13282.28218</v>
      </c>
      <c r="O659" s="165">
        <v>25430.742300000002</v>
      </c>
      <c r="P659" s="165">
        <v>6654.1924900000004</v>
      </c>
      <c r="Q659" s="165">
        <v>0.72333000000000003</v>
      </c>
      <c r="R659" s="166">
        <v>6654.9158200000002</v>
      </c>
    </row>
    <row r="660" spans="1:18" ht="13.2">
      <c r="A660" s="167"/>
      <c r="B660" s="167"/>
      <c r="C660" s="167"/>
      <c r="D660" s="163" t="s">
        <v>328</v>
      </c>
      <c r="E660" s="163">
        <v>72</v>
      </c>
      <c r="F660" s="164">
        <v>0</v>
      </c>
      <c r="G660" s="165">
        <v>0</v>
      </c>
      <c r="H660" s="165">
        <v>0</v>
      </c>
      <c r="I660" s="165">
        <v>1577.53234</v>
      </c>
      <c r="J660" s="165">
        <v>25.069020000000002</v>
      </c>
      <c r="K660" s="165">
        <v>1602.6013600000001</v>
      </c>
      <c r="L660" s="165">
        <v>1448.0596699999999</v>
      </c>
      <c r="M660" s="165">
        <v>1.1710000000000002E-2</v>
      </c>
      <c r="N660" s="165">
        <v>1448.0713799999999</v>
      </c>
      <c r="O660" s="165">
        <v>3050.6727400000004</v>
      </c>
      <c r="P660" s="165">
        <v>2346.4115499999998</v>
      </c>
      <c r="Q660" s="165">
        <v>0</v>
      </c>
      <c r="R660" s="166">
        <v>2346.4115499999998</v>
      </c>
    </row>
    <row r="661" spans="1:18" ht="13.2">
      <c r="A661" s="167"/>
      <c r="B661" s="167"/>
      <c r="C661" s="163" t="s">
        <v>241</v>
      </c>
      <c r="D661" s="163" t="s">
        <v>242</v>
      </c>
      <c r="E661" s="163">
        <v>67</v>
      </c>
      <c r="F661" s="164">
        <v>0</v>
      </c>
      <c r="G661" s="165">
        <v>0</v>
      </c>
      <c r="H661" s="165">
        <v>0</v>
      </c>
      <c r="I661" s="165">
        <v>2823.2579999999998</v>
      </c>
      <c r="J661" s="165">
        <v>2.3108200000000001</v>
      </c>
      <c r="K661" s="165">
        <v>2825.56882</v>
      </c>
      <c r="L661" s="165">
        <v>1354.3008200000002</v>
      </c>
      <c r="M661" s="165">
        <v>1.2600000000000001E-3</v>
      </c>
      <c r="N661" s="165">
        <v>1354.3020800000002</v>
      </c>
      <c r="O661" s="165">
        <v>4179.8708999999999</v>
      </c>
      <c r="P661" s="165">
        <v>5586.9410699999999</v>
      </c>
      <c r="Q661" s="165">
        <v>0</v>
      </c>
      <c r="R661" s="166">
        <v>5586.9410699999999</v>
      </c>
    </row>
    <row r="662" spans="1:18" ht="13.2">
      <c r="A662" s="167"/>
      <c r="B662" s="167"/>
      <c r="C662" s="163" t="s">
        <v>243</v>
      </c>
      <c r="D662" s="163" t="s">
        <v>243</v>
      </c>
      <c r="E662" s="163">
        <v>49</v>
      </c>
      <c r="F662" s="164">
        <v>0</v>
      </c>
      <c r="G662" s="165">
        <v>0</v>
      </c>
      <c r="H662" s="165">
        <v>0</v>
      </c>
      <c r="I662" s="165">
        <v>2755.0855899999997</v>
      </c>
      <c r="J662" s="165">
        <v>160.90585000000002</v>
      </c>
      <c r="K662" s="165">
        <v>2915.9914399999998</v>
      </c>
      <c r="L662" s="165">
        <v>5353.6352100000004</v>
      </c>
      <c r="M662" s="165">
        <v>8.054E-2</v>
      </c>
      <c r="N662" s="165">
        <v>5353.7157500000003</v>
      </c>
      <c r="O662" s="165">
        <v>8269.707190000001</v>
      </c>
      <c r="P662" s="165">
        <v>6189.2965999999997</v>
      </c>
      <c r="Q662" s="165">
        <v>0</v>
      </c>
      <c r="R662" s="166">
        <v>6189.2965999999997</v>
      </c>
    </row>
    <row r="663" spans="1:18" ht="13.2">
      <c r="A663" s="167"/>
      <c r="B663" s="167"/>
      <c r="C663" s="163" t="s">
        <v>329</v>
      </c>
      <c r="D663" s="163" t="s">
        <v>330</v>
      </c>
      <c r="E663" s="163">
        <v>68</v>
      </c>
      <c r="F663" s="164">
        <v>0</v>
      </c>
      <c r="G663" s="165">
        <v>0</v>
      </c>
      <c r="H663" s="165">
        <v>0</v>
      </c>
      <c r="I663" s="165">
        <v>1055.17733</v>
      </c>
      <c r="J663" s="165">
        <v>7.3480000000000004E-2</v>
      </c>
      <c r="K663" s="165">
        <v>1055.25081</v>
      </c>
      <c r="L663" s="165">
        <v>802.51107999999999</v>
      </c>
      <c r="M663" s="165">
        <v>1.5390000000000001E-2</v>
      </c>
      <c r="N663" s="165">
        <v>802.52647000000002</v>
      </c>
      <c r="O663" s="165">
        <v>1857.77728</v>
      </c>
      <c r="P663" s="165">
        <v>9095.9474499999997</v>
      </c>
      <c r="Q663" s="165">
        <v>0</v>
      </c>
      <c r="R663" s="166">
        <v>9095.9474499999997</v>
      </c>
    </row>
    <row r="664" spans="1:18" ht="13.2">
      <c r="A664" s="167"/>
      <c r="B664" s="167"/>
      <c r="C664" s="163" t="s">
        <v>331</v>
      </c>
      <c r="D664" s="163" t="s">
        <v>331</v>
      </c>
      <c r="E664" s="163">
        <v>74</v>
      </c>
      <c r="F664" s="164">
        <v>0</v>
      </c>
      <c r="G664" s="165">
        <v>0</v>
      </c>
      <c r="H664" s="165">
        <v>0</v>
      </c>
      <c r="I664" s="165">
        <v>354.54761999999999</v>
      </c>
      <c r="J664" s="165">
        <v>0</v>
      </c>
      <c r="K664" s="165">
        <v>354.54761999999999</v>
      </c>
      <c r="L664" s="165">
        <v>252.20464000000001</v>
      </c>
      <c r="M664" s="165">
        <v>0</v>
      </c>
      <c r="N664" s="165">
        <v>252.20464000000001</v>
      </c>
      <c r="O664" s="165">
        <v>606.75225999999998</v>
      </c>
      <c r="P664" s="165">
        <v>4063.5247999999997</v>
      </c>
      <c r="Q664" s="165">
        <v>0</v>
      </c>
      <c r="R664" s="166">
        <v>4063.5247999999997</v>
      </c>
    </row>
    <row r="665" spans="1:18" ht="13.2">
      <c r="A665" s="167"/>
      <c r="B665" s="167"/>
      <c r="C665" s="167"/>
      <c r="D665" s="163" t="s">
        <v>332</v>
      </c>
      <c r="E665" s="163">
        <v>101</v>
      </c>
      <c r="F665" s="164">
        <v>0</v>
      </c>
      <c r="G665" s="165">
        <v>0</v>
      </c>
      <c r="H665" s="165">
        <v>0</v>
      </c>
      <c r="I665" s="165">
        <v>329.12387999999999</v>
      </c>
      <c r="J665" s="165">
        <v>0</v>
      </c>
      <c r="K665" s="165">
        <v>329.12387999999999</v>
      </c>
      <c r="L665" s="165">
        <v>4.8860000000000001E-2</v>
      </c>
      <c r="M665" s="165">
        <v>0</v>
      </c>
      <c r="N665" s="165">
        <v>4.8860000000000001E-2</v>
      </c>
      <c r="O665" s="165">
        <v>329.17273999999998</v>
      </c>
      <c r="P665" s="165">
        <v>3310.9304900000002</v>
      </c>
      <c r="Q665" s="165">
        <v>0</v>
      </c>
      <c r="R665" s="166">
        <v>3310.9304900000002</v>
      </c>
    </row>
    <row r="666" spans="1:18" ht="13.2">
      <c r="A666" s="167"/>
      <c r="B666" s="167"/>
      <c r="C666" s="163" t="s">
        <v>333</v>
      </c>
      <c r="D666" s="163" t="s">
        <v>333</v>
      </c>
      <c r="E666" s="163">
        <v>88</v>
      </c>
      <c r="F666" s="164">
        <v>0</v>
      </c>
      <c r="G666" s="165">
        <v>0</v>
      </c>
      <c r="H666" s="165">
        <v>0</v>
      </c>
      <c r="I666" s="165">
        <v>250.48553000000001</v>
      </c>
      <c r="J666" s="165">
        <v>0</v>
      </c>
      <c r="K666" s="165">
        <v>250.48553000000001</v>
      </c>
      <c r="L666" s="165">
        <v>124.52901</v>
      </c>
      <c r="M666" s="165">
        <v>2.9999999999999997E-4</v>
      </c>
      <c r="N666" s="165">
        <v>124.52931</v>
      </c>
      <c r="O666" s="165">
        <v>375.01484000000005</v>
      </c>
      <c r="P666" s="165">
        <v>4325.2678099999994</v>
      </c>
      <c r="Q666" s="165">
        <v>0</v>
      </c>
      <c r="R666" s="166">
        <v>4325.2678099999994</v>
      </c>
    </row>
    <row r="667" spans="1:18" ht="13.2">
      <c r="A667" s="167"/>
      <c r="B667" s="167"/>
      <c r="C667" s="167"/>
      <c r="D667" s="163" t="s">
        <v>334</v>
      </c>
      <c r="E667" s="163">
        <v>100</v>
      </c>
      <c r="F667" s="164">
        <v>0</v>
      </c>
      <c r="G667" s="165">
        <v>0</v>
      </c>
      <c r="H667" s="165">
        <v>0</v>
      </c>
      <c r="I667" s="165">
        <v>100.29191</v>
      </c>
      <c r="J667" s="165">
        <v>0</v>
      </c>
      <c r="K667" s="165">
        <v>100.29191</v>
      </c>
      <c r="L667" s="165">
        <v>120.60655</v>
      </c>
      <c r="M667" s="165">
        <v>0</v>
      </c>
      <c r="N667" s="165">
        <v>120.60655</v>
      </c>
      <c r="O667" s="165">
        <v>220.89846</v>
      </c>
      <c r="P667" s="165">
        <v>2444.2453999999998</v>
      </c>
      <c r="Q667" s="165">
        <v>0</v>
      </c>
      <c r="R667" s="166">
        <v>2444.2453999999998</v>
      </c>
    </row>
    <row r="668" spans="1:18" ht="13.2">
      <c r="A668" s="167"/>
      <c r="B668" s="163" t="s">
        <v>10</v>
      </c>
      <c r="C668" s="163" t="s">
        <v>10</v>
      </c>
      <c r="D668" s="163" t="s">
        <v>10</v>
      </c>
      <c r="E668" s="163">
        <v>93</v>
      </c>
      <c r="F668" s="164">
        <v>0</v>
      </c>
      <c r="G668" s="165">
        <v>0</v>
      </c>
      <c r="H668" s="165">
        <v>0</v>
      </c>
      <c r="I668" s="165">
        <v>59.617570000000001</v>
      </c>
      <c r="J668" s="165">
        <v>0</v>
      </c>
      <c r="K668" s="165">
        <v>59.617570000000001</v>
      </c>
      <c r="L668" s="165">
        <v>146.94681</v>
      </c>
      <c r="M668" s="165">
        <v>0</v>
      </c>
      <c r="N668" s="165">
        <v>146.94681</v>
      </c>
      <c r="O668" s="165">
        <v>206.56438</v>
      </c>
      <c r="P668" s="165">
        <v>2878.3911699999999</v>
      </c>
      <c r="Q668" s="165">
        <v>0</v>
      </c>
      <c r="R668" s="166">
        <v>2878.3911699999999</v>
      </c>
    </row>
    <row r="669" spans="1:18" ht="13.2">
      <c r="A669" s="167"/>
      <c r="B669" s="163" t="s">
        <v>12</v>
      </c>
      <c r="C669" s="163" t="s">
        <v>12</v>
      </c>
      <c r="D669" s="163" t="s">
        <v>12</v>
      </c>
      <c r="E669" s="163">
        <v>96</v>
      </c>
      <c r="F669" s="164">
        <v>0</v>
      </c>
      <c r="G669" s="165">
        <v>0</v>
      </c>
      <c r="H669" s="165">
        <v>0</v>
      </c>
      <c r="I669" s="165">
        <v>158.99154999999999</v>
      </c>
      <c r="J669" s="165">
        <v>3.8880000000000005E-2</v>
      </c>
      <c r="K669" s="165">
        <v>159.03043</v>
      </c>
      <c r="L669" s="165">
        <v>1383.99991</v>
      </c>
      <c r="M669" s="165">
        <v>0</v>
      </c>
      <c r="N669" s="165">
        <v>1383.99991</v>
      </c>
      <c r="O669" s="165">
        <v>1543.03034</v>
      </c>
      <c r="P669" s="165">
        <v>7103.8596799999996</v>
      </c>
      <c r="Q669" s="165">
        <v>0</v>
      </c>
      <c r="R669" s="166">
        <v>7103.8596799999996</v>
      </c>
    </row>
    <row r="670" spans="1:18" ht="13.2">
      <c r="A670" s="167"/>
      <c r="B670" s="167"/>
      <c r="C670" s="163" t="s">
        <v>119</v>
      </c>
      <c r="D670" s="163" t="s">
        <v>119</v>
      </c>
      <c r="E670" s="163">
        <v>91</v>
      </c>
      <c r="F670" s="164">
        <v>0</v>
      </c>
      <c r="G670" s="165">
        <v>0</v>
      </c>
      <c r="H670" s="165">
        <v>0</v>
      </c>
      <c r="I670" s="165">
        <v>277.28444000000002</v>
      </c>
      <c r="J670" s="165">
        <v>31.789200000000001</v>
      </c>
      <c r="K670" s="165">
        <v>309.07364000000001</v>
      </c>
      <c r="L670" s="165">
        <v>492.61511999999999</v>
      </c>
      <c r="M670" s="165">
        <v>0</v>
      </c>
      <c r="N670" s="165">
        <v>492.61511999999999</v>
      </c>
      <c r="O670" s="165">
        <v>801.68876</v>
      </c>
      <c r="P670" s="165">
        <v>3581.4705299999996</v>
      </c>
      <c r="Q670" s="165">
        <v>0</v>
      </c>
      <c r="R670" s="166">
        <v>3581.4705299999996</v>
      </c>
    </row>
    <row r="671" spans="1:18" ht="13.2">
      <c r="A671" s="167"/>
      <c r="B671" s="163" t="s">
        <v>121</v>
      </c>
      <c r="C671" s="163" t="s">
        <v>123</v>
      </c>
      <c r="D671" s="163" t="s">
        <v>124</v>
      </c>
      <c r="E671" s="163">
        <v>73</v>
      </c>
      <c r="F671" s="164">
        <v>0</v>
      </c>
      <c r="G671" s="165">
        <v>0</v>
      </c>
      <c r="H671" s="165">
        <v>0</v>
      </c>
      <c r="I671" s="165">
        <v>808.51274000000001</v>
      </c>
      <c r="J671" s="165">
        <v>1.8685</v>
      </c>
      <c r="K671" s="165">
        <v>810.38123999999993</v>
      </c>
      <c r="L671" s="165">
        <v>1521.34114</v>
      </c>
      <c r="M671" s="165">
        <v>0.21714</v>
      </c>
      <c r="N671" s="165">
        <v>1521.55828</v>
      </c>
      <c r="O671" s="165">
        <v>2331.9395199999999</v>
      </c>
      <c r="P671" s="165">
        <v>3498.4004300000001</v>
      </c>
      <c r="Q671" s="165">
        <v>0</v>
      </c>
      <c r="R671" s="166">
        <v>3498.4004300000001</v>
      </c>
    </row>
    <row r="672" spans="1:18" ht="13.2">
      <c r="A672" s="167"/>
      <c r="B672" s="163" t="s">
        <v>14</v>
      </c>
      <c r="C672" s="163" t="s">
        <v>204</v>
      </c>
      <c r="D672" s="163" t="s">
        <v>205</v>
      </c>
      <c r="E672" s="163">
        <v>83</v>
      </c>
      <c r="F672" s="164">
        <v>0</v>
      </c>
      <c r="G672" s="165">
        <v>0</v>
      </c>
      <c r="H672" s="165">
        <v>0</v>
      </c>
      <c r="I672" s="165">
        <v>261.08618000000001</v>
      </c>
      <c r="J672" s="165">
        <v>0</v>
      </c>
      <c r="K672" s="165">
        <v>261.08618000000001</v>
      </c>
      <c r="L672" s="165">
        <v>195.41364999999999</v>
      </c>
      <c r="M672" s="165">
        <v>6.4000000000000003E-3</v>
      </c>
      <c r="N672" s="165">
        <v>195.42004999999997</v>
      </c>
      <c r="O672" s="165">
        <v>456.50622999999996</v>
      </c>
      <c r="P672" s="165">
        <v>7554.8898099999997</v>
      </c>
      <c r="Q672" s="165">
        <v>0</v>
      </c>
      <c r="R672" s="166">
        <v>7554.8898099999997</v>
      </c>
    </row>
    <row r="673" spans="1:18" ht="13.2">
      <c r="A673" s="167"/>
      <c r="B673" s="167"/>
      <c r="C673" s="163" t="s">
        <v>129</v>
      </c>
      <c r="D673" s="163" t="s">
        <v>130</v>
      </c>
      <c r="E673" s="163">
        <v>84</v>
      </c>
      <c r="F673" s="164">
        <v>0</v>
      </c>
      <c r="G673" s="165">
        <v>0</v>
      </c>
      <c r="H673" s="165">
        <v>0</v>
      </c>
      <c r="I673" s="165">
        <v>165.99708999999999</v>
      </c>
      <c r="J673" s="165">
        <v>0.80495000000000005</v>
      </c>
      <c r="K673" s="165">
        <v>166.80204000000001</v>
      </c>
      <c r="L673" s="165">
        <v>815.69378000000006</v>
      </c>
      <c r="M673" s="165">
        <v>9.11E-3</v>
      </c>
      <c r="N673" s="165">
        <v>815.70289000000002</v>
      </c>
      <c r="O673" s="165">
        <v>982.50493000000006</v>
      </c>
      <c r="P673" s="165">
        <v>3986.4261000000001</v>
      </c>
      <c r="Q673" s="165">
        <v>0</v>
      </c>
      <c r="R673" s="166">
        <v>3986.4261000000001</v>
      </c>
    </row>
    <row r="674" spans="1:18" ht="13.2">
      <c r="A674" s="167"/>
      <c r="B674" s="163" t="s">
        <v>15</v>
      </c>
      <c r="C674" s="163" t="s">
        <v>132</v>
      </c>
      <c r="D674" s="163" t="s">
        <v>133</v>
      </c>
      <c r="E674" s="163">
        <v>85</v>
      </c>
      <c r="F674" s="164">
        <v>0</v>
      </c>
      <c r="G674" s="165">
        <v>0</v>
      </c>
      <c r="H674" s="165">
        <v>0</v>
      </c>
      <c r="I674" s="165">
        <v>45.86186</v>
      </c>
      <c r="J674" s="165">
        <v>0.57216</v>
      </c>
      <c r="K674" s="165">
        <v>46.434019999999997</v>
      </c>
      <c r="L674" s="165">
        <v>381.43475999999998</v>
      </c>
      <c r="M674" s="165">
        <v>9.6999999999999994E-4</v>
      </c>
      <c r="N674" s="165">
        <v>381.43572999999998</v>
      </c>
      <c r="O674" s="165">
        <v>427.86975000000001</v>
      </c>
      <c r="P674" s="165">
        <v>2904.93091</v>
      </c>
      <c r="Q674" s="165">
        <v>0</v>
      </c>
      <c r="R674" s="166">
        <v>2904.93091</v>
      </c>
    </row>
    <row r="675" spans="1:18" ht="13.2">
      <c r="A675" s="167"/>
      <c r="B675" s="163" t="s">
        <v>16</v>
      </c>
      <c r="C675" s="163" t="s">
        <v>16</v>
      </c>
      <c r="D675" s="163" t="s">
        <v>151</v>
      </c>
      <c r="E675" s="163">
        <v>45</v>
      </c>
      <c r="F675" s="164">
        <v>0</v>
      </c>
      <c r="G675" s="165">
        <v>0</v>
      </c>
      <c r="H675" s="165">
        <v>0</v>
      </c>
      <c r="I675" s="165">
        <v>4419.7807899999998</v>
      </c>
      <c r="J675" s="165">
        <v>580.27382999999998</v>
      </c>
      <c r="K675" s="165">
        <v>5000.0546199999999</v>
      </c>
      <c r="L675" s="165">
        <v>79735.553849999997</v>
      </c>
      <c r="M675" s="165">
        <v>1050.8178600000001</v>
      </c>
      <c r="N675" s="165">
        <v>80786.371709999992</v>
      </c>
      <c r="O675" s="165">
        <v>85786.426330000002</v>
      </c>
      <c r="P675" s="165">
        <v>21486.98659</v>
      </c>
      <c r="Q675" s="165">
        <v>104.75614</v>
      </c>
      <c r="R675" s="166">
        <v>21591.742730000002</v>
      </c>
    </row>
    <row r="676" spans="1:18" ht="13.2">
      <c r="A676" s="167"/>
      <c r="B676" s="163" t="s">
        <v>19</v>
      </c>
      <c r="C676" s="163" t="s">
        <v>169</v>
      </c>
      <c r="D676" s="163" t="s">
        <v>169</v>
      </c>
      <c r="E676" s="163">
        <v>94</v>
      </c>
      <c r="F676" s="164">
        <v>0</v>
      </c>
      <c r="G676" s="165">
        <v>0</v>
      </c>
      <c r="H676" s="165">
        <v>0</v>
      </c>
      <c r="I676" s="165">
        <v>269.36839000000003</v>
      </c>
      <c r="J676" s="165">
        <v>8.1999999999999998E-4</v>
      </c>
      <c r="K676" s="165">
        <v>269.36921000000001</v>
      </c>
      <c r="L676" s="165">
        <v>265.07971999999995</v>
      </c>
      <c r="M676" s="165">
        <v>0</v>
      </c>
      <c r="N676" s="165">
        <v>265.07971999999995</v>
      </c>
      <c r="O676" s="165">
        <v>534.44893000000002</v>
      </c>
      <c r="P676" s="165">
        <v>3614.0054</v>
      </c>
      <c r="Q676" s="165">
        <v>0</v>
      </c>
      <c r="R676" s="166">
        <v>3614.0054</v>
      </c>
    </row>
    <row r="677" spans="1:18" ht="13.2">
      <c r="A677" s="167"/>
      <c r="B677" s="167"/>
      <c r="C677" s="163" t="s">
        <v>170</v>
      </c>
      <c r="D677" s="163" t="s">
        <v>19</v>
      </c>
      <c r="E677" s="163">
        <v>13</v>
      </c>
      <c r="F677" s="164">
        <v>0</v>
      </c>
      <c r="G677" s="165">
        <v>0</v>
      </c>
      <c r="H677" s="165">
        <v>0</v>
      </c>
      <c r="I677" s="165">
        <v>180.29571999999999</v>
      </c>
      <c r="J677" s="165">
        <v>0.25871</v>
      </c>
      <c r="K677" s="165">
        <v>180.55443</v>
      </c>
      <c r="L677" s="165">
        <v>663.54012</v>
      </c>
      <c r="M677" s="165">
        <v>6.5799999999999999E-3</v>
      </c>
      <c r="N677" s="165">
        <v>663.54669999999999</v>
      </c>
      <c r="O677" s="165">
        <v>844.10113000000001</v>
      </c>
      <c r="P677" s="165">
        <v>5952.4353000000001</v>
      </c>
      <c r="Q677" s="165">
        <v>0</v>
      </c>
      <c r="R677" s="166">
        <v>5952.4353000000001</v>
      </c>
    </row>
    <row r="678" spans="1:18" ht="13.2">
      <c r="A678" s="167"/>
      <c r="B678" s="163" t="s">
        <v>22</v>
      </c>
      <c r="C678" s="163" t="s">
        <v>335</v>
      </c>
      <c r="D678" s="163" t="s">
        <v>336</v>
      </c>
      <c r="E678" s="163">
        <v>27</v>
      </c>
      <c r="F678" s="164">
        <v>0</v>
      </c>
      <c r="G678" s="165">
        <v>0</v>
      </c>
      <c r="H678" s="165">
        <v>0</v>
      </c>
      <c r="I678" s="165">
        <v>94.924630000000008</v>
      </c>
      <c r="J678" s="165">
        <v>0.42964999999999998</v>
      </c>
      <c r="K678" s="165">
        <v>95.354280000000003</v>
      </c>
      <c r="L678" s="165">
        <v>14.37557</v>
      </c>
      <c r="M678" s="165">
        <v>1.6000000000000001E-3</v>
      </c>
      <c r="N678" s="165">
        <v>14.37717</v>
      </c>
      <c r="O678" s="165">
        <v>109.73145</v>
      </c>
      <c r="P678" s="165">
        <v>1990.91137</v>
      </c>
      <c r="Q678" s="165">
        <v>0</v>
      </c>
      <c r="R678" s="166">
        <v>1990.91137</v>
      </c>
    </row>
    <row r="679" spans="1:18" ht="13.2">
      <c r="A679" s="167"/>
      <c r="B679" s="167"/>
      <c r="C679" s="167"/>
      <c r="D679" s="163" t="s">
        <v>337</v>
      </c>
      <c r="E679" s="163">
        <v>28</v>
      </c>
      <c r="F679" s="164">
        <v>0</v>
      </c>
      <c r="G679" s="165">
        <v>0</v>
      </c>
      <c r="H679" s="165">
        <v>0</v>
      </c>
      <c r="I679" s="165">
        <v>323.35957999999999</v>
      </c>
      <c r="J679" s="165">
        <v>0.17526</v>
      </c>
      <c r="K679" s="165">
        <v>323.53484000000003</v>
      </c>
      <c r="L679" s="165">
        <v>58.491500000000002</v>
      </c>
      <c r="M679" s="165">
        <v>2.64E-3</v>
      </c>
      <c r="N679" s="165">
        <v>58.494140000000002</v>
      </c>
      <c r="O679" s="165">
        <v>382.02897999999999</v>
      </c>
      <c r="P679" s="165">
        <v>1665.9486499999998</v>
      </c>
      <c r="Q679" s="165">
        <v>0</v>
      </c>
      <c r="R679" s="166">
        <v>1665.9486499999998</v>
      </c>
    </row>
    <row r="680" spans="1:18" ht="13.2">
      <c r="A680" s="167"/>
      <c r="B680" s="167"/>
      <c r="C680" s="163" t="s">
        <v>338</v>
      </c>
      <c r="D680" s="163" t="s">
        <v>339</v>
      </c>
      <c r="E680" s="163">
        <v>26</v>
      </c>
      <c r="F680" s="164">
        <v>0</v>
      </c>
      <c r="G680" s="165">
        <v>0</v>
      </c>
      <c r="H680" s="165">
        <v>0</v>
      </c>
      <c r="I680" s="165">
        <v>69.722909999999999</v>
      </c>
      <c r="J680" s="165">
        <v>2.085E-2</v>
      </c>
      <c r="K680" s="165">
        <v>69.743759999999995</v>
      </c>
      <c r="L680" s="165">
        <v>4.69177</v>
      </c>
      <c r="M680" s="165">
        <v>7.4000000000000003E-3</v>
      </c>
      <c r="N680" s="165">
        <v>4.6991700000000005</v>
      </c>
      <c r="O680" s="165">
        <v>74.44292999999999</v>
      </c>
      <c r="P680" s="165">
        <v>4663.41</v>
      </c>
      <c r="Q680" s="165">
        <v>0</v>
      </c>
      <c r="R680" s="166">
        <v>4663.41</v>
      </c>
    </row>
    <row r="681" spans="1:18" ht="13.2">
      <c r="A681" s="167"/>
      <c r="B681" s="167"/>
      <c r="C681" s="163" t="s">
        <v>340</v>
      </c>
      <c r="D681" s="163" t="s">
        <v>341</v>
      </c>
      <c r="E681" s="163">
        <v>59</v>
      </c>
      <c r="F681" s="164">
        <v>0</v>
      </c>
      <c r="G681" s="165">
        <v>0</v>
      </c>
      <c r="H681" s="165">
        <v>0</v>
      </c>
      <c r="I681" s="165">
        <v>458.01409999999998</v>
      </c>
      <c r="J681" s="165">
        <v>0.42025000000000001</v>
      </c>
      <c r="K681" s="165">
        <v>458.43434999999999</v>
      </c>
      <c r="L681" s="165">
        <v>131.66613000000001</v>
      </c>
      <c r="M681" s="165">
        <v>2.9999999999999997E-4</v>
      </c>
      <c r="N681" s="165">
        <v>131.66642999999999</v>
      </c>
      <c r="O681" s="165">
        <v>590.10077999999999</v>
      </c>
      <c r="P681" s="165">
        <v>4915.5792499999998</v>
      </c>
      <c r="Q681" s="165">
        <v>0</v>
      </c>
      <c r="R681" s="166">
        <v>4915.5792499999998</v>
      </c>
    </row>
    <row r="682" spans="1:18" ht="13.2">
      <c r="A682" s="167"/>
      <c r="B682" s="167"/>
      <c r="C682" s="163" t="s">
        <v>22</v>
      </c>
      <c r="D682" s="163" t="s">
        <v>22</v>
      </c>
      <c r="E682" s="163">
        <v>58</v>
      </c>
      <c r="F682" s="164">
        <v>0</v>
      </c>
      <c r="G682" s="165">
        <v>0</v>
      </c>
      <c r="H682" s="165">
        <v>0</v>
      </c>
      <c r="I682" s="165">
        <v>276.64321000000001</v>
      </c>
      <c r="J682" s="165">
        <v>12.538040000000001</v>
      </c>
      <c r="K682" s="165">
        <v>289.18124999999998</v>
      </c>
      <c r="L682" s="165">
        <v>342.85702000000003</v>
      </c>
      <c r="M682" s="165">
        <v>24.766099999999998</v>
      </c>
      <c r="N682" s="165">
        <v>367.62311999999997</v>
      </c>
      <c r="O682" s="165">
        <v>656.80436999999995</v>
      </c>
      <c r="P682" s="165">
        <v>3112.5463500000001</v>
      </c>
      <c r="Q682" s="165">
        <v>0</v>
      </c>
      <c r="R682" s="166">
        <v>3112.5463500000001</v>
      </c>
    </row>
    <row r="683" spans="1:18" ht="13.2">
      <c r="A683" s="167"/>
      <c r="B683" s="167"/>
      <c r="C683" s="163" t="s">
        <v>179</v>
      </c>
      <c r="D683" s="163" t="s">
        <v>180</v>
      </c>
      <c r="E683" s="163">
        <v>7</v>
      </c>
      <c r="F683" s="164">
        <v>0</v>
      </c>
      <c r="G683" s="165">
        <v>0</v>
      </c>
      <c r="H683" s="165">
        <v>0</v>
      </c>
      <c r="I683" s="165">
        <v>346.60771</v>
      </c>
      <c r="J683" s="165">
        <v>1.5424100000000001</v>
      </c>
      <c r="K683" s="165">
        <v>348.15012000000002</v>
      </c>
      <c r="L683" s="165">
        <v>177.67885999999999</v>
      </c>
      <c r="M683" s="165">
        <v>5.7099999999999998E-3</v>
      </c>
      <c r="N683" s="165">
        <v>177.68457000000001</v>
      </c>
      <c r="O683" s="165">
        <v>525.83468999999991</v>
      </c>
      <c r="P683" s="165">
        <v>9242.6805100000001</v>
      </c>
      <c r="Q683" s="165">
        <v>0</v>
      </c>
      <c r="R683" s="166">
        <v>9242.6805100000001</v>
      </c>
    </row>
    <row r="684" spans="1:18" ht="13.2">
      <c r="A684" s="167"/>
      <c r="B684" s="167"/>
      <c r="C684" s="163" t="s">
        <v>342</v>
      </c>
      <c r="D684" s="163" t="s">
        <v>342</v>
      </c>
      <c r="E684" s="163">
        <v>56</v>
      </c>
      <c r="F684" s="164">
        <v>0</v>
      </c>
      <c r="G684" s="165">
        <v>0</v>
      </c>
      <c r="H684" s="165">
        <v>0</v>
      </c>
      <c r="I684" s="165">
        <v>269.46588000000003</v>
      </c>
      <c r="J684" s="165">
        <v>0</v>
      </c>
      <c r="K684" s="165">
        <v>269.46588000000003</v>
      </c>
      <c r="L684" s="165">
        <v>18.930479999999999</v>
      </c>
      <c r="M684" s="165">
        <v>4.0499999999999998E-3</v>
      </c>
      <c r="N684" s="165">
        <v>18.934529999999999</v>
      </c>
      <c r="O684" s="165">
        <v>288.40040999999997</v>
      </c>
      <c r="P684" s="165">
        <v>3481.4728999999998</v>
      </c>
      <c r="Q684" s="165">
        <v>0</v>
      </c>
      <c r="R684" s="166">
        <v>3481.4728999999998</v>
      </c>
    </row>
    <row r="685" spans="1:18" ht="13.2">
      <c r="A685" s="167"/>
      <c r="B685" s="167"/>
      <c r="C685" s="163" t="s">
        <v>343</v>
      </c>
      <c r="D685" s="163" t="s">
        <v>344</v>
      </c>
      <c r="E685" s="163">
        <v>32</v>
      </c>
      <c r="F685" s="164">
        <v>0</v>
      </c>
      <c r="G685" s="165">
        <v>0</v>
      </c>
      <c r="H685" s="165">
        <v>0</v>
      </c>
      <c r="I685" s="165">
        <v>293.17741999999998</v>
      </c>
      <c r="J685" s="165">
        <v>0</v>
      </c>
      <c r="K685" s="165">
        <v>293.17741999999998</v>
      </c>
      <c r="L685" s="165">
        <v>58.09478</v>
      </c>
      <c r="M685" s="165">
        <v>0</v>
      </c>
      <c r="N685" s="165">
        <v>58.09478</v>
      </c>
      <c r="O685" s="165">
        <v>351.2722</v>
      </c>
      <c r="P685" s="165">
        <v>2950.9637200000002</v>
      </c>
      <c r="Q685" s="165">
        <v>0</v>
      </c>
      <c r="R685" s="166">
        <v>2950.9637200000002</v>
      </c>
    </row>
    <row r="686" spans="1:18" ht="13.2">
      <c r="A686" s="167"/>
      <c r="B686" s="163" t="s">
        <v>24</v>
      </c>
      <c r="C686" s="163" t="s">
        <v>24</v>
      </c>
      <c r="D686" s="163" t="s">
        <v>220</v>
      </c>
      <c r="E686" s="163">
        <v>20</v>
      </c>
      <c r="F686" s="164">
        <v>0</v>
      </c>
      <c r="G686" s="165">
        <v>0</v>
      </c>
      <c r="H686" s="165">
        <v>0</v>
      </c>
      <c r="I686" s="165">
        <v>112.47886</v>
      </c>
      <c r="J686" s="165">
        <v>1.303E-2</v>
      </c>
      <c r="K686" s="165">
        <v>112.49189</v>
      </c>
      <c r="L686" s="165">
        <v>270.22229999999996</v>
      </c>
      <c r="M686" s="165">
        <v>1.5650000000000001E-2</v>
      </c>
      <c r="N686" s="165">
        <v>270.23795000000001</v>
      </c>
      <c r="O686" s="165">
        <v>382.72984000000002</v>
      </c>
      <c r="P686" s="165">
        <v>7155.8263299999999</v>
      </c>
      <c r="Q686" s="165">
        <v>0</v>
      </c>
      <c r="R686" s="166">
        <v>7155.8263299999999</v>
      </c>
    </row>
    <row r="687" spans="1:18" ht="13.2">
      <c r="A687" s="167"/>
      <c r="B687" s="167"/>
      <c r="C687" s="167"/>
      <c r="D687" s="163" t="s">
        <v>24</v>
      </c>
      <c r="E687" s="163">
        <v>6</v>
      </c>
      <c r="F687" s="164">
        <v>0</v>
      </c>
      <c r="G687" s="165">
        <v>0</v>
      </c>
      <c r="H687" s="165">
        <v>0</v>
      </c>
      <c r="I687" s="165">
        <v>390.11182000000002</v>
      </c>
      <c r="J687" s="165">
        <v>4.6398599999999997</v>
      </c>
      <c r="K687" s="165">
        <v>394.75167999999996</v>
      </c>
      <c r="L687" s="165">
        <v>1035.12969</v>
      </c>
      <c r="M687" s="165">
        <v>130.11016000000001</v>
      </c>
      <c r="N687" s="165">
        <v>1165.2398500000002</v>
      </c>
      <c r="O687" s="165">
        <v>1559.99153</v>
      </c>
      <c r="P687" s="165">
        <v>8622.90942</v>
      </c>
      <c r="Q687" s="165">
        <v>0</v>
      </c>
      <c r="R687" s="166">
        <v>8622.90942</v>
      </c>
    </row>
    <row r="688" spans="1:18" ht="13.2">
      <c r="A688" s="163" t="s">
        <v>345</v>
      </c>
      <c r="B688" s="163" t="s">
        <v>16</v>
      </c>
      <c r="C688" s="163" t="s">
        <v>16</v>
      </c>
      <c r="D688" s="163" t="s">
        <v>151</v>
      </c>
      <c r="E688" s="163">
        <v>1</v>
      </c>
      <c r="F688" s="164">
        <v>0</v>
      </c>
      <c r="G688" s="165">
        <v>0</v>
      </c>
      <c r="H688" s="165">
        <v>0</v>
      </c>
      <c r="I688" s="165">
        <v>0</v>
      </c>
      <c r="J688" s="165">
        <v>0</v>
      </c>
      <c r="K688" s="165">
        <v>0</v>
      </c>
      <c r="L688" s="165">
        <v>0</v>
      </c>
      <c r="M688" s="165">
        <v>0</v>
      </c>
      <c r="N688" s="165">
        <v>0</v>
      </c>
      <c r="O688" s="165">
        <v>0</v>
      </c>
      <c r="P688" s="165">
        <v>1155372.64493</v>
      </c>
      <c r="Q688" s="165">
        <v>349905.11838999996</v>
      </c>
      <c r="R688" s="166">
        <v>1505277.7633199999</v>
      </c>
    </row>
    <row r="689" spans="1:18" ht="13.2">
      <c r="A689" s="163" t="s">
        <v>346</v>
      </c>
      <c r="B689" s="163" t="s">
        <v>3</v>
      </c>
      <c r="C689" s="163" t="s">
        <v>104</v>
      </c>
      <c r="D689" s="163" t="s">
        <v>105</v>
      </c>
      <c r="E689" s="163">
        <v>33</v>
      </c>
      <c r="F689" s="164">
        <v>0</v>
      </c>
      <c r="G689" s="165">
        <v>0</v>
      </c>
      <c r="H689" s="165">
        <v>0</v>
      </c>
      <c r="I689" s="165">
        <v>0</v>
      </c>
      <c r="J689" s="165">
        <v>0</v>
      </c>
      <c r="K689" s="165">
        <v>0</v>
      </c>
      <c r="L689" s="165">
        <v>0</v>
      </c>
      <c r="M689" s="165">
        <v>0</v>
      </c>
      <c r="N689" s="165">
        <v>0</v>
      </c>
      <c r="O689" s="165">
        <v>0</v>
      </c>
      <c r="P689" s="165">
        <v>25054.43923</v>
      </c>
      <c r="Q689" s="165">
        <v>0</v>
      </c>
      <c r="R689" s="166">
        <v>25054.43923</v>
      </c>
    </row>
    <row r="690" spans="1:18" ht="13.2">
      <c r="A690" s="167"/>
      <c r="B690" s="163" t="s">
        <v>5</v>
      </c>
      <c r="C690" s="163" t="s">
        <v>5</v>
      </c>
      <c r="D690" s="163" t="s">
        <v>5</v>
      </c>
      <c r="E690" s="163">
        <v>38</v>
      </c>
      <c r="F690" s="164">
        <v>0</v>
      </c>
      <c r="G690" s="165">
        <v>0</v>
      </c>
      <c r="H690" s="165">
        <v>0</v>
      </c>
      <c r="I690" s="165">
        <v>0</v>
      </c>
      <c r="J690" s="165">
        <v>0</v>
      </c>
      <c r="K690" s="165">
        <v>0</v>
      </c>
      <c r="L690" s="165">
        <v>0</v>
      </c>
      <c r="M690" s="165">
        <v>0</v>
      </c>
      <c r="N690" s="165">
        <v>0</v>
      </c>
      <c r="O690" s="165">
        <v>0</v>
      </c>
      <c r="P690" s="165">
        <v>10807.803980000001</v>
      </c>
      <c r="Q690" s="165">
        <v>0</v>
      </c>
      <c r="R690" s="166">
        <v>10807.803980000001</v>
      </c>
    </row>
    <row r="691" spans="1:18" ht="13.2">
      <c r="A691" s="167"/>
      <c r="B691" s="167"/>
      <c r="C691" s="167"/>
      <c r="D691" s="163" t="s">
        <v>107</v>
      </c>
      <c r="E691" s="163">
        <v>6</v>
      </c>
      <c r="F691" s="164">
        <v>0</v>
      </c>
      <c r="G691" s="165">
        <v>0</v>
      </c>
      <c r="H691" s="165">
        <v>0</v>
      </c>
      <c r="I691" s="165">
        <v>0</v>
      </c>
      <c r="J691" s="165">
        <v>0</v>
      </c>
      <c r="K691" s="165">
        <v>0</v>
      </c>
      <c r="L691" s="165">
        <v>0</v>
      </c>
      <c r="M691" s="165">
        <v>0</v>
      </c>
      <c r="N691" s="165">
        <v>0</v>
      </c>
      <c r="O691" s="165">
        <v>0</v>
      </c>
      <c r="P691" s="165">
        <v>21313.848289999998</v>
      </c>
      <c r="Q691" s="165">
        <v>0</v>
      </c>
      <c r="R691" s="166">
        <v>21313.848289999998</v>
      </c>
    </row>
    <row r="692" spans="1:18" ht="13.2">
      <c r="A692" s="167"/>
      <c r="B692" s="167"/>
      <c r="C692" s="167"/>
      <c r="D692" s="167"/>
      <c r="E692" s="168">
        <v>204</v>
      </c>
      <c r="F692" s="169">
        <v>0</v>
      </c>
      <c r="G692" s="121">
        <v>0</v>
      </c>
      <c r="H692" s="121">
        <v>0</v>
      </c>
      <c r="I692" s="121">
        <v>0</v>
      </c>
      <c r="J692" s="121">
        <v>0</v>
      </c>
      <c r="K692" s="121">
        <v>0</v>
      </c>
      <c r="L692" s="121">
        <v>0</v>
      </c>
      <c r="M692" s="121">
        <v>0</v>
      </c>
      <c r="N692" s="121">
        <v>0</v>
      </c>
      <c r="O692" s="121">
        <v>0</v>
      </c>
      <c r="P692" s="121">
        <v>5525.9277099999999</v>
      </c>
      <c r="Q692" s="121">
        <v>0</v>
      </c>
      <c r="R692" s="170">
        <v>5525.9277099999999</v>
      </c>
    </row>
    <row r="693" spans="1:18" ht="13.2">
      <c r="A693" s="167"/>
      <c r="B693" s="167"/>
      <c r="C693" s="167"/>
      <c r="D693" s="163" t="s">
        <v>191</v>
      </c>
      <c r="E693" s="163">
        <v>198</v>
      </c>
      <c r="F693" s="164">
        <v>0</v>
      </c>
      <c r="G693" s="165">
        <v>0</v>
      </c>
      <c r="H693" s="165">
        <v>0</v>
      </c>
      <c r="I693" s="165">
        <v>0</v>
      </c>
      <c r="J693" s="165">
        <v>0</v>
      </c>
      <c r="K693" s="165">
        <v>0</v>
      </c>
      <c r="L693" s="165">
        <v>0</v>
      </c>
      <c r="M693" s="165">
        <v>0</v>
      </c>
      <c r="N693" s="165">
        <v>0</v>
      </c>
      <c r="O693" s="165">
        <v>0</v>
      </c>
      <c r="P693" s="165">
        <v>1092.83924</v>
      </c>
      <c r="Q693" s="165">
        <v>0</v>
      </c>
      <c r="R693" s="166">
        <v>1092.83924</v>
      </c>
    </row>
    <row r="694" spans="1:18" ht="13.2">
      <c r="A694" s="167"/>
      <c r="B694" s="167"/>
      <c r="C694" s="167"/>
      <c r="D694" s="163" t="s">
        <v>108</v>
      </c>
      <c r="E694" s="163">
        <v>158</v>
      </c>
      <c r="F694" s="164">
        <v>0</v>
      </c>
      <c r="G694" s="165">
        <v>0</v>
      </c>
      <c r="H694" s="165">
        <v>0</v>
      </c>
      <c r="I694" s="165">
        <v>0</v>
      </c>
      <c r="J694" s="165">
        <v>0</v>
      </c>
      <c r="K694" s="165">
        <v>0</v>
      </c>
      <c r="L694" s="165">
        <v>0</v>
      </c>
      <c r="M694" s="165">
        <v>0</v>
      </c>
      <c r="N694" s="165">
        <v>0</v>
      </c>
      <c r="O694" s="165">
        <v>0</v>
      </c>
      <c r="P694" s="165">
        <v>2966.7</v>
      </c>
      <c r="Q694" s="165">
        <v>0</v>
      </c>
      <c r="R694" s="166">
        <v>2966.7</v>
      </c>
    </row>
    <row r="695" spans="1:18" ht="13.2">
      <c r="A695" s="167"/>
      <c r="B695" s="167"/>
      <c r="C695" s="167"/>
      <c r="D695" s="163" t="s">
        <v>347</v>
      </c>
      <c r="E695" s="163">
        <v>132</v>
      </c>
      <c r="F695" s="164">
        <v>0</v>
      </c>
      <c r="G695" s="165">
        <v>0</v>
      </c>
      <c r="H695" s="165">
        <v>0</v>
      </c>
      <c r="I695" s="165">
        <v>0</v>
      </c>
      <c r="J695" s="165">
        <v>0</v>
      </c>
      <c r="K695" s="165">
        <v>0</v>
      </c>
      <c r="L695" s="165">
        <v>0</v>
      </c>
      <c r="M695" s="165">
        <v>0</v>
      </c>
      <c r="N695" s="165">
        <v>0</v>
      </c>
      <c r="O695" s="165">
        <v>0</v>
      </c>
      <c r="P695" s="165">
        <v>3177.2217599999999</v>
      </c>
      <c r="Q695" s="165">
        <v>0</v>
      </c>
      <c r="R695" s="166">
        <v>3177.2217599999999</v>
      </c>
    </row>
    <row r="696" spans="1:18" ht="13.2">
      <c r="A696" s="167"/>
      <c r="B696" s="163" t="s">
        <v>7</v>
      </c>
      <c r="C696" s="163" t="s">
        <v>7</v>
      </c>
      <c r="D696" s="163" t="s">
        <v>7</v>
      </c>
      <c r="E696" s="163">
        <v>80</v>
      </c>
      <c r="F696" s="164">
        <v>0</v>
      </c>
      <c r="G696" s="165">
        <v>0</v>
      </c>
      <c r="H696" s="165">
        <v>0</v>
      </c>
      <c r="I696" s="165">
        <v>0</v>
      </c>
      <c r="J696" s="165">
        <v>0</v>
      </c>
      <c r="K696" s="165">
        <v>0</v>
      </c>
      <c r="L696" s="165">
        <v>0</v>
      </c>
      <c r="M696" s="165">
        <v>0</v>
      </c>
      <c r="N696" s="165">
        <v>0</v>
      </c>
      <c r="O696" s="165">
        <v>0</v>
      </c>
      <c r="P696" s="165">
        <v>18963.812440000002</v>
      </c>
      <c r="Q696" s="165">
        <v>0</v>
      </c>
      <c r="R696" s="166">
        <v>18963.812440000002</v>
      </c>
    </row>
    <row r="697" spans="1:18" ht="13.2">
      <c r="A697" s="167"/>
      <c r="B697" s="167"/>
      <c r="C697" s="163" t="s">
        <v>111</v>
      </c>
      <c r="D697" s="163" t="s">
        <v>111</v>
      </c>
      <c r="E697" s="163">
        <v>96</v>
      </c>
      <c r="F697" s="164">
        <v>0</v>
      </c>
      <c r="G697" s="165">
        <v>0</v>
      </c>
      <c r="H697" s="165">
        <v>0</v>
      </c>
      <c r="I697" s="165">
        <v>0</v>
      </c>
      <c r="J697" s="165">
        <v>0</v>
      </c>
      <c r="K697" s="165">
        <v>0</v>
      </c>
      <c r="L697" s="165">
        <v>0</v>
      </c>
      <c r="M697" s="165">
        <v>0</v>
      </c>
      <c r="N697" s="165">
        <v>0</v>
      </c>
      <c r="O697" s="165">
        <v>0</v>
      </c>
      <c r="P697" s="165">
        <v>10396.516149999999</v>
      </c>
      <c r="Q697" s="165">
        <v>0</v>
      </c>
      <c r="R697" s="166">
        <v>10396.516149999999</v>
      </c>
    </row>
    <row r="698" spans="1:18" ht="13.2">
      <c r="A698" s="167"/>
      <c r="B698" s="163" t="s">
        <v>8</v>
      </c>
      <c r="C698" s="163" t="s">
        <v>112</v>
      </c>
      <c r="D698" s="163" t="s">
        <v>201</v>
      </c>
      <c r="E698" s="163">
        <v>58</v>
      </c>
      <c r="F698" s="164">
        <v>0</v>
      </c>
      <c r="G698" s="165">
        <v>0</v>
      </c>
      <c r="H698" s="165">
        <v>0</v>
      </c>
      <c r="I698" s="165">
        <v>0</v>
      </c>
      <c r="J698" s="165">
        <v>0</v>
      </c>
      <c r="K698" s="165">
        <v>0</v>
      </c>
      <c r="L698" s="165">
        <v>0</v>
      </c>
      <c r="M698" s="165">
        <v>0</v>
      </c>
      <c r="N698" s="165">
        <v>0</v>
      </c>
      <c r="O698" s="165">
        <v>0</v>
      </c>
      <c r="P698" s="165">
        <v>13133.999760000001</v>
      </c>
      <c r="Q698" s="165">
        <v>0</v>
      </c>
      <c r="R698" s="166">
        <v>13133.999760000001</v>
      </c>
    </row>
    <row r="699" spans="1:18" ht="13.2">
      <c r="A699" s="167"/>
      <c r="B699" s="167"/>
      <c r="C699" s="167"/>
      <c r="D699" s="167"/>
      <c r="E699" s="168">
        <v>62</v>
      </c>
      <c r="F699" s="169">
        <v>0</v>
      </c>
      <c r="G699" s="121">
        <v>0</v>
      </c>
      <c r="H699" s="121">
        <v>0</v>
      </c>
      <c r="I699" s="121">
        <v>0</v>
      </c>
      <c r="J699" s="121">
        <v>0</v>
      </c>
      <c r="K699" s="121">
        <v>0</v>
      </c>
      <c r="L699" s="121">
        <v>0</v>
      </c>
      <c r="M699" s="121">
        <v>0</v>
      </c>
      <c r="N699" s="121">
        <v>0</v>
      </c>
      <c r="O699" s="121">
        <v>0</v>
      </c>
      <c r="P699" s="121">
        <v>10671.865300000001</v>
      </c>
      <c r="Q699" s="121">
        <v>0</v>
      </c>
      <c r="R699" s="170">
        <v>10671.865300000001</v>
      </c>
    </row>
    <row r="700" spans="1:18" ht="13.2">
      <c r="A700" s="167"/>
      <c r="B700" s="167"/>
      <c r="C700" s="167"/>
      <c r="D700" s="163" t="s">
        <v>8</v>
      </c>
      <c r="E700" s="163">
        <v>94</v>
      </c>
      <c r="F700" s="164">
        <v>0</v>
      </c>
      <c r="G700" s="165">
        <v>0</v>
      </c>
      <c r="H700" s="165">
        <v>0</v>
      </c>
      <c r="I700" s="165">
        <v>0</v>
      </c>
      <c r="J700" s="165">
        <v>0</v>
      </c>
      <c r="K700" s="165">
        <v>0</v>
      </c>
      <c r="L700" s="165">
        <v>0</v>
      </c>
      <c r="M700" s="165">
        <v>0</v>
      </c>
      <c r="N700" s="165">
        <v>0</v>
      </c>
      <c r="O700" s="165">
        <v>0</v>
      </c>
      <c r="P700" s="165">
        <v>11939.52032</v>
      </c>
      <c r="Q700" s="165">
        <v>0</v>
      </c>
      <c r="R700" s="166">
        <v>11939.52032</v>
      </c>
    </row>
    <row r="701" spans="1:18" ht="13.2">
      <c r="A701" s="167"/>
      <c r="B701" s="167"/>
      <c r="C701" s="167"/>
      <c r="D701" s="167"/>
      <c r="E701" s="168">
        <v>157</v>
      </c>
      <c r="F701" s="169">
        <v>0</v>
      </c>
      <c r="G701" s="121">
        <v>0</v>
      </c>
      <c r="H701" s="121">
        <v>0</v>
      </c>
      <c r="I701" s="121">
        <v>0</v>
      </c>
      <c r="J701" s="121">
        <v>0</v>
      </c>
      <c r="K701" s="121">
        <v>0</v>
      </c>
      <c r="L701" s="121">
        <v>0</v>
      </c>
      <c r="M701" s="121">
        <v>0</v>
      </c>
      <c r="N701" s="121">
        <v>0</v>
      </c>
      <c r="O701" s="121">
        <v>0</v>
      </c>
      <c r="P701" s="121">
        <v>3963.3133599999996</v>
      </c>
      <c r="Q701" s="121">
        <v>0</v>
      </c>
      <c r="R701" s="170">
        <v>3963.3133599999996</v>
      </c>
    </row>
    <row r="702" spans="1:18" ht="13.2">
      <c r="A702" s="167"/>
      <c r="B702" s="163" t="s">
        <v>9</v>
      </c>
      <c r="C702" s="163" t="s">
        <v>9</v>
      </c>
      <c r="D702" s="163" t="s">
        <v>9</v>
      </c>
      <c r="E702" s="163">
        <v>75</v>
      </c>
      <c r="F702" s="164">
        <v>0</v>
      </c>
      <c r="G702" s="165">
        <v>0</v>
      </c>
      <c r="H702" s="165">
        <v>0</v>
      </c>
      <c r="I702" s="165">
        <v>0</v>
      </c>
      <c r="J702" s="165">
        <v>0</v>
      </c>
      <c r="K702" s="165">
        <v>0</v>
      </c>
      <c r="L702" s="165">
        <v>0</v>
      </c>
      <c r="M702" s="165">
        <v>0</v>
      </c>
      <c r="N702" s="165">
        <v>0</v>
      </c>
      <c r="O702" s="165">
        <v>0</v>
      </c>
      <c r="P702" s="165">
        <v>32293.197820000001</v>
      </c>
      <c r="Q702" s="165">
        <v>0</v>
      </c>
      <c r="R702" s="166">
        <v>32293.197820000001</v>
      </c>
    </row>
    <row r="703" spans="1:18" ht="13.2">
      <c r="A703" s="167"/>
      <c r="B703" s="167"/>
      <c r="C703" s="167"/>
      <c r="D703" s="163" t="s">
        <v>202</v>
      </c>
      <c r="E703" s="163">
        <v>125</v>
      </c>
      <c r="F703" s="164">
        <v>0</v>
      </c>
      <c r="G703" s="165">
        <v>0</v>
      </c>
      <c r="H703" s="165">
        <v>0</v>
      </c>
      <c r="I703" s="165">
        <v>0</v>
      </c>
      <c r="J703" s="165">
        <v>0</v>
      </c>
      <c r="K703" s="165">
        <v>0</v>
      </c>
      <c r="L703" s="165">
        <v>0</v>
      </c>
      <c r="M703" s="165">
        <v>0</v>
      </c>
      <c r="N703" s="165">
        <v>0</v>
      </c>
      <c r="O703" s="165">
        <v>0</v>
      </c>
      <c r="P703" s="165">
        <v>551.31448</v>
      </c>
      <c r="Q703" s="165">
        <v>0</v>
      </c>
      <c r="R703" s="166">
        <v>551.31448</v>
      </c>
    </row>
    <row r="704" spans="1:18" ht="13.2">
      <c r="A704" s="167"/>
      <c r="B704" s="163" t="s">
        <v>114</v>
      </c>
      <c r="C704" s="163" t="s">
        <v>114</v>
      </c>
      <c r="D704" s="163" t="s">
        <v>114</v>
      </c>
      <c r="E704" s="163">
        <v>19</v>
      </c>
      <c r="F704" s="164">
        <v>0</v>
      </c>
      <c r="G704" s="165">
        <v>0</v>
      </c>
      <c r="H704" s="165">
        <v>0</v>
      </c>
      <c r="I704" s="165">
        <v>0</v>
      </c>
      <c r="J704" s="165">
        <v>0</v>
      </c>
      <c r="K704" s="165">
        <v>0</v>
      </c>
      <c r="L704" s="165">
        <v>0</v>
      </c>
      <c r="M704" s="165">
        <v>0</v>
      </c>
      <c r="N704" s="165">
        <v>0</v>
      </c>
      <c r="O704" s="165">
        <v>0</v>
      </c>
      <c r="P704" s="165">
        <v>14871.0879</v>
      </c>
      <c r="Q704" s="165">
        <v>0</v>
      </c>
      <c r="R704" s="166">
        <v>14871.0879</v>
      </c>
    </row>
    <row r="705" spans="1:18" ht="13.2">
      <c r="A705" s="167"/>
      <c r="B705" s="167"/>
      <c r="C705" s="167"/>
      <c r="D705" s="167"/>
      <c r="E705" s="168">
        <v>67</v>
      </c>
      <c r="F705" s="169">
        <v>0</v>
      </c>
      <c r="G705" s="121">
        <v>0</v>
      </c>
      <c r="H705" s="121">
        <v>0</v>
      </c>
      <c r="I705" s="121">
        <v>0</v>
      </c>
      <c r="J705" s="121">
        <v>0</v>
      </c>
      <c r="K705" s="121">
        <v>0</v>
      </c>
      <c r="L705" s="121">
        <v>0</v>
      </c>
      <c r="M705" s="121">
        <v>0</v>
      </c>
      <c r="N705" s="121">
        <v>0</v>
      </c>
      <c r="O705" s="121">
        <v>0</v>
      </c>
      <c r="P705" s="121">
        <v>9890.6838499999994</v>
      </c>
      <c r="Q705" s="121">
        <v>0</v>
      </c>
      <c r="R705" s="170">
        <v>9890.6838499999994</v>
      </c>
    </row>
    <row r="706" spans="1:18" ht="13.2">
      <c r="A706" s="167"/>
      <c r="B706" s="163" t="s">
        <v>12</v>
      </c>
      <c r="C706" s="163" t="s">
        <v>117</v>
      </c>
      <c r="D706" s="163" t="s">
        <v>118</v>
      </c>
      <c r="E706" s="163">
        <v>37</v>
      </c>
      <c r="F706" s="164">
        <v>0</v>
      </c>
      <c r="G706" s="165">
        <v>0</v>
      </c>
      <c r="H706" s="165">
        <v>0</v>
      </c>
      <c r="I706" s="165">
        <v>0</v>
      </c>
      <c r="J706" s="165">
        <v>0</v>
      </c>
      <c r="K706" s="165">
        <v>0</v>
      </c>
      <c r="L706" s="165">
        <v>0</v>
      </c>
      <c r="M706" s="165">
        <v>0</v>
      </c>
      <c r="N706" s="165">
        <v>0</v>
      </c>
      <c r="O706" s="165">
        <v>0</v>
      </c>
      <c r="P706" s="165">
        <v>11553.69068</v>
      </c>
      <c r="Q706" s="165">
        <v>0</v>
      </c>
      <c r="R706" s="166">
        <v>11553.69068</v>
      </c>
    </row>
    <row r="707" spans="1:18" ht="13.2">
      <c r="A707" s="167"/>
      <c r="B707" s="167"/>
      <c r="C707" s="163" t="s">
        <v>12</v>
      </c>
      <c r="D707" s="163" t="s">
        <v>12</v>
      </c>
      <c r="E707" s="163">
        <v>5</v>
      </c>
      <c r="F707" s="164">
        <v>0</v>
      </c>
      <c r="G707" s="165">
        <v>0</v>
      </c>
      <c r="H707" s="165">
        <v>0</v>
      </c>
      <c r="I707" s="165">
        <v>0</v>
      </c>
      <c r="J707" s="165">
        <v>0</v>
      </c>
      <c r="K707" s="165">
        <v>0</v>
      </c>
      <c r="L707" s="165">
        <v>0</v>
      </c>
      <c r="M707" s="165">
        <v>0</v>
      </c>
      <c r="N707" s="165">
        <v>0</v>
      </c>
      <c r="O707" s="165">
        <v>0</v>
      </c>
      <c r="P707" s="165">
        <v>15222.29876</v>
      </c>
      <c r="Q707" s="165">
        <v>0</v>
      </c>
      <c r="R707" s="166">
        <v>15222.29876</v>
      </c>
    </row>
    <row r="708" spans="1:18" ht="13.2">
      <c r="A708" s="167"/>
      <c r="B708" s="167"/>
      <c r="C708" s="167"/>
      <c r="D708" s="167"/>
      <c r="E708" s="168">
        <v>36</v>
      </c>
      <c r="F708" s="169">
        <v>0</v>
      </c>
      <c r="G708" s="121">
        <v>0</v>
      </c>
      <c r="H708" s="121">
        <v>0</v>
      </c>
      <c r="I708" s="121">
        <v>0</v>
      </c>
      <c r="J708" s="121">
        <v>0</v>
      </c>
      <c r="K708" s="121">
        <v>0</v>
      </c>
      <c r="L708" s="121">
        <v>0</v>
      </c>
      <c r="M708" s="121">
        <v>0</v>
      </c>
      <c r="N708" s="121">
        <v>0</v>
      </c>
      <c r="O708" s="121">
        <v>0</v>
      </c>
      <c r="P708" s="121">
        <v>15714.262470000001</v>
      </c>
      <c r="Q708" s="121">
        <v>0</v>
      </c>
      <c r="R708" s="170">
        <v>15714.262470000001</v>
      </c>
    </row>
    <row r="709" spans="1:18" ht="13.2">
      <c r="A709" s="167"/>
      <c r="B709" s="163" t="s">
        <v>121</v>
      </c>
      <c r="C709" s="163" t="s">
        <v>123</v>
      </c>
      <c r="D709" s="163" t="s">
        <v>124</v>
      </c>
      <c r="E709" s="163">
        <v>152</v>
      </c>
      <c r="F709" s="164">
        <v>0</v>
      </c>
      <c r="G709" s="165">
        <v>0</v>
      </c>
      <c r="H709" s="165">
        <v>0</v>
      </c>
      <c r="I709" s="165">
        <v>0</v>
      </c>
      <c r="J709" s="165">
        <v>0</v>
      </c>
      <c r="K709" s="165">
        <v>0</v>
      </c>
      <c r="L709" s="165">
        <v>0</v>
      </c>
      <c r="M709" s="165">
        <v>0</v>
      </c>
      <c r="N709" s="165">
        <v>0</v>
      </c>
      <c r="O709" s="165">
        <v>0</v>
      </c>
      <c r="P709" s="165">
        <v>2156.26683</v>
      </c>
      <c r="Q709" s="165">
        <v>0</v>
      </c>
      <c r="R709" s="166">
        <v>2156.26683</v>
      </c>
    </row>
    <row r="710" spans="1:18" ht="13.2">
      <c r="A710" s="167"/>
      <c r="B710" s="167"/>
      <c r="C710" s="167"/>
      <c r="D710" s="163" t="s">
        <v>123</v>
      </c>
      <c r="E710" s="163">
        <v>2</v>
      </c>
      <c r="F710" s="164">
        <v>0</v>
      </c>
      <c r="G710" s="165">
        <v>0</v>
      </c>
      <c r="H710" s="165">
        <v>0</v>
      </c>
      <c r="I710" s="165">
        <v>0</v>
      </c>
      <c r="J710" s="165">
        <v>0</v>
      </c>
      <c r="K710" s="165">
        <v>0</v>
      </c>
      <c r="L710" s="165">
        <v>0</v>
      </c>
      <c r="M710" s="165">
        <v>0</v>
      </c>
      <c r="N710" s="165">
        <v>0</v>
      </c>
      <c r="O710" s="165">
        <v>0</v>
      </c>
      <c r="P710" s="165">
        <v>38234.466679999998</v>
      </c>
      <c r="Q710" s="165">
        <v>0</v>
      </c>
      <c r="R710" s="166">
        <v>38234.466679999998</v>
      </c>
    </row>
    <row r="711" spans="1:18" ht="13.2">
      <c r="A711" s="167"/>
      <c r="B711" s="163" t="s">
        <v>14</v>
      </c>
      <c r="C711" s="163" t="s">
        <v>129</v>
      </c>
      <c r="D711" s="163" t="s">
        <v>129</v>
      </c>
      <c r="E711" s="163">
        <v>108</v>
      </c>
      <c r="F711" s="164">
        <v>0</v>
      </c>
      <c r="G711" s="165">
        <v>0</v>
      </c>
      <c r="H711" s="165">
        <v>0</v>
      </c>
      <c r="I711" s="165">
        <v>0</v>
      </c>
      <c r="J711" s="165">
        <v>0</v>
      </c>
      <c r="K711" s="165">
        <v>0</v>
      </c>
      <c r="L711" s="165">
        <v>0</v>
      </c>
      <c r="M711" s="165">
        <v>0</v>
      </c>
      <c r="N711" s="165">
        <v>0</v>
      </c>
      <c r="O711" s="165">
        <v>0</v>
      </c>
      <c r="P711" s="165">
        <v>5265.8525</v>
      </c>
      <c r="Q711" s="165">
        <v>0</v>
      </c>
      <c r="R711" s="166">
        <v>5265.8525</v>
      </c>
    </row>
    <row r="712" spans="1:18" ht="13.2">
      <c r="A712" s="167"/>
      <c r="B712" s="167"/>
      <c r="C712" s="167"/>
      <c r="D712" s="167"/>
      <c r="E712" s="168">
        <v>148</v>
      </c>
      <c r="F712" s="169">
        <v>0</v>
      </c>
      <c r="G712" s="121">
        <v>0</v>
      </c>
      <c r="H712" s="121">
        <v>0</v>
      </c>
      <c r="I712" s="121">
        <v>0</v>
      </c>
      <c r="J712" s="121">
        <v>0</v>
      </c>
      <c r="K712" s="121">
        <v>0</v>
      </c>
      <c r="L712" s="121">
        <v>0</v>
      </c>
      <c r="M712" s="121">
        <v>0</v>
      </c>
      <c r="N712" s="121">
        <v>0</v>
      </c>
      <c r="O712" s="121">
        <v>0</v>
      </c>
      <c r="P712" s="121">
        <v>77313.280029999994</v>
      </c>
      <c r="Q712" s="121">
        <v>0</v>
      </c>
      <c r="R712" s="170">
        <v>77313.280029999994</v>
      </c>
    </row>
    <row r="713" spans="1:18" ht="13.2">
      <c r="A713" s="167"/>
      <c r="B713" s="167"/>
      <c r="C713" s="167"/>
      <c r="D713" s="167"/>
      <c r="E713" s="168">
        <v>199</v>
      </c>
      <c r="F713" s="169">
        <v>0</v>
      </c>
      <c r="G713" s="121">
        <v>0</v>
      </c>
      <c r="H713" s="121">
        <v>0</v>
      </c>
      <c r="I713" s="121">
        <v>0</v>
      </c>
      <c r="J713" s="121">
        <v>0</v>
      </c>
      <c r="K713" s="121">
        <v>0</v>
      </c>
      <c r="L713" s="121">
        <v>0</v>
      </c>
      <c r="M713" s="121">
        <v>0</v>
      </c>
      <c r="N713" s="121">
        <v>0</v>
      </c>
      <c r="O713" s="121">
        <v>0</v>
      </c>
      <c r="P713" s="121">
        <v>33.468870000000003</v>
      </c>
      <c r="Q713" s="121">
        <v>0</v>
      </c>
      <c r="R713" s="170">
        <v>33.468870000000003</v>
      </c>
    </row>
    <row r="714" spans="1:18" ht="13.2">
      <c r="A714" s="167"/>
      <c r="B714" s="163" t="s">
        <v>15</v>
      </c>
      <c r="C714" s="163" t="s">
        <v>132</v>
      </c>
      <c r="D714" s="163" t="s">
        <v>132</v>
      </c>
      <c r="E714" s="163">
        <v>34</v>
      </c>
      <c r="F714" s="164">
        <v>0</v>
      </c>
      <c r="G714" s="165">
        <v>0</v>
      </c>
      <c r="H714" s="165">
        <v>0</v>
      </c>
      <c r="I714" s="165">
        <v>0</v>
      </c>
      <c r="J714" s="165">
        <v>0</v>
      </c>
      <c r="K714" s="165">
        <v>0</v>
      </c>
      <c r="L714" s="165">
        <v>0</v>
      </c>
      <c r="M714" s="165">
        <v>0</v>
      </c>
      <c r="N714" s="165">
        <v>0</v>
      </c>
      <c r="O714" s="165">
        <v>0</v>
      </c>
      <c r="P714" s="165">
        <v>25251.42455</v>
      </c>
      <c r="Q714" s="165">
        <v>0</v>
      </c>
      <c r="R714" s="166">
        <v>25251.42455</v>
      </c>
    </row>
    <row r="715" spans="1:18" ht="13.2">
      <c r="A715" s="167"/>
      <c r="B715" s="167"/>
      <c r="C715" s="167"/>
      <c r="D715" s="167"/>
      <c r="E715" s="168">
        <v>77</v>
      </c>
      <c r="F715" s="169">
        <v>0</v>
      </c>
      <c r="G715" s="121">
        <v>0</v>
      </c>
      <c r="H715" s="121">
        <v>0</v>
      </c>
      <c r="I715" s="121">
        <v>0</v>
      </c>
      <c r="J715" s="121">
        <v>0</v>
      </c>
      <c r="K715" s="121">
        <v>0</v>
      </c>
      <c r="L715" s="121">
        <v>0</v>
      </c>
      <c r="M715" s="121">
        <v>0</v>
      </c>
      <c r="N715" s="121">
        <v>0</v>
      </c>
      <c r="O715" s="121">
        <v>0</v>
      </c>
      <c r="P715" s="121">
        <v>27594.82504</v>
      </c>
      <c r="Q715" s="121">
        <v>0</v>
      </c>
      <c r="R715" s="170">
        <v>27594.82504</v>
      </c>
    </row>
    <row r="716" spans="1:18" ht="13.2">
      <c r="A716" s="167"/>
      <c r="B716" s="167"/>
      <c r="C716" s="167"/>
      <c r="D716" s="167"/>
      <c r="E716" s="168">
        <v>147</v>
      </c>
      <c r="F716" s="169">
        <v>0</v>
      </c>
      <c r="G716" s="121">
        <v>0</v>
      </c>
      <c r="H716" s="121">
        <v>0</v>
      </c>
      <c r="I716" s="121">
        <v>0</v>
      </c>
      <c r="J716" s="121">
        <v>0</v>
      </c>
      <c r="K716" s="121">
        <v>0</v>
      </c>
      <c r="L716" s="121">
        <v>0</v>
      </c>
      <c r="M716" s="121">
        <v>0</v>
      </c>
      <c r="N716" s="121">
        <v>0</v>
      </c>
      <c r="O716" s="121">
        <v>0</v>
      </c>
      <c r="P716" s="121">
        <v>2262.9442400000003</v>
      </c>
      <c r="Q716" s="121">
        <v>0</v>
      </c>
      <c r="R716" s="170">
        <v>2262.9442400000003</v>
      </c>
    </row>
    <row r="717" spans="1:18" ht="13.2">
      <c r="A717" s="167"/>
      <c r="B717" s="167"/>
      <c r="C717" s="167"/>
      <c r="D717" s="167"/>
      <c r="E717" s="168">
        <v>170</v>
      </c>
      <c r="F717" s="169">
        <v>0</v>
      </c>
      <c r="G717" s="121">
        <v>0</v>
      </c>
      <c r="H717" s="121">
        <v>0</v>
      </c>
      <c r="I717" s="121">
        <v>0</v>
      </c>
      <c r="J717" s="121">
        <v>0</v>
      </c>
      <c r="K717" s="121">
        <v>0</v>
      </c>
      <c r="L717" s="121">
        <v>0</v>
      </c>
      <c r="M717" s="121">
        <v>0</v>
      </c>
      <c r="N717" s="121">
        <v>0</v>
      </c>
      <c r="O717" s="121">
        <v>0</v>
      </c>
      <c r="P717" s="121">
        <v>194.31653</v>
      </c>
      <c r="Q717" s="121">
        <v>0</v>
      </c>
      <c r="R717" s="170">
        <v>194.31653</v>
      </c>
    </row>
    <row r="718" spans="1:18" ht="13.2">
      <c r="A718" s="167"/>
      <c r="B718" s="167"/>
      <c r="C718" s="167"/>
      <c r="D718" s="167"/>
      <c r="E718" s="168">
        <v>197</v>
      </c>
      <c r="F718" s="169">
        <v>0</v>
      </c>
      <c r="G718" s="121">
        <v>0</v>
      </c>
      <c r="H718" s="121">
        <v>0</v>
      </c>
      <c r="I718" s="121">
        <v>0</v>
      </c>
      <c r="J718" s="121">
        <v>0</v>
      </c>
      <c r="K718" s="121">
        <v>0</v>
      </c>
      <c r="L718" s="121">
        <v>0</v>
      </c>
      <c r="M718" s="121">
        <v>0</v>
      </c>
      <c r="N718" s="121">
        <v>0</v>
      </c>
      <c r="O718" s="121">
        <v>0</v>
      </c>
      <c r="P718" s="121">
        <v>11.03858</v>
      </c>
      <c r="Q718" s="121">
        <v>0</v>
      </c>
      <c r="R718" s="170">
        <v>11.03858</v>
      </c>
    </row>
    <row r="719" spans="1:18" ht="13.2">
      <c r="A719" s="167"/>
      <c r="B719" s="163" t="s">
        <v>16</v>
      </c>
      <c r="C719" s="163" t="s">
        <v>134</v>
      </c>
      <c r="D719" s="163" t="s">
        <v>134</v>
      </c>
      <c r="E719" s="163">
        <v>79</v>
      </c>
      <c r="F719" s="164">
        <v>0</v>
      </c>
      <c r="G719" s="165">
        <v>0</v>
      </c>
      <c r="H719" s="165">
        <v>0</v>
      </c>
      <c r="I719" s="165">
        <v>0</v>
      </c>
      <c r="J719" s="165">
        <v>0</v>
      </c>
      <c r="K719" s="165">
        <v>0</v>
      </c>
      <c r="L719" s="165">
        <v>0</v>
      </c>
      <c r="M719" s="165">
        <v>0</v>
      </c>
      <c r="N719" s="165">
        <v>0</v>
      </c>
      <c r="O719" s="165">
        <v>0</v>
      </c>
      <c r="P719" s="165">
        <v>13841.793659999999</v>
      </c>
      <c r="Q719" s="165">
        <v>0</v>
      </c>
      <c r="R719" s="166">
        <v>13841.793659999999</v>
      </c>
    </row>
    <row r="720" spans="1:18" ht="13.2">
      <c r="A720" s="167"/>
      <c r="B720" s="167"/>
      <c r="C720" s="163" t="s">
        <v>137</v>
      </c>
      <c r="D720" s="163" t="s">
        <v>137</v>
      </c>
      <c r="E720" s="163">
        <v>112</v>
      </c>
      <c r="F720" s="164">
        <v>0</v>
      </c>
      <c r="G720" s="165">
        <v>0</v>
      </c>
      <c r="H720" s="165">
        <v>0</v>
      </c>
      <c r="I720" s="165">
        <v>0</v>
      </c>
      <c r="J720" s="165">
        <v>0</v>
      </c>
      <c r="K720" s="165">
        <v>0</v>
      </c>
      <c r="L720" s="165">
        <v>0</v>
      </c>
      <c r="M720" s="165">
        <v>0</v>
      </c>
      <c r="N720" s="165">
        <v>0</v>
      </c>
      <c r="O720" s="165">
        <v>0</v>
      </c>
      <c r="P720" s="165">
        <v>4106.4952999999996</v>
      </c>
      <c r="Q720" s="165">
        <v>0</v>
      </c>
      <c r="R720" s="166">
        <v>4106.4952999999996</v>
      </c>
    </row>
    <row r="721" spans="1:28" ht="13.2">
      <c r="A721" s="167"/>
      <c r="B721" s="167"/>
      <c r="C721" s="163" t="s">
        <v>138</v>
      </c>
      <c r="D721" s="163" t="s">
        <v>139</v>
      </c>
      <c r="E721" s="163">
        <v>49</v>
      </c>
      <c r="F721" s="164">
        <v>0</v>
      </c>
      <c r="G721" s="165">
        <v>0</v>
      </c>
      <c r="H721" s="165">
        <v>0</v>
      </c>
      <c r="I721" s="165">
        <v>0</v>
      </c>
      <c r="J721" s="165">
        <v>0</v>
      </c>
      <c r="K721" s="165">
        <v>0</v>
      </c>
      <c r="L721" s="165">
        <v>0</v>
      </c>
      <c r="M721" s="165">
        <v>0</v>
      </c>
      <c r="N721" s="165">
        <v>0</v>
      </c>
      <c r="O721" s="165">
        <v>0</v>
      </c>
      <c r="P721" s="165">
        <v>14291.30553</v>
      </c>
      <c r="Q721" s="165">
        <v>0</v>
      </c>
      <c r="R721" s="166">
        <v>14291.30553</v>
      </c>
    </row>
    <row r="722" spans="1:28" ht="13.2">
      <c r="A722" s="167"/>
      <c r="B722" s="167"/>
      <c r="C722" s="163" t="s">
        <v>16</v>
      </c>
      <c r="D722" s="163" t="s">
        <v>140</v>
      </c>
      <c r="E722" s="163">
        <v>24</v>
      </c>
      <c r="F722" s="164">
        <v>0</v>
      </c>
      <c r="G722" s="165">
        <v>0</v>
      </c>
      <c r="H722" s="165">
        <v>0</v>
      </c>
      <c r="I722" s="165">
        <v>0</v>
      </c>
      <c r="J722" s="165">
        <v>0</v>
      </c>
      <c r="K722" s="165">
        <v>0</v>
      </c>
      <c r="L722" s="165">
        <v>0</v>
      </c>
      <c r="M722" s="165">
        <v>0</v>
      </c>
      <c r="N722" s="165">
        <v>0</v>
      </c>
      <c r="O722" s="165">
        <v>0</v>
      </c>
      <c r="P722" s="165">
        <v>16985.097329999997</v>
      </c>
      <c r="Q722" s="165">
        <v>0</v>
      </c>
      <c r="R722" s="166">
        <v>16985.097329999997</v>
      </c>
    </row>
    <row r="723" spans="1:28" ht="13.2">
      <c r="A723" s="167"/>
      <c r="B723" s="167"/>
      <c r="C723" s="167"/>
      <c r="D723" s="167"/>
      <c r="E723" s="168">
        <v>25</v>
      </c>
      <c r="F723" s="169">
        <v>0</v>
      </c>
      <c r="G723" s="121">
        <v>0</v>
      </c>
      <c r="H723" s="121">
        <v>0</v>
      </c>
      <c r="I723" s="121">
        <v>0</v>
      </c>
      <c r="J723" s="121">
        <v>0</v>
      </c>
      <c r="K723" s="121">
        <v>0</v>
      </c>
      <c r="L723" s="121">
        <v>0</v>
      </c>
      <c r="M723" s="121">
        <v>0</v>
      </c>
      <c r="N723" s="121">
        <v>0</v>
      </c>
      <c r="O723" s="121">
        <v>0</v>
      </c>
      <c r="P723" s="121">
        <v>24435.555479999999</v>
      </c>
      <c r="Q723" s="121">
        <v>0</v>
      </c>
      <c r="R723" s="170">
        <v>24435.555479999999</v>
      </c>
    </row>
    <row r="724" spans="1:28" ht="13.2">
      <c r="A724" s="167"/>
      <c r="B724" s="167"/>
      <c r="C724" s="167"/>
      <c r="D724" s="167"/>
      <c r="E724" s="168">
        <v>90</v>
      </c>
      <c r="F724" s="169">
        <v>0</v>
      </c>
      <c r="G724" s="121">
        <v>0</v>
      </c>
      <c r="H724" s="121">
        <v>0</v>
      </c>
      <c r="I724" s="121">
        <v>0</v>
      </c>
      <c r="J724" s="121">
        <v>0</v>
      </c>
      <c r="K724" s="121">
        <v>0</v>
      </c>
      <c r="L724" s="121">
        <v>0</v>
      </c>
      <c r="M724" s="121">
        <v>0</v>
      </c>
      <c r="N724" s="121">
        <v>0</v>
      </c>
      <c r="O724" s="121">
        <v>0</v>
      </c>
      <c r="P724" s="121">
        <v>9598.0906500000001</v>
      </c>
      <c r="Q724" s="121">
        <v>0</v>
      </c>
      <c r="R724" s="170">
        <v>9598.0906500000001</v>
      </c>
    </row>
    <row r="725" spans="1:28" ht="13.2">
      <c r="A725" s="167"/>
      <c r="B725" s="167"/>
      <c r="C725" s="167"/>
      <c r="D725" s="167"/>
      <c r="E725" s="168">
        <v>95</v>
      </c>
      <c r="F725" s="169">
        <v>0</v>
      </c>
      <c r="G725" s="121">
        <v>0</v>
      </c>
      <c r="H725" s="121">
        <v>0</v>
      </c>
      <c r="I725" s="121">
        <v>0</v>
      </c>
      <c r="J725" s="121">
        <v>0</v>
      </c>
      <c r="K725" s="121">
        <v>0</v>
      </c>
      <c r="L725" s="121">
        <v>0</v>
      </c>
      <c r="M725" s="121">
        <v>0</v>
      </c>
      <c r="N725" s="121">
        <v>0</v>
      </c>
      <c r="O725" s="121">
        <v>0</v>
      </c>
      <c r="P725" s="121">
        <v>9037.0862899999993</v>
      </c>
      <c r="Q725" s="121">
        <v>0</v>
      </c>
      <c r="R725" s="170">
        <v>9037.0862899999993</v>
      </c>
    </row>
    <row r="726" spans="1:28" ht="13.2">
      <c r="A726" s="167"/>
      <c r="B726" s="167"/>
      <c r="C726" s="167"/>
      <c r="D726" s="167"/>
      <c r="E726" s="168">
        <v>140</v>
      </c>
      <c r="F726" s="169">
        <v>0</v>
      </c>
      <c r="G726" s="121">
        <v>0</v>
      </c>
      <c r="H726" s="121">
        <v>0</v>
      </c>
      <c r="I726" s="121">
        <v>0</v>
      </c>
      <c r="J726" s="121">
        <v>0</v>
      </c>
      <c r="K726" s="121">
        <v>0</v>
      </c>
      <c r="L726" s="121">
        <v>0</v>
      </c>
      <c r="M726" s="121">
        <v>0</v>
      </c>
      <c r="N726" s="121">
        <v>0</v>
      </c>
      <c r="O726" s="121">
        <v>0</v>
      </c>
      <c r="P726" s="121">
        <v>5769.1742899999999</v>
      </c>
      <c r="Q726" s="121">
        <v>0</v>
      </c>
      <c r="R726" s="170">
        <v>5769.1742899999999</v>
      </c>
    </row>
    <row r="727" spans="1:28" ht="13.2">
      <c r="A727" s="167"/>
      <c r="B727" s="167"/>
      <c r="C727" s="167"/>
      <c r="D727" s="163" t="s">
        <v>142</v>
      </c>
      <c r="E727" s="163">
        <v>46</v>
      </c>
      <c r="F727" s="164">
        <v>0</v>
      </c>
      <c r="G727" s="165">
        <v>0</v>
      </c>
      <c r="H727" s="165">
        <v>0</v>
      </c>
      <c r="I727" s="165">
        <v>0</v>
      </c>
      <c r="J727" s="165">
        <v>0</v>
      </c>
      <c r="K727" s="165">
        <v>0</v>
      </c>
      <c r="L727" s="165">
        <v>0</v>
      </c>
      <c r="M727" s="165">
        <v>0</v>
      </c>
      <c r="N727" s="165">
        <v>0</v>
      </c>
      <c r="O727" s="165">
        <v>0</v>
      </c>
      <c r="P727" s="165">
        <v>20215.39891</v>
      </c>
      <c r="Q727" s="165">
        <v>0</v>
      </c>
      <c r="R727" s="166">
        <v>20215.39891</v>
      </c>
    </row>
    <row r="728" spans="1:28" ht="13.2">
      <c r="A728" s="167"/>
      <c r="B728" s="167"/>
      <c r="C728" s="167"/>
      <c r="D728" s="167"/>
      <c r="E728" s="168">
        <v>160</v>
      </c>
      <c r="F728" s="169">
        <v>0</v>
      </c>
      <c r="G728" s="121">
        <v>0</v>
      </c>
      <c r="H728" s="121">
        <v>0</v>
      </c>
      <c r="I728" s="121">
        <v>0</v>
      </c>
      <c r="J728" s="121">
        <v>0</v>
      </c>
      <c r="K728" s="121">
        <v>0</v>
      </c>
      <c r="L728" s="121">
        <v>0</v>
      </c>
      <c r="M728" s="121">
        <v>0</v>
      </c>
      <c r="N728" s="121">
        <v>0</v>
      </c>
      <c r="O728" s="121">
        <v>0</v>
      </c>
      <c r="P728" s="121">
        <v>2863.3528900000001</v>
      </c>
      <c r="Q728" s="121">
        <v>0</v>
      </c>
      <c r="R728" s="170">
        <v>2863.3528900000001</v>
      </c>
    </row>
    <row r="729" spans="1:28" ht="13.2">
      <c r="A729" s="167"/>
      <c r="B729" s="167"/>
      <c r="C729" s="167"/>
      <c r="D729" s="163" t="s">
        <v>143</v>
      </c>
      <c r="E729" s="163">
        <v>86</v>
      </c>
      <c r="F729" s="164">
        <v>0</v>
      </c>
      <c r="G729" s="165">
        <v>0</v>
      </c>
      <c r="H729" s="165">
        <v>0</v>
      </c>
      <c r="I729" s="165">
        <v>0</v>
      </c>
      <c r="J729" s="165">
        <v>0</v>
      </c>
      <c r="K729" s="165">
        <v>0</v>
      </c>
      <c r="L729" s="165">
        <v>0</v>
      </c>
      <c r="M729" s="165">
        <v>0</v>
      </c>
      <c r="N729" s="165">
        <v>0</v>
      </c>
      <c r="O729" s="165">
        <v>0</v>
      </c>
      <c r="P729" s="165">
        <v>73484.421359999993</v>
      </c>
      <c r="Q729" s="165">
        <v>0</v>
      </c>
      <c r="R729" s="166">
        <v>73484.421359999993</v>
      </c>
    </row>
    <row r="730" spans="1:28" ht="13.2">
      <c r="A730" s="167"/>
      <c r="B730" s="167"/>
      <c r="C730" s="167"/>
      <c r="D730" s="167"/>
      <c r="E730" s="168">
        <v>116</v>
      </c>
      <c r="F730" s="169">
        <v>0</v>
      </c>
      <c r="G730" s="121">
        <v>0</v>
      </c>
      <c r="H730" s="121">
        <v>0</v>
      </c>
      <c r="I730" s="121">
        <v>0</v>
      </c>
      <c r="J730" s="121">
        <v>0</v>
      </c>
      <c r="K730" s="121">
        <v>0</v>
      </c>
      <c r="L730" s="121">
        <v>0</v>
      </c>
      <c r="M730" s="121">
        <v>0</v>
      </c>
      <c r="N730" s="121">
        <v>0</v>
      </c>
      <c r="O730" s="121">
        <v>0</v>
      </c>
      <c r="P730" s="121">
        <v>3362.9852599999999</v>
      </c>
      <c r="Q730" s="121">
        <v>0</v>
      </c>
      <c r="R730" s="170">
        <v>3362.9852599999999</v>
      </c>
    </row>
    <row r="731" spans="1:28" ht="13.2">
      <c r="A731" s="167"/>
      <c r="B731" s="167"/>
      <c r="C731" s="167"/>
      <c r="D731" s="163" t="s">
        <v>300</v>
      </c>
      <c r="E731" s="163">
        <v>189</v>
      </c>
      <c r="F731" s="164">
        <v>0</v>
      </c>
      <c r="G731" s="165">
        <v>0</v>
      </c>
      <c r="H731" s="165">
        <v>0</v>
      </c>
      <c r="I731" s="165">
        <v>0</v>
      </c>
      <c r="J731" s="165">
        <v>0</v>
      </c>
      <c r="K731" s="165">
        <v>0</v>
      </c>
      <c r="L731" s="165">
        <v>0</v>
      </c>
      <c r="M731" s="165">
        <v>0</v>
      </c>
      <c r="N731" s="165">
        <v>0</v>
      </c>
      <c r="O731" s="165">
        <v>0</v>
      </c>
      <c r="P731" s="165">
        <v>5294.0161600000001</v>
      </c>
      <c r="Q731" s="165">
        <v>0</v>
      </c>
      <c r="R731" s="166">
        <v>5294.0161600000001</v>
      </c>
    </row>
    <row r="732" spans="1:28" ht="13.2">
      <c r="A732" s="167"/>
      <c r="B732" s="167"/>
      <c r="C732" s="167"/>
      <c r="D732" s="163" t="s">
        <v>16</v>
      </c>
      <c r="E732" s="163">
        <v>4</v>
      </c>
      <c r="F732" s="164">
        <v>0</v>
      </c>
      <c r="G732" s="165">
        <v>0</v>
      </c>
      <c r="H732" s="165">
        <v>0</v>
      </c>
      <c r="I732" s="165">
        <v>0</v>
      </c>
      <c r="J732" s="165">
        <v>0</v>
      </c>
      <c r="K732" s="165">
        <v>0</v>
      </c>
      <c r="L732" s="165">
        <v>0</v>
      </c>
      <c r="M732" s="165">
        <v>0</v>
      </c>
      <c r="N732" s="165">
        <v>0</v>
      </c>
      <c r="O732" s="165">
        <v>0</v>
      </c>
      <c r="P732" s="165">
        <v>64806.87113</v>
      </c>
      <c r="Q732" s="165">
        <v>0</v>
      </c>
      <c r="R732" s="166">
        <v>64806.87113</v>
      </c>
    </row>
    <row r="733" spans="1:28" ht="13.2">
      <c r="A733" s="167"/>
      <c r="B733" s="167"/>
      <c r="C733" s="167"/>
      <c r="D733" s="167"/>
      <c r="E733" s="168">
        <v>7</v>
      </c>
      <c r="F733" s="169">
        <v>0</v>
      </c>
      <c r="G733" s="121">
        <v>0</v>
      </c>
      <c r="H733" s="121">
        <v>0</v>
      </c>
      <c r="I733" s="121">
        <v>0</v>
      </c>
      <c r="J733" s="121">
        <v>0</v>
      </c>
      <c r="K733" s="121">
        <v>0</v>
      </c>
      <c r="L733" s="121">
        <v>0</v>
      </c>
      <c r="M733" s="121">
        <v>0</v>
      </c>
      <c r="N733" s="121">
        <v>0</v>
      </c>
      <c r="O733" s="121">
        <v>0</v>
      </c>
      <c r="P733" s="121">
        <v>25865.958999999999</v>
      </c>
      <c r="Q733" s="121">
        <v>0</v>
      </c>
      <c r="R733" s="170">
        <v>25865.958999999999</v>
      </c>
    </row>
    <row r="734" spans="1:28" ht="13.2">
      <c r="A734" s="167"/>
      <c r="B734" s="167"/>
      <c r="C734" s="167"/>
      <c r="D734" s="167"/>
      <c r="E734" s="168">
        <v>21</v>
      </c>
      <c r="F734" s="169">
        <v>0</v>
      </c>
      <c r="G734" s="121">
        <v>0</v>
      </c>
      <c r="H734" s="121">
        <v>0</v>
      </c>
      <c r="I734" s="121">
        <v>0</v>
      </c>
      <c r="J734" s="121">
        <v>0</v>
      </c>
      <c r="K734" s="121">
        <v>0</v>
      </c>
      <c r="L734" s="121">
        <v>0</v>
      </c>
      <c r="M734" s="121">
        <v>0</v>
      </c>
      <c r="N734" s="121">
        <v>0</v>
      </c>
      <c r="O734" s="121">
        <v>0</v>
      </c>
      <c r="P734" s="121">
        <v>13450.42268</v>
      </c>
      <c r="Q734" s="121">
        <v>0</v>
      </c>
      <c r="R734" s="170">
        <v>13450.42268</v>
      </c>
      <c r="S734" s="7"/>
      <c r="T734" s="7"/>
      <c r="U734" s="7"/>
      <c r="V734" s="7"/>
      <c r="W734" s="7"/>
      <c r="X734" s="7"/>
      <c r="Y734" s="7"/>
      <c r="Z734" s="7"/>
      <c r="AA734" s="7"/>
      <c r="AB734" s="7"/>
    </row>
    <row r="735" spans="1:28" ht="13.2">
      <c r="A735" s="167"/>
      <c r="B735" s="167"/>
      <c r="C735" s="167"/>
      <c r="D735" s="167"/>
      <c r="E735" s="168">
        <v>41</v>
      </c>
      <c r="F735" s="169">
        <v>0</v>
      </c>
      <c r="G735" s="121">
        <v>0</v>
      </c>
      <c r="H735" s="121">
        <v>0</v>
      </c>
      <c r="I735" s="121">
        <v>0</v>
      </c>
      <c r="J735" s="121">
        <v>0</v>
      </c>
      <c r="K735" s="121">
        <v>0</v>
      </c>
      <c r="L735" s="121">
        <v>0</v>
      </c>
      <c r="M735" s="121">
        <v>0</v>
      </c>
      <c r="N735" s="121">
        <v>0</v>
      </c>
      <c r="O735" s="121">
        <v>0</v>
      </c>
      <c r="P735" s="121">
        <v>24419.7997</v>
      </c>
      <c r="Q735" s="121">
        <v>0</v>
      </c>
      <c r="R735" s="170">
        <v>24419.7997</v>
      </c>
      <c r="S735" s="7"/>
      <c r="T735" s="7"/>
      <c r="U735" s="7"/>
      <c r="V735" s="7"/>
      <c r="W735" s="7"/>
      <c r="X735" s="7"/>
      <c r="Y735" s="7"/>
      <c r="Z735" s="7"/>
      <c r="AA735" s="7"/>
      <c r="AB735" s="7"/>
    </row>
    <row r="736" spans="1:28" ht="13.2">
      <c r="A736" s="167"/>
      <c r="B736" s="167"/>
      <c r="C736" s="167"/>
      <c r="D736" s="167"/>
      <c r="E736" s="168">
        <v>164</v>
      </c>
      <c r="F736" s="169">
        <v>0</v>
      </c>
      <c r="G736" s="121">
        <v>0</v>
      </c>
      <c r="H736" s="121">
        <v>0</v>
      </c>
      <c r="I736" s="121">
        <v>0</v>
      </c>
      <c r="J736" s="121">
        <v>0</v>
      </c>
      <c r="K736" s="121">
        <v>0</v>
      </c>
      <c r="L736" s="121">
        <v>0</v>
      </c>
      <c r="M736" s="121">
        <v>0</v>
      </c>
      <c r="N736" s="121">
        <v>0</v>
      </c>
      <c r="O736" s="121">
        <v>0</v>
      </c>
      <c r="P736" s="121">
        <v>1358.8946699999999</v>
      </c>
      <c r="Q736" s="121">
        <v>0</v>
      </c>
      <c r="R736" s="170">
        <v>1358.8946699999999</v>
      </c>
      <c r="S736" s="7"/>
      <c r="T736" s="7"/>
      <c r="U736" s="7"/>
      <c r="V736" s="7"/>
      <c r="W736" s="7"/>
      <c r="X736" s="7"/>
      <c r="Y736" s="7"/>
      <c r="Z736" s="7"/>
      <c r="AA736" s="7"/>
      <c r="AB736" s="7"/>
    </row>
    <row r="737" spans="1:28" ht="13.2">
      <c r="A737" s="167"/>
      <c r="B737" s="167"/>
      <c r="C737" s="167"/>
      <c r="D737" s="163" t="s">
        <v>145</v>
      </c>
      <c r="E737" s="163">
        <v>56</v>
      </c>
      <c r="F737" s="164">
        <v>0</v>
      </c>
      <c r="G737" s="165">
        <v>0</v>
      </c>
      <c r="H737" s="165">
        <v>0</v>
      </c>
      <c r="I737" s="165">
        <v>0</v>
      </c>
      <c r="J737" s="165">
        <v>0</v>
      </c>
      <c r="K737" s="165">
        <v>0</v>
      </c>
      <c r="L737" s="165">
        <v>0</v>
      </c>
      <c r="M737" s="165">
        <v>0</v>
      </c>
      <c r="N737" s="165">
        <v>0</v>
      </c>
      <c r="O737" s="165">
        <v>0</v>
      </c>
      <c r="P737" s="165">
        <v>15136.43902</v>
      </c>
      <c r="Q737" s="165">
        <v>0</v>
      </c>
      <c r="R737" s="166">
        <v>15136.43902</v>
      </c>
      <c r="S737" s="7"/>
      <c r="T737" s="7"/>
      <c r="U737" s="7"/>
      <c r="V737" s="7"/>
      <c r="W737" s="7"/>
      <c r="X737" s="7"/>
      <c r="Y737" s="7"/>
      <c r="Z737" s="7"/>
      <c r="AA737" s="7"/>
      <c r="AB737" s="7"/>
    </row>
    <row r="738" spans="1:28" ht="13.2">
      <c r="A738" s="167"/>
      <c r="B738" s="167"/>
      <c r="C738" s="167"/>
      <c r="D738" s="167"/>
      <c r="E738" s="168">
        <v>92</v>
      </c>
      <c r="F738" s="169">
        <v>0</v>
      </c>
      <c r="G738" s="121">
        <v>0</v>
      </c>
      <c r="H738" s="121">
        <v>0</v>
      </c>
      <c r="I738" s="121">
        <v>0</v>
      </c>
      <c r="J738" s="121">
        <v>0</v>
      </c>
      <c r="K738" s="121">
        <v>0</v>
      </c>
      <c r="L738" s="121">
        <v>0</v>
      </c>
      <c r="M738" s="121">
        <v>0</v>
      </c>
      <c r="N738" s="121">
        <v>0</v>
      </c>
      <c r="O738" s="121">
        <v>0</v>
      </c>
      <c r="P738" s="121">
        <v>11027.04197</v>
      </c>
      <c r="Q738" s="121">
        <v>0</v>
      </c>
      <c r="R738" s="170">
        <v>11027.04197</v>
      </c>
      <c r="S738" s="7"/>
      <c r="T738" s="7"/>
      <c r="U738" s="7"/>
      <c r="V738" s="7"/>
      <c r="W738" s="7"/>
      <c r="X738" s="7"/>
      <c r="Y738" s="7"/>
      <c r="Z738" s="7"/>
      <c r="AA738" s="7"/>
      <c r="AB738" s="7"/>
    </row>
    <row r="739" spans="1:28" ht="13.2">
      <c r="A739" s="167"/>
      <c r="B739" s="167"/>
      <c r="C739" s="167"/>
      <c r="D739" s="163" t="s">
        <v>146</v>
      </c>
      <c r="E739" s="163">
        <v>53</v>
      </c>
      <c r="F739" s="164">
        <v>0</v>
      </c>
      <c r="G739" s="165">
        <v>0</v>
      </c>
      <c r="H739" s="165">
        <v>0</v>
      </c>
      <c r="I739" s="165">
        <v>0</v>
      </c>
      <c r="J739" s="165">
        <v>0</v>
      </c>
      <c r="K739" s="165">
        <v>0</v>
      </c>
      <c r="L739" s="165">
        <v>0</v>
      </c>
      <c r="M739" s="165">
        <v>0</v>
      </c>
      <c r="N739" s="165">
        <v>0</v>
      </c>
      <c r="O739" s="165">
        <v>0</v>
      </c>
      <c r="P739" s="165">
        <v>8752.09843</v>
      </c>
      <c r="Q739" s="165">
        <v>0</v>
      </c>
      <c r="R739" s="166">
        <v>8752.09843</v>
      </c>
      <c r="S739" s="7"/>
      <c r="T739" s="7"/>
      <c r="U739" s="7"/>
      <c r="V739" s="7"/>
      <c r="W739" s="7"/>
      <c r="X739" s="7"/>
      <c r="Y739" s="7"/>
      <c r="Z739" s="7"/>
      <c r="AA739" s="7"/>
      <c r="AB739" s="7"/>
    </row>
    <row r="740" spans="1:28" ht="13.2">
      <c r="A740" s="167"/>
      <c r="B740" s="167"/>
      <c r="C740" s="167"/>
      <c r="D740" s="163" t="s">
        <v>147</v>
      </c>
      <c r="E740" s="163">
        <v>101</v>
      </c>
      <c r="F740" s="164">
        <v>0</v>
      </c>
      <c r="G740" s="165">
        <v>0</v>
      </c>
      <c r="H740" s="165">
        <v>0</v>
      </c>
      <c r="I740" s="165">
        <v>0</v>
      </c>
      <c r="J740" s="165">
        <v>0</v>
      </c>
      <c r="K740" s="165">
        <v>0</v>
      </c>
      <c r="L740" s="165">
        <v>0</v>
      </c>
      <c r="M740" s="165">
        <v>0</v>
      </c>
      <c r="N740" s="165">
        <v>0</v>
      </c>
      <c r="O740" s="165">
        <v>0</v>
      </c>
      <c r="P740" s="165">
        <v>10142.80834</v>
      </c>
      <c r="Q740" s="165">
        <v>0</v>
      </c>
      <c r="R740" s="166">
        <v>10142.80834</v>
      </c>
      <c r="S740" s="7"/>
      <c r="T740" s="7"/>
      <c r="U740" s="7"/>
      <c r="V740" s="7"/>
      <c r="W740" s="7"/>
      <c r="X740" s="7"/>
      <c r="Y740" s="7"/>
      <c r="Z740" s="7"/>
      <c r="AA740" s="7"/>
      <c r="AB740" s="7"/>
    </row>
    <row r="741" spans="1:28" ht="13.2">
      <c r="A741" s="167"/>
      <c r="B741" s="167"/>
      <c r="C741" s="167"/>
      <c r="D741" s="163" t="s">
        <v>148</v>
      </c>
      <c r="E741" s="163">
        <v>166</v>
      </c>
      <c r="F741" s="164">
        <v>0</v>
      </c>
      <c r="G741" s="165">
        <v>0</v>
      </c>
      <c r="H741" s="165">
        <v>0</v>
      </c>
      <c r="I741" s="165">
        <v>0</v>
      </c>
      <c r="J741" s="165">
        <v>0</v>
      </c>
      <c r="K741" s="165">
        <v>0</v>
      </c>
      <c r="L741" s="165">
        <v>0</v>
      </c>
      <c r="M741" s="165">
        <v>0</v>
      </c>
      <c r="N741" s="165">
        <v>0</v>
      </c>
      <c r="O741" s="165">
        <v>0</v>
      </c>
      <c r="P741" s="165">
        <v>11850.87434</v>
      </c>
      <c r="Q741" s="165">
        <v>0</v>
      </c>
      <c r="R741" s="166">
        <v>11850.87434</v>
      </c>
      <c r="S741" s="7"/>
      <c r="T741" s="7"/>
      <c r="U741" s="7"/>
      <c r="V741" s="7"/>
      <c r="W741" s="7"/>
      <c r="X741" s="7"/>
      <c r="Y741" s="7"/>
      <c r="Z741" s="7"/>
      <c r="AA741" s="7"/>
      <c r="AB741" s="7"/>
    </row>
    <row r="742" spans="1:28" ht="13.2">
      <c r="A742" s="167"/>
      <c r="B742" s="167"/>
      <c r="C742" s="167"/>
      <c r="D742" s="163" t="s">
        <v>149</v>
      </c>
      <c r="E742" s="163">
        <v>29</v>
      </c>
      <c r="F742" s="164">
        <v>0</v>
      </c>
      <c r="G742" s="165">
        <v>0</v>
      </c>
      <c r="H742" s="165">
        <v>0</v>
      </c>
      <c r="I742" s="165">
        <v>0</v>
      </c>
      <c r="J742" s="165">
        <v>0</v>
      </c>
      <c r="K742" s="165">
        <v>0</v>
      </c>
      <c r="L742" s="165">
        <v>0</v>
      </c>
      <c r="M742" s="165">
        <v>0</v>
      </c>
      <c r="N742" s="165">
        <v>0</v>
      </c>
      <c r="O742" s="165">
        <v>0</v>
      </c>
      <c r="P742" s="165">
        <v>16080.34369</v>
      </c>
      <c r="Q742" s="165">
        <v>0</v>
      </c>
      <c r="R742" s="166">
        <v>16080.34369</v>
      </c>
      <c r="S742" s="7"/>
      <c r="T742" s="7"/>
      <c r="U742" s="7"/>
      <c r="V742" s="7"/>
      <c r="W742" s="7"/>
      <c r="X742" s="7"/>
      <c r="Y742" s="7"/>
      <c r="Z742" s="7"/>
      <c r="AA742" s="7"/>
      <c r="AB742" s="7"/>
    </row>
    <row r="743" spans="1:28" ht="13.2">
      <c r="A743" s="167"/>
      <c r="B743" s="167"/>
      <c r="C743" s="167"/>
      <c r="D743" s="163" t="s">
        <v>150</v>
      </c>
      <c r="E743" s="163">
        <v>1</v>
      </c>
      <c r="F743" s="164">
        <v>0</v>
      </c>
      <c r="G743" s="165">
        <v>0</v>
      </c>
      <c r="H743" s="165">
        <v>0</v>
      </c>
      <c r="I743" s="165">
        <v>657206.80469000002</v>
      </c>
      <c r="J743" s="165">
        <v>2264.78341</v>
      </c>
      <c r="K743" s="165">
        <v>659471.58810000005</v>
      </c>
      <c r="L743" s="165">
        <v>503962.82306999998</v>
      </c>
      <c r="M743" s="165">
        <v>31318.18521</v>
      </c>
      <c r="N743" s="165">
        <v>535281.00827999995</v>
      </c>
      <c r="O743" s="165">
        <v>1194752.59638</v>
      </c>
      <c r="P743" s="165">
        <v>194752.54975999999</v>
      </c>
      <c r="Q743" s="165">
        <v>0</v>
      </c>
      <c r="R743" s="166">
        <v>194752.54975999999</v>
      </c>
      <c r="S743" s="7"/>
      <c r="T743" s="7"/>
      <c r="U743" s="7"/>
      <c r="V743" s="7"/>
      <c r="W743" s="7"/>
      <c r="X743" s="7"/>
      <c r="Y743" s="7"/>
      <c r="Z743" s="7"/>
      <c r="AA743" s="7"/>
      <c r="AB743" s="7"/>
    </row>
    <row r="744" spans="1:28" ht="13.2">
      <c r="A744" s="167"/>
      <c r="B744" s="167"/>
      <c r="C744" s="167"/>
      <c r="D744" s="167"/>
      <c r="E744" s="168">
        <v>8</v>
      </c>
      <c r="F744" s="169">
        <v>0</v>
      </c>
      <c r="G744" s="121">
        <v>0</v>
      </c>
      <c r="H744" s="121">
        <v>0</v>
      </c>
      <c r="I744" s="121">
        <v>0</v>
      </c>
      <c r="J744" s="121">
        <v>0</v>
      </c>
      <c r="K744" s="121">
        <v>0</v>
      </c>
      <c r="L744" s="121">
        <v>0</v>
      </c>
      <c r="M744" s="121">
        <v>0</v>
      </c>
      <c r="N744" s="121">
        <v>0</v>
      </c>
      <c r="O744" s="121">
        <v>0</v>
      </c>
      <c r="P744" s="121">
        <v>23159.858260000001</v>
      </c>
      <c r="Q744" s="121">
        <v>0</v>
      </c>
      <c r="R744" s="170">
        <v>23159.858260000001</v>
      </c>
      <c r="S744" s="7"/>
      <c r="T744" s="7"/>
      <c r="U744" s="7"/>
      <c r="V744" s="7"/>
      <c r="W744" s="7"/>
      <c r="X744" s="7"/>
      <c r="Y744" s="7"/>
      <c r="Z744" s="7"/>
      <c r="AA744" s="7"/>
      <c r="AB744" s="7"/>
    </row>
    <row r="745" spans="1:28" ht="13.2">
      <c r="A745" s="167"/>
      <c r="B745" s="167"/>
      <c r="C745" s="167"/>
      <c r="D745" s="167"/>
      <c r="E745" s="168">
        <v>22</v>
      </c>
      <c r="F745" s="169">
        <v>0</v>
      </c>
      <c r="G745" s="121">
        <v>0</v>
      </c>
      <c r="H745" s="121">
        <v>0</v>
      </c>
      <c r="I745" s="121">
        <v>0</v>
      </c>
      <c r="J745" s="121">
        <v>0</v>
      </c>
      <c r="K745" s="121">
        <v>0</v>
      </c>
      <c r="L745" s="121">
        <v>0</v>
      </c>
      <c r="M745" s="121">
        <v>0</v>
      </c>
      <c r="N745" s="121">
        <v>0</v>
      </c>
      <c r="O745" s="121">
        <v>0</v>
      </c>
      <c r="P745" s="121">
        <v>46618.513299999999</v>
      </c>
      <c r="Q745" s="121">
        <v>0</v>
      </c>
      <c r="R745" s="170">
        <v>46618.513299999999</v>
      </c>
      <c r="S745" s="7"/>
      <c r="T745" s="7"/>
      <c r="U745" s="7"/>
      <c r="V745" s="7"/>
      <c r="W745" s="7"/>
      <c r="X745" s="7"/>
      <c r="Y745" s="7"/>
      <c r="Z745" s="7"/>
      <c r="AA745" s="7"/>
      <c r="AB745" s="7"/>
    </row>
    <row r="746" spans="1:28" ht="13.2">
      <c r="A746" s="167"/>
      <c r="B746" s="167"/>
      <c r="C746" s="167"/>
      <c r="D746" s="167"/>
      <c r="E746" s="168">
        <v>93</v>
      </c>
      <c r="F746" s="169">
        <v>0</v>
      </c>
      <c r="G746" s="121">
        <v>0</v>
      </c>
      <c r="H746" s="121">
        <v>0</v>
      </c>
      <c r="I746" s="121">
        <v>0</v>
      </c>
      <c r="J746" s="121">
        <v>0</v>
      </c>
      <c r="K746" s="121">
        <v>0</v>
      </c>
      <c r="L746" s="121">
        <v>0</v>
      </c>
      <c r="M746" s="121">
        <v>0</v>
      </c>
      <c r="N746" s="121">
        <v>0</v>
      </c>
      <c r="O746" s="121">
        <v>0</v>
      </c>
      <c r="P746" s="121">
        <v>34831.421929999997</v>
      </c>
      <c r="Q746" s="121">
        <v>0</v>
      </c>
      <c r="R746" s="170">
        <v>34831.421929999997</v>
      </c>
      <c r="S746" s="7"/>
      <c r="T746" s="7"/>
      <c r="U746" s="7"/>
      <c r="V746" s="7"/>
      <c r="W746" s="7"/>
      <c r="X746" s="7"/>
      <c r="Y746" s="7"/>
      <c r="Z746" s="7"/>
      <c r="AA746" s="7"/>
      <c r="AB746" s="7"/>
    </row>
    <row r="747" spans="1:28" ht="13.2">
      <c r="A747" s="167"/>
      <c r="B747" s="167"/>
      <c r="C747" s="167"/>
      <c r="D747" s="163" t="s">
        <v>152</v>
      </c>
      <c r="E747" s="163">
        <v>48</v>
      </c>
      <c r="F747" s="164">
        <v>0</v>
      </c>
      <c r="G747" s="165">
        <v>0</v>
      </c>
      <c r="H747" s="165">
        <v>0</v>
      </c>
      <c r="I747" s="165">
        <v>0</v>
      </c>
      <c r="J747" s="165">
        <v>0</v>
      </c>
      <c r="K747" s="165">
        <v>0</v>
      </c>
      <c r="L747" s="165">
        <v>0</v>
      </c>
      <c r="M747" s="165">
        <v>0</v>
      </c>
      <c r="N747" s="165">
        <v>0</v>
      </c>
      <c r="O747" s="165">
        <v>0</v>
      </c>
      <c r="P747" s="165">
        <v>15911.654619999999</v>
      </c>
      <c r="Q747" s="165">
        <v>0</v>
      </c>
      <c r="R747" s="166">
        <v>15911.654619999999</v>
      </c>
      <c r="S747" s="7"/>
      <c r="T747" s="7"/>
      <c r="U747" s="7"/>
      <c r="V747" s="7"/>
      <c r="W747" s="7"/>
      <c r="X747" s="7"/>
      <c r="Y747" s="7"/>
      <c r="Z747" s="7"/>
      <c r="AA747" s="7"/>
      <c r="AB747" s="7"/>
    </row>
    <row r="748" spans="1:28" ht="13.2">
      <c r="A748" s="167"/>
      <c r="B748" s="167"/>
      <c r="C748" s="167"/>
      <c r="D748" s="167"/>
      <c r="E748" s="168">
        <v>146</v>
      </c>
      <c r="F748" s="169">
        <v>0</v>
      </c>
      <c r="G748" s="121">
        <v>0</v>
      </c>
      <c r="H748" s="121">
        <v>0</v>
      </c>
      <c r="I748" s="121">
        <v>0</v>
      </c>
      <c r="J748" s="121">
        <v>0</v>
      </c>
      <c r="K748" s="121">
        <v>0</v>
      </c>
      <c r="L748" s="121">
        <v>0</v>
      </c>
      <c r="M748" s="121">
        <v>0</v>
      </c>
      <c r="N748" s="121">
        <v>0</v>
      </c>
      <c r="O748" s="121">
        <v>0</v>
      </c>
      <c r="P748" s="121">
        <v>3689.2389900000003</v>
      </c>
      <c r="Q748" s="121">
        <v>0</v>
      </c>
      <c r="R748" s="170">
        <v>3689.2389900000003</v>
      </c>
      <c r="S748" s="7"/>
      <c r="T748" s="7"/>
      <c r="U748" s="7"/>
      <c r="V748" s="7"/>
      <c r="W748" s="7"/>
      <c r="X748" s="7"/>
      <c r="Y748" s="7"/>
      <c r="Z748" s="7"/>
      <c r="AA748" s="7"/>
      <c r="AB748" s="7"/>
    </row>
    <row r="749" spans="1:28" ht="13.2">
      <c r="A749" s="167"/>
      <c r="B749" s="167"/>
      <c r="C749" s="167"/>
      <c r="D749" s="167"/>
      <c r="E749" s="168">
        <v>201</v>
      </c>
      <c r="F749" s="169">
        <v>0</v>
      </c>
      <c r="G749" s="121">
        <v>0</v>
      </c>
      <c r="H749" s="121">
        <v>0</v>
      </c>
      <c r="I749" s="121">
        <v>0</v>
      </c>
      <c r="J749" s="121">
        <v>0</v>
      </c>
      <c r="K749" s="121">
        <v>0</v>
      </c>
      <c r="L749" s="121">
        <v>0</v>
      </c>
      <c r="M749" s="121">
        <v>0</v>
      </c>
      <c r="N749" s="121">
        <v>0</v>
      </c>
      <c r="O749" s="121">
        <v>0</v>
      </c>
      <c r="P749" s="121">
        <v>1044.0761600000001</v>
      </c>
      <c r="Q749" s="121">
        <v>0</v>
      </c>
      <c r="R749" s="170">
        <v>1044.0761600000001</v>
      </c>
      <c r="S749" s="7"/>
      <c r="T749" s="7"/>
      <c r="U749" s="7"/>
      <c r="V749" s="7"/>
      <c r="W749" s="7"/>
      <c r="X749" s="7"/>
      <c r="Y749" s="7"/>
      <c r="Z749" s="7"/>
      <c r="AA749" s="7"/>
      <c r="AB749" s="7"/>
    </row>
    <row r="750" spans="1:28" ht="13.2">
      <c r="A750" s="167"/>
      <c r="B750" s="167"/>
      <c r="C750" s="167"/>
      <c r="D750" s="167"/>
      <c r="E750" s="168">
        <v>205</v>
      </c>
      <c r="F750" s="169">
        <v>0</v>
      </c>
      <c r="G750" s="121">
        <v>0</v>
      </c>
      <c r="H750" s="121">
        <v>0</v>
      </c>
      <c r="I750" s="121">
        <v>0</v>
      </c>
      <c r="J750" s="121">
        <v>0</v>
      </c>
      <c r="K750" s="121">
        <v>0</v>
      </c>
      <c r="L750" s="121">
        <v>0</v>
      </c>
      <c r="M750" s="121">
        <v>0</v>
      </c>
      <c r="N750" s="121">
        <v>0</v>
      </c>
      <c r="O750" s="121">
        <v>0</v>
      </c>
      <c r="P750" s="121">
        <v>63.219470000000001</v>
      </c>
      <c r="Q750" s="121">
        <v>0</v>
      </c>
      <c r="R750" s="170">
        <v>63.219470000000001</v>
      </c>
      <c r="S750" s="7"/>
      <c r="T750" s="7"/>
      <c r="U750" s="7"/>
      <c r="V750" s="7"/>
      <c r="W750" s="7"/>
      <c r="X750" s="7"/>
      <c r="Y750" s="7"/>
      <c r="Z750" s="7"/>
      <c r="AA750" s="7"/>
      <c r="AB750" s="7"/>
    </row>
    <row r="751" spans="1:28" ht="13.2">
      <c r="A751" s="167"/>
      <c r="B751" s="167"/>
      <c r="C751" s="167"/>
      <c r="D751" s="163" t="s">
        <v>153</v>
      </c>
      <c r="E751" s="163">
        <v>99</v>
      </c>
      <c r="F751" s="164">
        <v>0</v>
      </c>
      <c r="G751" s="165">
        <v>0</v>
      </c>
      <c r="H751" s="165">
        <v>0</v>
      </c>
      <c r="I751" s="165">
        <v>0</v>
      </c>
      <c r="J751" s="165">
        <v>0</v>
      </c>
      <c r="K751" s="165">
        <v>0</v>
      </c>
      <c r="L751" s="165">
        <v>0</v>
      </c>
      <c r="M751" s="165">
        <v>0</v>
      </c>
      <c r="N751" s="165">
        <v>0</v>
      </c>
      <c r="O751" s="165">
        <v>0</v>
      </c>
      <c r="P751" s="165">
        <v>18450.80157</v>
      </c>
      <c r="Q751" s="165">
        <v>0</v>
      </c>
      <c r="R751" s="166">
        <v>18450.80157</v>
      </c>
      <c r="S751" s="7"/>
      <c r="T751" s="7"/>
      <c r="U751" s="7"/>
      <c r="V751" s="7"/>
      <c r="W751" s="7"/>
      <c r="X751" s="7"/>
      <c r="Y751" s="7"/>
      <c r="Z751" s="7"/>
      <c r="AA751" s="7"/>
      <c r="AB751" s="7"/>
    </row>
    <row r="752" spans="1:28" ht="13.2">
      <c r="A752" s="167"/>
      <c r="B752" s="167"/>
      <c r="C752" s="167"/>
      <c r="D752" s="163" t="s">
        <v>154</v>
      </c>
      <c r="E752" s="163">
        <v>27</v>
      </c>
      <c r="F752" s="164">
        <v>0</v>
      </c>
      <c r="G752" s="165">
        <v>0</v>
      </c>
      <c r="H752" s="165">
        <v>0</v>
      </c>
      <c r="I752" s="165">
        <v>0</v>
      </c>
      <c r="J752" s="165">
        <v>0</v>
      </c>
      <c r="K752" s="165">
        <v>0</v>
      </c>
      <c r="L752" s="165">
        <v>0</v>
      </c>
      <c r="M752" s="165">
        <v>0</v>
      </c>
      <c r="N752" s="165">
        <v>0</v>
      </c>
      <c r="O752" s="165">
        <v>0</v>
      </c>
      <c r="P752" s="165">
        <v>31559.869910000001</v>
      </c>
      <c r="Q752" s="165">
        <v>0</v>
      </c>
      <c r="R752" s="166">
        <v>31559.869910000001</v>
      </c>
      <c r="S752" s="7"/>
      <c r="T752" s="7"/>
      <c r="U752" s="7"/>
      <c r="V752" s="7"/>
      <c r="W752" s="7"/>
      <c r="X752" s="7"/>
      <c r="Y752" s="7"/>
      <c r="Z752" s="7"/>
      <c r="AA752" s="7"/>
      <c r="AB752" s="7"/>
    </row>
    <row r="753" spans="1:28" ht="13.2">
      <c r="A753" s="167"/>
      <c r="B753" s="167"/>
      <c r="C753" s="167"/>
      <c r="D753" s="167"/>
      <c r="E753" s="168">
        <v>177</v>
      </c>
      <c r="F753" s="169">
        <v>0</v>
      </c>
      <c r="G753" s="121">
        <v>0</v>
      </c>
      <c r="H753" s="121">
        <v>0</v>
      </c>
      <c r="I753" s="121">
        <v>0</v>
      </c>
      <c r="J753" s="121">
        <v>0</v>
      </c>
      <c r="K753" s="121">
        <v>0</v>
      </c>
      <c r="L753" s="121">
        <v>0</v>
      </c>
      <c r="M753" s="121">
        <v>0</v>
      </c>
      <c r="N753" s="121">
        <v>0</v>
      </c>
      <c r="O753" s="121">
        <v>0</v>
      </c>
      <c r="P753" s="121">
        <v>1064.7930100000001</v>
      </c>
      <c r="Q753" s="121">
        <v>0</v>
      </c>
      <c r="R753" s="170">
        <v>1064.7930100000001</v>
      </c>
      <c r="S753" s="7"/>
      <c r="T753" s="7"/>
      <c r="U753" s="7"/>
      <c r="V753" s="7"/>
      <c r="W753" s="7"/>
      <c r="X753" s="7"/>
      <c r="Y753" s="7"/>
      <c r="Z753" s="7"/>
      <c r="AA753" s="7"/>
      <c r="AB753" s="7"/>
    </row>
    <row r="754" spans="1:28" ht="13.2">
      <c r="A754" s="167"/>
      <c r="B754" s="167"/>
      <c r="C754" s="167"/>
      <c r="D754" s="163" t="s">
        <v>156</v>
      </c>
      <c r="E754" s="163">
        <v>154</v>
      </c>
      <c r="F754" s="164">
        <v>0</v>
      </c>
      <c r="G754" s="165">
        <v>0</v>
      </c>
      <c r="H754" s="165">
        <v>0</v>
      </c>
      <c r="I754" s="165">
        <v>0</v>
      </c>
      <c r="J754" s="165">
        <v>0</v>
      </c>
      <c r="K754" s="165">
        <v>0</v>
      </c>
      <c r="L754" s="165">
        <v>0</v>
      </c>
      <c r="M754" s="165">
        <v>0</v>
      </c>
      <c r="N754" s="165">
        <v>0</v>
      </c>
      <c r="O754" s="165">
        <v>0</v>
      </c>
      <c r="P754" s="165">
        <v>5782.8505300000006</v>
      </c>
      <c r="Q754" s="165">
        <v>0</v>
      </c>
      <c r="R754" s="166">
        <v>5782.8505300000006</v>
      </c>
      <c r="S754" s="7"/>
      <c r="T754" s="7"/>
      <c r="U754" s="7"/>
      <c r="V754" s="7"/>
      <c r="W754" s="7"/>
      <c r="X754" s="7"/>
      <c r="Y754" s="7"/>
      <c r="Z754" s="7"/>
      <c r="AA754" s="7"/>
      <c r="AB754" s="7"/>
    </row>
    <row r="755" spans="1:28" ht="13.2">
      <c r="A755" s="167"/>
      <c r="B755" s="167"/>
      <c r="C755" s="167"/>
      <c r="D755" s="163" t="s">
        <v>157</v>
      </c>
      <c r="E755" s="163">
        <v>91</v>
      </c>
      <c r="F755" s="164">
        <v>0</v>
      </c>
      <c r="G755" s="165">
        <v>0</v>
      </c>
      <c r="H755" s="165">
        <v>0</v>
      </c>
      <c r="I755" s="165">
        <v>0</v>
      </c>
      <c r="J755" s="165">
        <v>0</v>
      </c>
      <c r="K755" s="165">
        <v>0</v>
      </c>
      <c r="L755" s="165">
        <v>0</v>
      </c>
      <c r="M755" s="165">
        <v>0</v>
      </c>
      <c r="N755" s="165">
        <v>0</v>
      </c>
      <c r="O755" s="165">
        <v>0</v>
      </c>
      <c r="P755" s="165">
        <v>14015.5504</v>
      </c>
      <c r="Q755" s="165">
        <v>0</v>
      </c>
      <c r="R755" s="166">
        <v>14015.5504</v>
      </c>
      <c r="S755" s="7"/>
      <c r="T755" s="7"/>
      <c r="U755" s="7"/>
      <c r="V755" s="7"/>
      <c r="W755" s="7"/>
      <c r="X755" s="7"/>
      <c r="Y755" s="7"/>
      <c r="Z755" s="7"/>
      <c r="AA755" s="7"/>
      <c r="AB755" s="7"/>
    </row>
    <row r="756" spans="1:28" ht="13.2">
      <c r="A756" s="167"/>
      <c r="B756" s="167"/>
      <c r="C756" s="167"/>
      <c r="D756" s="167"/>
      <c r="E756" s="168">
        <v>74</v>
      </c>
      <c r="F756" s="169">
        <v>0</v>
      </c>
      <c r="G756" s="121">
        <v>0</v>
      </c>
      <c r="H756" s="121">
        <v>0</v>
      </c>
      <c r="I756" s="121">
        <v>0</v>
      </c>
      <c r="J756" s="121">
        <v>0</v>
      </c>
      <c r="K756" s="121">
        <v>0</v>
      </c>
      <c r="L756" s="121">
        <v>0</v>
      </c>
      <c r="M756" s="121">
        <v>0</v>
      </c>
      <c r="N756" s="121">
        <v>0</v>
      </c>
      <c r="O756" s="121">
        <v>0</v>
      </c>
      <c r="P756" s="121">
        <v>18417.033739999999</v>
      </c>
      <c r="Q756" s="121">
        <v>0</v>
      </c>
      <c r="R756" s="170">
        <v>18417.033739999999</v>
      </c>
      <c r="S756" s="7"/>
      <c r="T756" s="7"/>
      <c r="U756" s="7"/>
      <c r="V756" s="7"/>
      <c r="W756" s="7"/>
      <c r="X756" s="7"/>
      <c r="Y756" s="7"/>
      <c r="Z756" s="7"/>
      <c r="AA756" s="7"/>
      <c r="AB756" s="7"/>
    </row>
    <row r="757" spans="1:28" ht="13.2">
      <c r="A757" s="167"/>
      <c r="B757" s="167"/>
      <c r="C757" s="167"/>
      <c r="D757" s="167"/>
      <c r="E757" s="168">
        <v>145</v>
      </c>
      <c r="F757" s="169">
        <v>0</v>
      </c>
      <c r="G757" s="121">
        <v>0</v>
      </c>
      <c r="H757" s="121">
        <v>0</v>
      </c>
      <c r="I757" s="121">
        <v>0</v>
      </c>
      <c r="J757" s="121">
        <v>0</v>
      </c>
      <c r="K757" s="121">
        <v>0</v>
      </c>
      <c r="L757" s="121">
        <v>0</v>
      </c>
      <c r="M757" s="121">
        <v>0</v>
      </c>
      <c r="N757" s="121">
        <v>0</v>
      </c>
      <c r="O757" s="121">
        <v>0</v>
      </c>
      <c r="P757" s="121">
        <v>4843.2328299999999</v>
      </c>
      <c r="Q757" s="121">
        <v>0</v>
      </c>
      <c r="R757" s="170">
        <v>4843.2328299999999</v>
      </c>
      <c r="S757" s="7"/>
      <c r="T757" s="7"/>
      <c r="U757" s="7"/>
      <c r="V757" s="7"/>
      <c r="W757" s="7"/>
      <c r="X757" s="7"/>
      <c r="Y757" s="7"/>
      <c r="Z757" s="7"/>
      <c r="AA757" s="7"/>
      <c r="AB757" s="7"/>
    </row>
    <row r="758" spans="1:28" ht="13.2">
      <c r="A758" s="167"/>
      <c r="B758" s="167"/>
      <c r="C758" s="167"/>
      <c r="D758" s="167"/>
      <c r="E758" s="168">
        <v>169</v>
      </c>
      <c r="F758" s="169">
        <v>0</v>
      </c>
      <c r="G758" s="121">
        <v>0</v>
      </c>
      <c r="H758" s="121">
        <v>0</v>
      </c>
      <c r="I758" s="121">
        <v>0</v>
      </c>
      <c r="J758" s="121">
        <v>0</v>
      </c>
      <c r="K758" s="121">
        <v>0</v>
      </c>
      <c r="L758" s="121">
        <v>0</v>
      </c>
      <c r="M758" s="121">
        <v>0</v>
      </c>
      <c r="N758" s="121">
        <v>0</v>
      </c>
      <c r="O758" s="121">
        <v>0</v>
      </c>
      <c r="P758" s="121">
        <v>2788.4734700000004</v>
      </c>
      <c r="Q758" s="121">
        <v>0</v>
      </c>
      <c r="R758" s="170">
        <v>2788.4734700000004</v>
      </c>
      <c r="S758" s="7"/>
      <c r="T758" s="7"/>
      <c r="U758" s="7"/>
      <c r="V758" s="7"/>
      <c r="W758" s="7"/>
      <c r="X758" s="7"/>
      <c r="Y758" s="7"/>
      <c r="Z758" s="7"/>
      <c r="AA758" s="7"/>
      <c r="AB758" s="7"/>
    </row>
    <row r="759" spans="1:28" ht="13.2">
      <c r="A759" s="167"/>
      <c r="B759" s="167"/>
      <c r="C759" s="167"/>
      <c r="D759" s="167"/>
      <c r="E759" s="168">
        <v>188</v>
      </c>
      <c r="F759" s="169">
        <v>0</v>
      </c>
      <c r="G759" s="121">
        <v>0</v>
      </c>
      <c r="H759" s="121">
        <v>0</v>
      </c>
      <c r="I759" s="121">
        <v>0</v>
      </c>
      <c r="J759" s="121">
        <v>0</v>
      </c>
      <c r="K759" s="121">
        <v>0</v>
      </c>
      <c r="L759" s="121">
        <v>0</v>
      </c>
      <c r="M759" s="121">
        <v>0</v>
      </c>
      <c r="N759" s="121">
        <v>0</v>
      </c>
      <c r="O759" s="121">
        <v>0</v>
      </c>
      <c r="P759" s="121">
        <v>953.83492000000001</v>
      </c>
      <c r="Q759" s="121">
        <v>0</v>
      </c>
      <c r="R759" s="170">
        <v>953.83492000000001</v>
      </c>
      <c r="S759" s="7"/>
      <c r="T759" s="7"/>
      <c r="U759" s="7"/>
      <c r="V759" s="7"/>
      <c r="W759" s="7"/>
      <c r="X759" s="7"/>
      <c r="Y759" s="7"/>
      <c r="Z759" s="7"/>
      <c r="AA759" s="7"/>
      <c r="AB759" s="7"/>
    </row>
    <row r="760" spans="1:28" ht="13.2">
      <c r="A760" s="167"/>
      <c r="B760" s="167"/>
      <c r="C760" s="167"/>
      <c r="D760" s="163" t="s">
        <v>158</v>
      </c>
      <c r="E760" s="163">
        <v>102</v>
      </c>
      <c r="F760" s="164">
        <v>0</v>
      </c>
      <c r="G760" s="165">
        <v>0</v>
      </c>
      <c r="H760" s="165">
        <v>0</v>
      </c>
      <c r="I760" s="165">
        <v>0</v>
      </c>
      <c r="J760" s="165">
        <v>0</v>
      </c>
      <c r="K760" s="165">
        <v>0</v>
      </c>
      <c r="L760" s="165">
        <v>0</v>
      </c>
      <c r="M760" s="165">
        <v>0</v>
      </c>
      <c r="N760" s="165">
        <v>0</v>
      </c>
      <c r="O760" s="165">
        <v>0</v>
      </c>
      <c r="P760" s="165">
        <v>10261.645400000001</v>
      </c>
      <c r="Q760" s="165">
        <v>0</v>
      </c>
      <c r="R760" s="166">
        <v>10261.645400000001</v>
      </c>
      <c r="S760" s="7"/>
      <c r="T760" s="7"/>
      <c r="U760" s="7"/>
      <c r="V760" s="7"/>
      <c r="W760" s="7"/>
      <c r="X760" s="7"/>
      <c r="Y760" s="7"/>
      <c r="Z760" s="7"/>
      <c r="AA760" s="7"/>
      <c r="AB760" s="7"/>
    </row>
    <row r="761" spans="1:28" ht="13.2">
      <c r="A761" s="167"/>
      <c r="B761" s="167"/>
      <c r="C761" s="167"/>
      <c r="D761" s="167"/>
      <c r="E761" s="168">
        <v>153</v>
      </c>
      <c r="F761" s="169">
        <v>0</v>
      </c>
      <c r="G761" s="121">
        <v>0</v>
      </c>
      <c r="H761" s="121">
        <v>0</v>
      </c>
      <c r="I761" s="121">
        <v>0</v>
      </c>
      <c r="J761" s="121">
        <v>0</v>
      </c>
      <c r="K761" s="121">
        <v>0</v>
      </c>
      <c r="L761" s="121">
        <v>0</v>
      </c>
      <c r="M761" s="121">
        <v>0</v>
      </c>
      <c r="N761" s="121">
        <v>0</v>
      </c>
      <c r="O761" s="121">
        <v>0</v>
      </c>
      <c r="P761" s="121">
        <v>2199.5341100000001</v>
      </c>
      <c r="Q761" s="121">
        <v>0</v>
      </c>
      <c r="R761" s="170">
        <v>2199.5341100000001</v>
      </c>
      <c r="S761" s="7"/>
      <c r="T761" s="7"/>
      <c r="U761" s="7"/>
      <c r="V761" s="7"/>
      <c r="W761" s="7"/>
      <c r="X761" s="7"/>
      <c r="Y761" s="7"/>
      <c r="Z761" s="7"/>
      <c r="AA761" s="7"/>
      <c r="AB761" s="7"/>
    </row>
    <row r="762" spans="1:28" ht="13.2">
      <c r="A762" s="167"/>
      <c r="B762" s="167"/>
      <c r="C762" s="167"/>
      <c r="D762" s="163" t="s">
        <v>159</v>
      </c>
      <c r="E762" s="163">
        <v>100</v>
      </c>
      <c r="F762" s="164">
        <v>0</v>
      </c>
      <c r="G762" s="165">
        <v>0</v>
      </c>
      <c r="H762" s="165">
        <v>0</v>
      </c>
      <c r="I762" s="165">
        <v>0</v>
      </c>
      <c r="J762" s="165">
        <v>0</v>
      </c>
      <c r="K762" s="165">
        <v>0</v>
      </c>
      <c r="L762" s="165">
        <v>0</v>
      </c>
      <c r="M762" s="165">
        <v>0</v>
      </c>
      <c r="N762" s="165">
        <v>0</v>
      </c>
      <c r="O762" s="165">
        <v>0</v>
      </c>
      <c r="P762" s="165">
        <v>17235.490989999998</v>
      </c>
      <c r="Q762" s="165">
        <v>0</v>
      </c>
      <c r="R762" s="166">
        <v>17235.490989999998</v>
      </c>
      <c r="S762" s="7"/>
      <c r="T762" s="7"/>
      <c r="U762" s="7"/>
      <c r="V762" s="7"/>
      <c r="W762" s="7"/>
      <c r="X762" s="7"/>
      <c r="Y762" s="7"/>
      <c r="Z762" s="7"/>
      <c r="AA762" s="7"/>
      <c r="AB762" s="7"/>
    </row>
    <row r="763" spans="1:28" ht="13.2">
      <c r="A763" s="167"/>
      <c r="B763" s="167"/>
      <c r="C763" s="167"/>
      <c r="D763" s="163" t="s">
        <v>160</v>
      </c>
      <c r="E763" s="163">
        <v>12</v>
      </c>
      <c r="F763" s="164">
        <v>0</v>
      </c>
      <c r="G763" s="165">
        <v>0</v>
      </c>
      <c r="H763" s="165">
        <v>0</v>
      </c>
      <c r="I763" s="165">
        <v>0</v>
      </c>
      <c r="J763" s="165">
        <v>0</v>
      </c>
      <c r="K763" s="165">
        <v>0</v>
      </c>
      <c r="L763" s="165">
        <v>0</v>
      </c>
      <c r="M763" s="165">
        <v>0</v>
      </c>
      <c r="N763" s="165">
        <v>0</v>
      </c>
      <c r="O763" s="165">
        <v>0</v>
      </c>
      <c r="P763" s="165">
        <v>25918.982530000001</v>
      </c>
      <c r="Q763" s="165">
        <v>0</v>
      </c>
      <c r="R763" s="166">
        <v>25918.982530000001</v>
      </c>
      <c r="S763" s="7"/>
      <c r="T763" s="7"/>
      <c r="U763" s="7"/>
      <c r="V763" s="7"/>
      <c r="W763" s="7"/>
      <c r="X763" s="7"/>
      <c r="Y763" s="7"/>
      <c r="Z763" s="7"/>
      <c r="AA763" s="7"/>
      <c r="AB763" s="7"/>
    </row>
    <row r="764" spans="1:28" ht="13.2">
      <c r="A764" s="167"/>
      <c r="B764" s="167"/>
      <c r="C764" s="167"/>
      <c r="D764" s="167"/>
      <c r="E764" s="168">
        <v>28</v>
      </c>
      <c r="F764" s="169">
        <v>0</v>
      </c>
      <c r="G764" s="121">
        <v>0</v>
      </c>
      <c r="H764" s="121">
        <v>0</v>
      </c>
      <c r="I764" s="121">
        <v>0</v>
      </c>
      <c r="J764" s="121">
        <v>0</v>
      </c>
      <c r="K764" s="121">
        <v>0</v>
      </c>
      <c r="L764" s="121">
        <v>0</v>
      </c>
      <c r="M764" s="121">
        <v>0</v>
      </c>
      <c r="N764" s="121">
        <v>0</v>
      </c>
      <c r="O764" s="121">
        <v>0</v>
      </c>
      <c r="P764" s="121">
        <v>19812.632079999999</v>
      </c>
      <c r="Q764" s="121">
        <v>0</v>
      </c>
      <c r="R764" s="170">
        <v>19812.632079999999</v>
      </c>
      <c r="S764" s="7"/>
      <c r="T764" s="7"/>
      <c r="U764" s="7"/>
      <c r="V764" s="7"/>
      <c r="W764" s="7"/>
      <c r="X764" s="7"/>
      <c r="Y764" s="7"/>
      <c r="Z764" s="7"/>
      <c r="AA764" s="7"/>
      <c r="AB764" s="7"/>
    </row>
    <row r="765" spans="1:28" ht="13.2">
      <c r="A765" s="167"/>
      <c r="B765" s="167"/>
      <c r="C765" s="167"/>
      <c r="D765" s="167"/>
      <c r="E765" s="168">
        <v>159</v>
      </c>
      <c r="F765" s="169">
        <v>0</v>
      </c>
      <c r="G765" s="121">
        <v>0</v>
      </c>
      <c r="H765" s="121">
        <v>0</v>
      </c>
      <c r="I765" s="121">
        <v>0</v>
      </c>
      <c r="J765" s="121">
        <v>0</v>
      </c>
      <c r="K765" s="121">
        <v>0</v>
      </c>
      <c r="L765" s="121">
        <v>0</v>
      </c>
      <c r="M765" s="121">
        <v>0</v>
      </c>
      <c r="N765" s="121">
        <v>0</v>
      </c>
      <c r="O765" s="121">
        <v>0</v>
      </c>
      <c r="P765" s="121">
        <v>5741.5194099999999</v>
      </c>
      <c r="Q765" s="121">
        <v>0</v>
      </c>
      <c r="R765" s="170">
        <v>5741.5194099999999</v>
      </c>
      <c r="S765" s="7"/>
      <c r="T765" s="7"/>
      <c r="U765" s="7"/>
      <c r="V765" s="7"/>
      <c r="W765" s="7"/>
      <c r="X765" s="7"/>
      <c r="Y765" s="7"/>
      <c r="Z765" s="7"/>
      <c r="AA765" s="7"/>
      <c r="AB765" s="7"/>
    </row>
    <row r="766" spans="1:28" ht="13.2">
      <c r="A766" s="167"/>
      <c r="B766" s="167"/>
      <c r="C766" s="167"/>
      <c r="D766" s="167"/>
      <c r="E766" s="168">
        <v>167</v>
      </c>
      <c r="F766" s="169">
        <v>0</v>
      </c>
      <c r="G766" s="121">
        <v>0</v>
      </c>
      <c r="H766" s="121">
        <v>0</v>
      </c>
      <c r="I766" s="121">
        <v>0</v>
      </c>
      <c r="J766" s="121">
        <v>0</v>
      </c>
      <c r="K766" s="121">
        <v>0</v>
      </c>
      <c r="L766" s="121">
        <v>0</v>
      </c>
      <c r="M766" s="121">
        <v>0</v>
      </c>
      <c r="N766" s="121">
        <v>0</v>
      </c>
      <c r="O766" s="121">
        <v>0</v>
      </c>
      <c r="P766" s="121">
        <v>2264.2293599999998</v>
      </c>
      <c r="Q766" s="121">
        <v>0</v>
      </c>
      <c r="R766" s="170">
        <v>2264.2293599999998</v>
      </c>
      <c r="S766" s="7"/>
      <c r="T766" s="7"/>
      <c r="U766" s="7"/>
      <c r="V766" s="7"/>
      <c r="W766" s="7"/>
      <c r="X766" s="7"/>
      <c r="Y766" s="7"/>
      <c r="Z766" s="7"/>
      <c r="AA766" s="7"/>
      <c r="AB766" s="7"/>
    </row>
    <row r="767" spans="1:28" ht="13.2">
      <c r="A767" s="167"/>
      <c r="B767" s="167"/>
      <c r="C767" s="167"/>
      <c r="D767" s="163" t="s">
        <v>348</v>
      </c>
      <c r="E767" s="163">
        <v>83</v>
      </c>
      <c r="F767" s="164">
        <v>0</v>
      </c>
      <c r="G767" s="165">
        <v>0</v>
      </c>
      <c r="H767" s="165">
        <v>0</v>
      </c>
      <c r="I767" s="165">
        <v>0</v>
      </c>
      <c r="J767" s="165">
        <v>0</v>
      </c>
      <c r="K767" s="165">
        <v>0</v>
      </c>
      <c r="L767" s="165">
        <v>0</v>
      </c>
      <c r="M767" s="165">
        <v>0</v>
      </c>
      <c r="N767" s="165">
        <v>0</v>
      </c>
      <c r="O767" s="165">
        <v>0</v>
      </c>
      <c r="P767" s="165">
        <v>23051.592000000001</v>
      </c>
      <c r="Q767" s="165">
        <v>0</v>
      </c>
      <c r="R767" s="166">
        <v>23051.592000000001</v>
      </c>
      <c r="S767" s="7"/>
      <c r="T767" s="7"/>
      <c r="U767" s="7"/>
      <c r="V767" s="7"/>
      <c r="W767" s="7"/>
      <c r="X767" s="7"/>
      <c r="Y767" s="7"/>
      <c r="Z767" s="7"/>
      <c r="AA767" s="7"/>
      <c r="AB767" s="7"/>
    </row>
    <row r="768" spans="1:28" ht="13.2">
      <c r="A768" s="167"/>
      <c r="B768" s="167"/>
      <c r="C768" s="167"/>
      <c r="D768" s="163" t="s">
        <v>161</v>
      </c>
      <c r="E768" s="163">
        <v>64</v>
      </c>
      <c r="F768" s="164">
        <v>0</v>
      </c>
      <c r="G768" s="165">
        <v>0</v>
      </c>
      <c r="H768" s="165">
        <v>0</v>
      </c>
      <c r="I768" s="165">
        <v>0</v>
      </c>
      <c r="J768" s="165">
        <v>0</v>
      </c>
      <c r="K768" s="165">
        <v>0</v>
      </c>
      <c r="L768" s="165">
        <v>0</v>
      </c>
      <c r="M768" s="165">
        <v>0</v>
      </c>
      <c r="N768" s="165">
        <v>0</v>
      </c>
      <c r="O768" s="165">
        <v>0</v>
      </c>
      <c r="P768" s="165">
        <v>17062.388340000001</v>
      </c>
      <c r="Q768" s="165">
        <v>0</v>
      </c>
      <c r="R768" s="166">
        <v>17062.388340000001</v>
      </c>
      <c r="S768" s="7"/>
      <c r="T768" s="7"/>
      <c r="U768" s="7"/>
      <c r="V768" s="7"/>
      <c r="W768" s="7"/>
      <c r="X768" s="7"/>
      <c r="Y768" s="7"/>
      <c r="Z768" s="7"/>
      <c r="AA768" s="7"/>
      <c r="AB768" s="7"/>
    </row>
    <row r="769" spans="1:28" ht="13.2">
      <c r="A769" s="167"/>
      <c r="B769" s="167"/>
      <c r="C769" s="167"/>
      <c r="D769" s="167"/>
      <c r="E769" s="168">
        <v>163</v>
      </c>
      <c r="F769" s="169">
        <v>0</v>
      </c>
      <c r="G769" s="121">
        <v>0</v>
      </c>
      <c r="H769" s="121">
        <v>0</v>
      </c>
      <c r="I769" s="121">
        <v>0</v>
      </c>
      <c r="J769" s="121">
        <v>0</v>
      </c>
      <c r="K769" s="121">
        <v>0</v>
      </c>
      <c r="L769" s="121">
        <v>0</v>
      </c>
      <c r="M769" s="121">
        <v>0</v>
      </c>
      <c r="N769" s="121">
        <v>0</v>
      </c>
      <c r="O769" s="121">
        <v>0</v>
      </c>
      <c r="P769" s="121">
        <v>1131.1789199999998</v>
      </c>
      <c r="Q769" s="121">
        <v>0</v>
      </c>
      <c r="R769" s="170">
        <v>1131.1789199999998</v>
      </c>
      <c r="S769" s="7"/>
      <c r="T769" s="7"/>
      <c r="U769" s="7"/>
      <c r="V769" s="7"/>
      <c r="W769" s="7"/>
      <c r="X769" s="7"/>
      <c r="Y769" s="7"/>
      <c r="Z769" s="7"/>
      <c r="AA769" s="7"/>
      <c r="AB769" s="7"/>
    </row>
    <row r="770" spans="1:28" ht="13.2">
      <c r="A770" s="167"/>
      <c r="B770" s="167"/>
      <c r="C770" s="167"/>
      <c r="D770" s="163" t="s">
        <v>349</v>
      </c>
      <c r="E770" s="163">
        <v>168</v>
      </c>
      <c r="F770" s="164">
        <v>0</v>
      </c>
      <c r="G770" s="165">
        <v>0</v>
      </c>
      <c r="H770" s="165">
        <v>0</v>
      </c>
      <c r="I770" s="165">
        <v>0</v>
      </c>
      <c r="J770" s="165">
        <v>0</v>
      </c>
      <c r="K770" s="165">
        <v>0</v>
      </c>
      <c r="L770" s="165">
        <v>0</v>
      </c>
      <c r="M770" s="165">
        <v>0</v>
      </c>
      <c r="N770" s="165">
        <v>0</v>
      </c>
      <c r="O770" s="165">
        <v>0</v>
      </c>
      <c r="P770" s="165">
        <v>5884.4923600000002</v>
      </c>
      <c r="Q770" s="165">
        <v>0</v>
      </c>
      <c r="R770" s="166">
        <v>5884.4923600000002</v>
      </c>
      <c r="S770" s="7"/>
      <c r="T770" s="7"/>
      <c r="U770" s="7"/>
      <c r="V770" s="7"/>
      <c r="W770" s="7"/>
      <c r="X770" s="7"/>
      <c r="Y770" s="7"/>
      <c r="Z770" s="7"/>
      <c r="AA770" s="7"/>
      <c r="AB770" s="7"/>
    </row>
    <row r="771" spans="1:28" ht="13.2">
      <c r="A771" s="167"/>
      <c r="B771" s="167"/>
      <c r="C771" s="167"/>
      <c r="D771" s="163" t="s">
        <v>350</v>
      </c>
      <c r="E771" s="163">
        <v>114</v>
      </c>
      <c r="F771" s="164">
        <v>0</v>
      </c>
      <c r="G771" s="165">
        <v>0</v>
      </c>
      <c r="H771" s="165">
        <v>0</v>
      </c>
      <c r="I771" s="165">
        <v>0</v>
      </c>
      <c r="J771" s="165">
        <v>0</v>
      </c>
      <c r="K771" s="165">
        <v>0</v>
      </c>
      <c r="L771" s="165">
        <v>0</v>
      </c>
      <c r="M771" s="165">
        <v>0</v>
      </c>
      <c r="N771" s="165">
        <v>0</v>
      </c>
      <c r="O771" s="165">
        <v>0</v>
      </c>
      <c r="P771" s="165">
        <v>5780.3334500000001</v>
      </c>
      <c r="Q771" s="165">
        <v>0</v>
      </c>
      <c r="R771" s="166">
        <v>5780.3334500000001</v>
      </c>
      <c r="S771" s="7"/>
      <c r="T771" s="7"/>
      <c r="U771" s="7"/>
      <c r="V771" s="7"/>
      <c r="W771" s="7"/>
      <c r="X771" s="7"/>
      <c r="Y771" s="7"/>
      <c r="Z771" s="7"/>
      <c r="AA771" s="7"/>
      <c r="AB771" s="7"/>
    </row>
    <row r="772" spans="1:28" ht="13.2">
      <c r="A772" s="167"/>
      <c r="B772" s="163" t="s">
        <v>19</v>
      </c>
      <c r="C772" s="163" t="s">
        <v>169</v>
      </c>
      <c r="D772" s="163" t="s">
        <v>169</v>
      </c>
      <c r="E772" s="163">
        <v>131</v>
      </c>
      <c r="F772" s="164">
        <v>0</v>
      </c>
      <c r="G772" s="165">
        <v>0</v>
      </c>
      <c r="H772" s="165">
        <v>0</v>
      </c>
      <c r="I772" s="165">
        <v>0</v>
      </c>
      <c r="J772" s="165">
        <v>0</v>
      </c>
      <c r="K772" s="165">
        <v>0</v>
      </c>
      <c r="L772" s="165">
        <v>0</v>
      </c>
      <c r="M772" s="165">
        <v>0</v>
      </c>
      <c r="N772" s="165">
        <v>0</v>
      </c>
      <c r="O772" s="165">
        <v>0</v>
      </c>
      <c r="P772" s="165">
        <v>3107.1068399999999</v>
      </c>
      <c r="Q772" s="165">
        <v>0</v>
      </c>
      <c r="R772" s="166">
        <v>3107.1068399999999</v>
      </c>
      <c r="S772" s="7"/>
      <c r="T772" s="7"/>
      <c r="U772" s="7"/>
      <c r="V772" s="7"/>
      <c r="W772" s="7"/>
      <c r="X772" s="7"/>
      <c r="Y772" s="7"/>
      <c r="Z772" s="7"/>
      <c r="AA772" s="7"/>
      <c r="AB772" s="7"/>
    </row>
    <row r="773" spans="1:28" ht="13.2">
      <c r="A773" s="167"/>
      <c r="B773" s="167"/>
      <c r="C773" s="163" t="s">
        <v>170</v>
      </c>
      <c r="D773" s="163" t="s">
        <v>19</v>
      </c>
      <c r="E773" s="163">
        <v>97</v>
      </c>
      <c r="F773" s="164">
        <v>0</v>
      </c>
      <c r="G773" s="165">
        <v>0</v>
      </c>
      <c r="H773" s="165">
        <v>0</v>
      </c>
      <c r="I773" s="165">
        <v>0</v>
      </c>
      <c r="J773" s="165">
        <v>0</v>
      </c>
      <c r="K773" s="165">
        <v>0</v>
      </c>
      <c r="L773" s="165">
        <v>0</v>
      </c>
      <c r="M773" s="165">
        <v>0</v>
      </c>
      <c r="N773" s="165">
        <v>0</v>
      </c>
      <c r="O773" s="165">
        <v>0</v>
      </c>
      <c r="P773" s="165">
        <v>8588.9495399999996</v>
      </c>
      <c r="Q773" s="165">
        <v>0</v>
      </c>
      <c r="R773" s="166">
        <v>8588.9495399999996</v>
      </c>
      <c r="S773" s="7"/>
      <c r="T773" s="7"/>
      <c r="U773" s="7"/>
      <c r="V773" s="7"/>
      <c r="W773" s="7"/>
      <c r="X773" s="7"/>
      <c r="Y773" s="7"/>
      <c r="Z773" s="7"/>
      <c r="AA773" s="7"/>
      <c r="AB773" s="7"/>
    </row>
    <row r="774" spans="1:28" ht="13.2">
      <c r="A774" s="167"/>
      <c r="B774" s="163" t="s">
        <v>21</v>
      </c>
      <c r="C774" s="163" t="s">
        <v>174</v>
      </c>
      <c r="D774" s="163" t="s">
        <v>174</v>
      </c>
      <c r="E774" s="163">
        <v>82</v>
      </c>
      <c r="F774" s="164">
        <v>0</v>
      </c>
      <c r="G774" s="165">
        <v>0</v>
      </c>
      <c r="H774" s="165">
        <v>0</v>
      </c>
      <c r="I774" s="165">
        <v>0</v>
      </c>
      <c r="J774" s="165">
        <v>0</v>
      </c>
      <c r="K774" s="165">
        <v>0</v>
      </c>
      <c r="L774" s="165">
        <v>0</v>
      </c>
      <c r="M774" s="165">
        <v>0</v>
      </c>
      <c r="N774" s="165">
        <v>0</v>
      </c>
      <c r="O774" s="165">
        <v>0</v>
      </c>
      <c r="P774" s="165">
        <v>5765.6305300000004</v>
      </c>
      <c r="Q774" s="165">
        <v>0</v>
      </c>
      <c r="R774" s="166">
        <v>5765.6305300000004</v>
      </c>
      <c r="S774" s="7"/>
      <c r="T774" s="7"/>
      <c r="U774" s="7"/>
      <c r="V774" s="7"/>
      <c r="W774" s="7"/>
      <c r="X774" s="7"/>
      <c r="Y774" s="7"/>
      <c r="Z774" s="7"/>
      <c r="AA774" s="7"/>
      <c r="AB774" s="7"/>
    </row>
    <row r="775" spans="1:28" ht="13.2">
      <c r="A775" s="167"/>
      <c r="B775" s="167"/>
      <c r="C775" s="163" t="s">
        <v>21</v>
      </c>
      <c r="D775" s="163" t="s">
        <v>21</v>
      </c>
      <c r="E775" s="163">
        <v>20</v>
      </c>
      <c r="F775" s="164">
        <v>0</v>
      </c>
      <c r="G775" s="165">
        <v>0</v>
      </c>
      <c r="H775" s="165">
        <v>0</v>
      </c>
      <c r="I775" s="165">
        <v>0</v>
      </c>
      <c r="J775" s="165">
        <v>0</v>
      </c>
      <c r="K775" s="165">
        <v>0</v>
      </c>
      <c r="L775" s="165">
        <v>0</v>
      </c>
      <c r="M775" s="165">
        <v>0</v>
      </c>
      <c r="N775" s="165">
        <v>0</v>
      </c>
      <c r="O775" s="165">
        <v>0</v>
      </c>
      <c r="P775" s="165">
        <v>32988.918079999996</v>
      </c>
      <c r="Q775" s="165">
        <v>0</v>
      </c>
      <c r="R775" s="166">
        <v>32988.918079999996</v>
      </c>
      <c r="S775" s="7"/>
      <c r="T775" s="7"/>
      <c r="U775" s="7"/>
      <c r="V775" s="7"/>
      <c r="W775" s="7"/>
      <c r="X775" s="7"/>
      <c r="Y775" s="7"/>
      <c r="Z775" s="7"/>
      <c r="AA775" s="7"/>
      <c r="AB775" s="7"/>
    </row>
    <row r="776" spans="1:28" ht="13.2">
      <c r="A776" s="167"/>
      <c r="B776" s="167"/>
      <c r="C776" s="167"/>
      <c r="D776" s="167"/>
      <c r="E776" s="168">
        <v>40</v>
      </c>
      <c r="F776" s="169">
        <v>0</v>
      </c>
      <c r="G776" s="121">
        <v>0</v>
      </c>
      <c r="H776" s="121">
        <v>0</v>
      </c>
      <c r="I776" s="121">
        <v>0</v>
      </c>
      <c r="J776" s="121">
        <v>0</v>
      </c>
      <c r="K776" s="121">
        <v>0</v>
      </c>
      <c r="L776" s="121">
        <v>0</v>
      </c>
      <c r="M776" s="121">
        <v>0</v>
      </c>
      <c r="N776" s="121">
        <v>0</v>
      </c>
      <c r="O776" s="121">
        <v>0</v>
      </c>
      <c r="P776" s="121">
        <v>33205.495139999999</v>
      </c>
      <c r="Q776" s="121">
        <v>0</v>
      </c>
      <c r="R776" s="170">
        <v>33205.495139999999</v>
      </c>
      <c r="S776" s="7"/>
      <c r="T776" s="7"/>
      <c r="U776" s="7"/>
      <c r="V776" s="7"/>
      <c r="W776" s="7"/>
      <c r="X776" s="7"/>
      <c r="Y776" s="7"/>
      <c r="Z776" s="7"/>
      <c r="AA776" s="7"/>
      <c r="AB776" s="7"/>
    </row>
    <row r="777" spans="1:28" ht="13.2">
      <c r="A777" s="167"/>
      <c r="B777" s="167"/>
      <c r="C777" s="167"/>
      <c r="D777" s="163" t="s">
        <v>351</v>
      </c>
      <c r="E777" s="163">
        <v>151</v>
      </c>
      <c r="F777" s="164">
        <v>0</v>
      </c>
      <c r="G777" s="165">
        <v>0</v>
      </c>
      <c r="H777" s="165">
        <v>0</v>
      </c>
      <c r="I777" s="165">
        <v>0</v>
      </c>
      <c r="J777" s="165">
        <v>0</v>
      </c>
      <c r="K777" s="165">
        <v>0</v>
      </c>
      <c r="L777" s="165">
        <v>0</v>
      </c>
      <c r="M777" s="165">
        <v>0</v>
      </c>
      <c r="N777" s="165">
        <v>0</v>
      </c>
      <c r="O777" s="165">
        <v>0</v>
      </c>
      <c r="P777" s="165">
        <v>3503.6671099999999</v>
      </c>
      <c r="Q777" s="165">
        <v>0</v>
      </c>
      <c r="R777" s="166">
        <v>3503.6671099999999</v>
      </c>
      <c r="S777" s="7"/>
      <c r="T777" s="7"/>
      <c r="U777" s="7"/>
      <c r="V777" s="7"/>
      <c r="W777" s="7"/>
      <c r="X777" s="7"/>
      <c r="Y777" s="7"/>
      <c r="Z777" s="7"/>
      <c r="AA777" s="7"/>
      <c r="AB777" s="7"/>
    </row>
    <row r="778" spans="1:28" ht="13.2">
      <c r="A778" s="167"/>
      <c r="B778" s="167"/>
      <c r="C778" s="163" t="s">
        <v>176</v>
      </c>
      <c r="D778" s="163" t="s">
        <v>176</v>
      </c>
      <c r="E778" s="163">
        <v>126</v>
      </c>
      <c r="F778" s="164">
        <v>0</v>
      </c>
      <c r="G778" s="165">
        <v>0</v>
      </c>
      <c r="H778" s="165">
        <v>0</v>
      </c>
      <c r="I778" s="165">
        <v>0</v>
      </c>
      <c r="J778" s="165">
        <v>0</v>
      </c>
      <c r="K778" s="165">
        <v>0</v>
      </c>
      <c r="L778" s="165">
        <v>0</v>
      </c>
      <c r="M778" s="165">
        <v>0</v>
      </c>
      <c r="N778" s="165">
        <v>0</v>
      </c>
      <c r="O778" s="165">
        <v>0</v>
      </c>
      <c r="P778" s="165">
        <v>2773.5020399999999</v>
      </c>
      <c r="Q778" s="165">
        <v>0</v>
      </c>
      <c r="R778" s="166">
        <v>2773.5020399999999</v>
      </c>
      <c r="S778" s="7"/>
      <c r="T778" s="7"/>
      <c r="U778" s="7"/>
      <c r="V778" s="7"/>
      <c r="W778" s="7"/>
      <c r="X778" s="7"/>
      <c r="Y778" s="7"/>
      <c r="Z778" s="7"/>
      <c r="AA778" s="7"/>
      <c r="AB778" s="7"/>
    </row>
    <row r="779" spans="1:28" ht="13.2">
      <c r="A779" s="167"/>
      <c r="B779" s="167"/>
      <c r="C779" s="163" t="s">
        <v>177</v>
      </c>
      <c r="D779" s="163" t="s">
        <v>178</v>
      </c>
      <c r="E779" s="163">
        <v>98</v>
      </c>
      <c r="F779" s="164">
        <v>0</v>
      </c>
      <c r="G779" s="165">
        <v>0</v>
      </c>
      <c r="H779" s="165">
        <v>0</v>
      </c>
      <c r="I779" s="165">
        <v>0</v>
      </c>
      <c r="J779" s="165">
        <v>0</v>
      </c>
      <c r="K779" s="165">
        <v>0</v>
      </c>
      <c r="L779" s="165">
        <v>0</v>
      </c>
      <c r="M779" s="165">
        <v>0</v>
      </c>
      <c r="N779" s="165">
        <v>0</v>
      </c>
      <c r="O779" s="165">
        <v>0</v>
      </c>
      <c r="P779" s="165">
        <v>12359.132609999999</v>
      </c>
      <c r="Q779" s="165">
        <v>0</v>
      </c>
      <c r="R779" s="166">
        <v>12359.132609999999</v>
      </c>
      <c r="S779" s="7"/>
      <c r="T779" s="7"/>
      <c r="U779" s="7"/>
      <c r="V779" s="7"/>
      <c r="W779" s="7"/>
      <c r="X779" s="7"/>
      <c r="Y779" s="7"/>
      <c r="Z779" s="7"/>
      <c r="AA779" s="7"/>
      <c r="AB779" s="7"/>
    </row>
    <row r="780" spans="1:28" ht="13.2">
      <c r="A780" s="167"/>
      <c r="B780" s="163" t="s">
        <v>22</v>
      </c>
      <c r="C780" s="163" t="s">
        <v>22</v>
      </c>
      <c r="D780" s="163" t="s">
        <v>22</v>
      </c>
      <c r="E780" s="163">
        <v>35</v>
      </c>
      <c r="F780" s="164">
        <v>0</v>
      </c>
      <c r="G780" s="165">
        <v>0</v>
      </c>
      <c r="H780" s="165">
        <v>0</v>
      </c>
      <c r="I780" s="165">
        <v>0</v>
      </c>
      <c r="J780" s="165">
        <v>0</v>
      </c>
      <c r="K780" s="165">
        <v>0</v>
      </c>
      <c r="L780" s="165">
        <v>0</v>
      </c>
      <c r="M780" s="165">
        <v>0</v>
      </c>
      <c r="N780" s="165">
        <v>0</v>
      </c>
      <c r="O780" s="165">
        <v>0</v>
      </c>
      <c r="P780" s="165">
        <v>6646.0982899999999</v>
      </c>
      <c r="Q780" s="165">
        <v>0</v>
      </c>
      <c r="R780" s="166">
        <v>6646.0982899999999</v>
      </c>
      <c r="S780" s="7"/>
      <c r="T780" s="7"/>
      <c r="U780" s="7"/>
      <c r="V780" s="7"/>
      <c r="W780" s="7"/>
      <c r="X780" s="7"/>
      <c r="Y780" s="7"/>
      <c r="Z780" s="7"/>
      <c r="AA780" s="7"/>
      <c r="AB780" s="7"/>
    </row>
    <row r="781" spans="1:28" ht="13.2">
      <c r="A781" s="167"/>
      <c r="B781" s="167"/>
      <c r="C781" s="163" t="s">
        <v>179</v>
      </c>
      <c r="D781" s="163" t="s">
        <v>180</v>
      </c>
      <c r="E781" s="163">
        <v>15</v>
      </c>
      <c r="F781" s="164">
        <v>0</v>
      </c>
      <c r="G781" s="165">
        <v>0</v>
      </c>
      <c r="H781" s="165">
        <v>0</v>
      </c>
      <c r="I781" s="165">
        <v>0</v>
      </c>
      <c r="J781" s="165">
        <v>0</v>
      </c>
      <c r="K781" s="165">
        <v>0</v>
      </c>
      <c r="L781" s="165">
        <v>0</v>
      </c>
      <c r="M781" s="165">
        <v>0</v>
      </c>
      <c r="N781" s="165">
        <v>0</v>
      </c>
      <c r="O781" s="165">
        <v>0</v>
      </c>
      <c r="P781" s="165">
        <v>13708.30192</v>
      </c>
      <c r="Q781" s="165">
        <v>0</v>
      </c>
      <c r="R781" s="166">
        <v>13708.30192</v>
      </c>
      <c r="S781" s="7"/>
      <c r="T781" s="7"/>
      <c r="U781" s="7"/>
      <c r="V781" s="7"/>
      <c r="W781" s="7"/>
      <c r="X781" s="7"/>
      <c r="Y781" s="7"/>
      <c r="Z781" s="7"/>
      <c r="AA781" s="7"/>
      <c r="AB781" s="7"/>
    </row>
    <row r="782" spans="1:28" ht="13.2">
      <c r="A782" s="167"/>
      <c r="B782" s="163" t="s">
        <v>181</v>
      </c>
      <c r="C782" s="163" t="s">
        <v>181</v>
      </c>
      <c r="D782" s="163" t="s">
        <v>352</v>
      </c>
      <c r="E782" s="163">
        <v>130</v>
      </c>
      <c r="F782" s="164">
        <v>0</v>
      </c>
      <c r="G782" s="165">
        <v>0</v>
      </c>
      <c r="H782" s="165">
        <v>0</v>
      </c>
      <c r="I782" s="165">
        <v>0</v>
      </c>
      <c r="J782" s="165">
        <v>0</v>
      </c>
      <c r="K782" s="165">
        <v>0</v>
      </c>
      <c r="L782" s="165">
        <v>0</v>
      </c>
      <c r="M782" s="165">
        <v>0</v>
      </c>
      <c r="N782" s="165">
        <v>0</v>
      </c>
      <c r="O782" s="165">
        <v>0</v>
      </c>
      <c r="P782" s="165">
        <v>7241.8272200000001</v>
      </c>
      <c r="Q782" s="165">
        <v>0</v>
      </c>
      <c r="R782" s="166">
        <v>7241.8272200000001</v>
      </c>
      <c r="S782" s="7"/>
      <c r="T782" s="7"/>
      <c r="U782" s="7"/>
      <c r="V782" s="7"/>
      <c r="W782" s="7"/>
      <c r="X782" s="7"/>
      <c r="Y782" s="7"/>
      <c r="Z782" s="7"/>
      <c r="AA782" s="7"/>
      <c r="AB782" s="7"/>
    </row>
    <row r="783" spans="1:28" ht="13.2">
      <c r="A783" s="167"/>
      <c r="B783" s="163" t="s">
        <v>24</v>
      </c>
      <c r="C783" s="163" t="s">
        <v>24</v>
      </c>
      <c r="D783" s="163" t="s">
        <v>24</v>
      </c>
      <c r="E783" s="163">
        <v>51</v>
      </c>
      <c r="F783" s="164">
        <v>0</v>
      </c>
      <c r="G783" s="165">
        <v>0</v>
      </c>
      <c r="H783" s="165">
        <v>0</v>
      </c>
      <c r="I783" s="165">
        <v>0</v>
      </c>
      <c r="J783" s="165">
        <v>0</v>
      </c>
      <c r="K783" s="165">
        <v>0</v>
      </c>
      <c r="L783" s="165">
        <v>0</v>
      </c>
      <c r="M783" s="165">
        <v>0</v>
      </c>
      <c r="N783" s="165">
        <v>0</v>
      </c>
      <c r="O783" s="165">
        <v>0</v>
      </c>
      <c r="P783" s="165">
        <v>14198.577880000001</v>
      </c>
      <c r="Q783" s="165">
        <v>0</v>
      </c>
      <c r="R783" s="166">
        <v>14198.577880000001</v>
      </c>
      <c r="S783" s="7"/>
      <c r="T783" s="7"/>
      <c r="U783" s="7"/>
      <c r="V783" s="7"/>
      <c r="W783" s="7"/>
      <c r="X783" s="7"/>
      <c r="Y783" s="7"/>
      <c r="Z783" s="7"/>
      <c r="AA783" s="7"/>
      <c r="AB783" s="7"/>
    </row>
    <row r="784" spans="1:28" ht="13.2">
      <c r="A784" s="167"/>
      <c r="B784" s="163" t="s">
        <v>25</v>
      </c>
      <c r="C784" s="163" t="s">
        <v>25</v>
      </c>
      <c r="D784" s="163" t="s">
        <v>25</v>
      </c>
      <c r="E784" s="163">
        <v>143</v>
      </c>
      <c r="F784" s="164">
        <v>0</v>
      </c>
      <c r="G784" s="165">
        <v>0</v>
      </c>
      <c r="H784" s="165">
        <v>0</v>
      </c>
      <c r="I784" s="165">
        <v>0</v>
      </c>
      <c r="J784" s="165">
        <v>0</v>
      </c>
      <c r="K784" s="165">
        <v>0</v>
      </c>
      <c r="L784" s="165">
        <v>0</v>
      </c>
      <c r="M784" s="165">
        <v>0</v>
      </c>
      <c r="N784" s="165">
        <v>0</v>
      </c>
      <c r="O784" s="165">
        <v>0</v>
      </c>
      <c r="P784" s="165">
        <v>4209.4716500000004</v>
      </c>
      <c r="Q784" s="165">
        <v>0</v>
      </c>
      <c r="R784" s="166">
        <v>4209.4716500000004</v>
      </c>
      <c r="S784" s="7"/>
      <c r="T784" s="7"/>
      <c r="U784" s="7"/>
      <c r="V784" s="7"/>
      <c r="W784" s="7"/>
      <c r="X784" s="7"/>
      <c r="Y784" s="7"/>
      <c r="Z784" s="7"/>
      <c r="AA784" s="7"/>
      <c r="AB784" s="7"/>
    </row>
    <row r="785" spans="1:28" ht="13.2">
      <c r="A785" s="167"/>
      <c r="B785" s="163" t="s">
        <v>26</v>
      </c>
      <c r="C785" s="163" t="s">
        <v>184</v>
      </c>
      <c r="D785" s="163" t="s">
        <v>353</v>
      </c>
      <c r="E785" s="163">
        <v>88</v>
      </c>
      <c r="F785" s="164">
        <v>0</v>
      </c>
      <c r="G785" s="165">
        <v>0</v>
      </c>
      <c r="H785" s="165">
        <v>0</v>
      </c>
      <c r="I785" s="165">
        <v>0</v>
      </c>
      <c r="J785" s="165">
        <v>0</v>
      </c>
      <c r="K785" s="165">
        <v>0</v>
      </c>
      <c r="L785" s="165">
        <v>0</v>
      </c>
      <c r="M785" s="165">
        <v>0</v>
      </c>
      <c r="N785" s="165">
        <v>0</v>
      </c>
      <c r="O785" s="165">
        <v>0</v>
      </c>
      <c r="P785" s="165">
        <v>15628.6214</v>
      </c>
      <c r="Q785" s="165">
        <v>0</v>
      </c>
      <c r="R785" s="166">
        <v>15628.6214</v>
      </c>
      <c r="S785" s="7"/>
      <c r="T785" s="7"/>
      <c r="U785" s="7"/>
      <c r="V785" s="7"/>
      <c r="W785" s="7"/>
      <c r="X785" s="7"/>
      <c r="Y785" s="7"/>
      <c r="Z785" s="7"/>
      <c r="AA785" s="7"/>
      <c r="AB785" s="7"/>
    </row>
    <row r="786" spans="1:28" ht="13.2">
      <c r="A786" s="163" t="s">
        <v>354</v>
      </c>
      <c r="B786" s="163" t="s">
        <v>16</v>
      </c>
      <c r="C786" s="163" t="s">
        <v>16</v>
      </c>
      <c r="D786" s="163" t="s">
        <v>151</v>
      </c>
      <c r="E786" s="163">
        <v>1</v>
      </c>
      <c r="F786" s="164">
        <v>0</v>
      </c>
      <c r="G786" s="165">
        <v>0</v>
      </c>
      <c r="H786" s="165">
        <v>0</v>
      </c>
      <c r="I786" s="165">
        <v>3.65E-3</v>
      </c>
      <c r="J786" s="165">
        <v>0</v>
      </c>
      <c r="K786" s="165">
        <v>3.65E-3</v>
      </c>
      <c r="L786" s="165">
        <v>48618.618920000001</v>
      </c>
      <c r="M786" s="165">
        <v>15.63292</v>
      </c>
      <c r="N786" s="165">
        <v>48634.251840000004</v>
      </c>
      <c r="O786" s="165">
        <v>48634.255490000003</v>
      </c>
      <c r="P786" s="165">
        <v>300151.47736000002</v>
      </c>
      <c r="Q786" s="165">
        <v>0</v>
      </c>
      <c r="R786" s="166">
        <v>300151.47736000002</v>
      </c>
      <c r="S786" s="7"/>
      <c r="T786" s="7"/>
      <c r="U786" s="7"/>
      <c r="V786" s="7"/>
      <c r="W786" s="7"/>
      <c r="X786" s="7"/>
      <c r="Y786" s="7"/>
      <c r="Z786" s="7"/>
      <c r="AA786" s="7"/>
      <c r="AB786" s="7"/>
    </row>
    <row r="787" spans="1:28" ht="13.2">
      <c r="A787" s="171" t="s">
        <v>355</v>
      </c>
      <c r="B787" s="172"/>
      <c r="C787" s="172"/>
      <c r="D787" s="172"/>
      <c r="E787" s="172"/>
      <c r="F787" s="173">
        <v>1192.3932499999996</v>
      </c>
      <c r="G787" s="174">
        <v>46.37032</v>
      </c>
      <c r="H787" s="174">
        <v>1238.7635699999994</v>
      </c>
      <c r="I787" s="174">
        <v>1910722.7464500007</v>
      </c>
      <c r="J787" s="174">
        <v>35642.165649999988</v>
      </c>
      <c r="K787" s="174">
        <v>1946364.9121000008</v>
      </c>
      <c r="L787" s="174">
        <v>6679956.7143199984</v>
      </c>
      <c r="M787" s="174">
        <v>138230.21633000008</v>
      </c>
      <c r="N787" s="174">
        <v>6818186.9306500014</v>
      </c>
      <c r="O787" s="174">
        <v>8765790.6063200012</v>
      </c>
      <c r="P787" s="174">
        <v>14045013.435630012</v>
      </c>
      <c r="Q787" s="174">
        <v>353462.06135999999</v>
      </c>
      <c r="R787" s="175">
        <v>14398475.496990014</v>
      </c>
      <c r="S787" s="7"/>
      <c r="T787" s="7"/>
      <c r="U787" s="7"/>
      <c r="V787" s="7"/>
      <c r="W787" s="7"/>
      <c r="X787" s="7"/>
      <c r="Y787" s="7"/>
      <c r="Z787" s="7"/>
      <c r="AA787" s="7"/>
      <c r="AB787" s="7"/>
    </row>
    <row r="788" spans="1:28" ht="13.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3.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3.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0AD0B7C5-3286-4CA9-B11A-CA881338293F}"/>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F1C4-E8DC-4473-9754-66C8859CDDA1}">
  <dimension ref="A1:AB26"/>
  <sheetViews>
    <sheetView showGridLines="0" zoomScaleNormal="100" workbookViewId="0"/>
  </sheetViews>
  <sheetFormatPr baseColWidth="10" defaultColWidth="11.44140625" defaultRowHeight="13.2"/>
  <cols>
    <col min="1" max="1" width="18.5546875" style="7" customWidth="1"/>
    <col min="2" max="2" width="4.44140625" style="7" customWidth="1"/>
    <col min="3" max="4" width="4.5546875" style="7" customWidth="1"/>
    <col min="5" max="5" width="4.88671875" style="7" customWidth="1"/>
    <col min="6" max="6" width="5.109375" style="7" customWidth="1"/>
    <col min="7" max="7" width="5" style="7" customWidth="1"/>
    <col min="8" max="8" width="4.88671875" style="7" customWidth="1"/>
    <col min="9" max="9" width="5.109375" style="7" customWidth="1"/>
    <col min="10" max="10" width="4.44140625" style="7" customWidth="1"/>
    <col min="11" max="11" width="4.5546875" style="7" customWidth="1"/>
    <col min="12" max="12" width="5.5546875" style="7" customWidth="1"/>
    <col min="13" max="13" width="5.44140625" style="7" customWidth="1"/>
    <col min="14" max="14" width="4.88671875" style="7" customWidth="1"/>
    <col min="15" max="15" width="5" style="7" customWidth="1"/>
    <col min="16" max="16" width="5.88671875" style="7" customWidth="1"/>
    <col min="17" max="18" width="4.88671875" style="7" customWidth="1"/>
    <col min="19" max="19" width="4.44140625" style="7" customWidth="1"/>
    <col min="20" max="20" width="4.5546875" style="7" customWidth="1"/>
    <col min="21" max="21" width="5" style="7" customWidth="1"/>
    <col min="22" max="22" width="5.109375" style="7" bestFit="1" customWidth="1"/>
    <col min="23" max="23" width="5.109375" style="7" customWidth="1"/>
    <col min="24" max="26" width="4.5546875" style="7" customWidth="1"/>
    <col min="27" max="27" width="8.44140625" style="7" bestFit="1" customWidth="1"/>
    <col min="28" max="16384" width="11.44140625" style="7"/>
  </cols>
  <sheetData>
    <row r="1" spans="1:28" s="69" customFormat="1" ht="20.25" customHeight="1">
      <c r="A1" s="1190" t="s">
        <v>1072</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64</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45504</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65</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1</v>
      </c>
      <c r="B6" s="10" t="s">
        <v>2</v>
      </c>
      <c r="C6" s="10" t="s">
        <v>3</v>
      </c>
      <c r="D6" s="10" t="s">
        <v>66</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67</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68</v>
      </c>
      <c r="C9" s="86">
        <v>2.8445069003903352</v>
      </c>
      <c r="D9" s="86">
        <v>0.20698111764659383</v>
      </c>
      <c r="E9" s="86">
        <v>4.5329438946735756</v>
      </c>
      <c r="F9" s="86">
        <v>0.76040485970614557</v>
      </c>
      <c r="G9" s="86">
        <v>2.4386368951489694</v>
      </c>
      <c r="H9" s="86">
        <v>2.1397104873358117</v>
      </c>
      <c r="I9" s="86">
        <v>1.1617329637707305</v>
      </c>
      <c r="J9" s="86">
        <v>0.17402988565663494</v>
      </c>
      <c r="K9" s="86">
        <v>2.1381125411186663</v>
      </c>
      <c r="L9" s="86">
        <v>4.154438131145886</v>
      </c>
      <c r="M9" s="86">
        <v>2.6867419542965738</v>
      </c>
      <c r="N9" s="86">
        <v>6.099775159632447</v>
      </c>
      <c r="O9" s="86">
        <v>5.554242408124126</v>
      </c>
      <c r="P9" s="86">
        <v>45.863698691189398</v>
      </c>
      <c r="Q9" s="86">
        <v>2.5749082696859928</v>
      </c>
      <c r="R9" s="86">
        <v>0.66419260580473849</v>
      </c>
      <c r="S9" s="86">
        <v>0.60220969575190231</v>
      </c>
      <c r="T9" s="86">
        <v>0.35841870329167513</v>
      </c>
      <c r="U9" s="86">
        <v>6.2496875982463465</v>
      </c>
      <c r="V9" s="86">
        <v>1.1159473006594767</v>
      </c>
      <c r="W9" s="86">
        <v>2.8134828859075687</v>
      </c>
      <c r="X9" s="86">
        <v>1.4146046129406815</v>
      </c>
      <c r="Y9" s="86">
        <v>1.4490736385086946</v>
      </c>
      <c r="Z9" s="86">
        <v>2.0015187993670325</v>
      </c>
      <c r="AA9" s="87">
        <v>2447829.5690000001</v>
      </c>
      <c r="AB9" s="88"/>
    </row>
    <row r="10" spans="1:28" s="21" customFormat="1" ht="18" customHeight="1">
      <c r="A10" s="21" t="s">
        <v>29</v>
      </c>
      <c r="B10" s="86">
        <v>0.45696833174211898</v>
      </c>
      <c r="C10" s="86">
        <v>2.7543809188543369</v>
      </c>
      <c r="D10" s="86" t="s">
        <v>68</v>
      </c>
      <c r="E10" s="86">
        <v>21.189526882035242</v>
      </c>
      <c r="F10" s="86">
        <v>0.83892692692495907</v>
      </c>
      <c r="G10" s="86">
        <v>3.1913755058187854</v>
      </c>
      <c r="H10" s="86">
        <v>3.830799187907151</v>
      </c>
      <c r="I10" s="86">
        <v>1.6520007657033713</v>
      </c>
      <c r="J10" s="86" t="s">
        <v>68</v>
      </c>
      <c r="K10" s="86">
        <v>1.5959605796803407</v>
      </c>
      <c r="L10" s="86">
        <v>3.4474361612548634</v>
      </c>
      <c r="M10" s="86">
        <v>1.5508241826028473</v>
      </c>
      <c r="N10" s="86">
        <v>5.6607650236781621</v>
      </c>
      <c r="O10" s="86">
        <v>4.5149344810148779</v>
      </c>
      <c r="P10" s="86">
        <v>35.217178474789748</v>
      </c>
      <c r="Q10" s="86">
        <v>1.2700858917840667</v>
      </c>
      <c r="R10" s="86" t="s">
        <v>68</v>
      </c>
      <c r="S10" s="86">
        <v>0.66018068163650623</v>
      </c>
      <c r="T10" s="86" t="s">
        <v>68</v>
      </c>
      <c r="U10" s="86">
        <v>5.2027372121061592</v>
      </c>
      <c r="V10" s="86">
        <v>2.0453798164802448</v>
      </c>
      <c r="W10" s="86">
        <v>1.742940385208358</v>
      </c>
      <c r="X10" s="86">
        <v>1.4685170273306607</v>
      </c>
      <c r="Y10" s="86">
        <v>0.52129567531332233</v>
      </c>
      <c r="Z10" s="86">
        <v>1.1877858881338739</v>
      </c>
      <c r="AA10" s="87">
        <v>3943161.429</v>
      </c>
      <c r="AB10" s="88"/>
    </row>
    <row r="11" spans="1:28" s="21" customFormat="1" ht="18" customHeight="1">
      <c r="A11" s="21" t="s">
        <v>30</v>
      </c>
      <c r="B11" s="86">
        <v>2.0292608936609344</v>
      </c>
      <c r="C11" s="86">
        <v>2.5060969679808678</v>
      </c>
      <c r="D11" s="86">
        <v>1.6571215844054823</v>
      </c>
      <c r="E11" s="86">
        <v>8.919106155836829</v>
      </c>
      <c r="F11" s="86">
        <v>0.97798716038907685</v>
      </c>
      <c r="G11" s="86">
        <v>9.8314423613117565</v>
      </c>
      <c r="H11" s="86">
        <v>0.67837695617395566</v>
      </c>
      <c r="I11" s="86">
        <v>3.6641197212867223</v>
      </c>
      <c r="J11" s="86">
        <v>2.8306329603265117</v>
      </c>
      <c r="K11" s="86">
        <v>3.8915776834318212</v>
      </c>
      <c r="L11" s="86">
        <v>0.69776370502350149</v>
      </c>
      <c r="M11" s="86">
        <v>11.091172100117646</v>
      </c>
      <c r="N11" s="86">
        <v>9.1056487378551303</v>
      </c>
      <c r="O11" s="86">
        <v>1.9765599037006241</v>
      </c>
      <c r="P11" s="86">
        <v>13.419583790450817</v>
      </c>
      <c r="Q11" s="86">
        <v>0.68117282503985055</v>
      </c>
      <c r="R11" s="86">
        <v>1.3372108945503935</v>
      </c>
      <c r="S11" s="86">
        <v>1.5430885960822391</v>
      </c>
      <c r="T11" s="86">
        <v>3.3120823541418445</v>
      </c>
      <c r="U11" s="86">
        <v>8.3930318207848345</v>
      </c>
      <c r="V11" s="86">
        <v>3.0297619637170108</v>
      </c>
      <c r="W11" s="86">
        <v>3.056415129554348</v>
      </c>
      <c r="X11" s="86">
        <v>1.8750046879570732</v>
      </c>
      <c r="Y11" s="86">
        <v>0.45251571699667509</v>
      </c>
      <c r="Z11" s="86">
        <v>3.0432653292240563</v>
      </c>
      <c r="AA11" s="87">
        <v>2244847.7740000002</v>
      </c>
      <c r="AB11" s="88"/>
    </row>
    <row r="12" spans="1:28" s="21" customFormat="1" ht="18" customHeight="1">
      <c r="A12" s="21" t="s">
        <v>31</v>
      </c>
      <c r="B12" s="86">
        <v>0.24814657591797351</v>
      </c>
      <c r="C12" s="86">
        <v>2.0455312254437406</v>
      </c>
      <c r="D12" s="86">
        <v>0.3632231294844448</v>
      </c>
      <c r="E12" s="86">
        <v>2.8139247247536239</v>
      </c>
      <c r="F12" s="86">
        <v>0.89532752457168308</v>
      </c>
      <c r="G12" s="86">
        <v>4.0102486277719365</v>
      </c>
      <c r="H12" s="86">
        <v>0.64897715899756347</v>
      </c>
      <c r="I12" s="86">
        <v>1.100519621309707</v>
      </c>
      <c r="J12" s="86">
        <v>0.16866565908219075</v>
      </c>
      <c r="K12" s="86">
        <v>1.7386337271678851</v>
      </c>
      <c r="L12" s="86">
        <v>3.6063055379951496</v>
      </c>
      <c r="M12" s="86">
        <v>3.2673195163843176</v>
      </c>
      <c r="N12" s="86">
        <v>5.8562141674752803</v>
      </c>
      <c r="O12" s="86">
        <v>5.3482145652652795</v>
      </c>
      <c r="P12" s="86">
        <v>44.361513384289594</v>
      </c>
      <c r="Q12" s="86">
        <v>4.695132093628791</v>
      </c>
      <c r="R12" s="86">
        <v>1.4092330844535554</v>
      </c>
      <c r="S12" s="86">
        <v>0.53102910392839098</v>
      </c>
      <c r="T12" s="86">
        <v>0.58445065882712754</v>
      </c>
      <c r="U12" s="86">
        <v>7.9444013772076953</v>
      </c>
      <c r="V12" s="86">
        <v>0.8204590069148664</v>
      </c>
      <c r="W12" s="86">
        <v>4.307619123785889</v>
      </c>
      <c r="X12" s="86">
        <v>0.47877790379650109</v>
      </c>
      <c r="Y12" s="86">
        <v>1.2887491128999122</v>
      </c>
      <c r="Z12" s="86">
        <v>1.4673833886469014</v>
      </c>
      <c r="AA12" s="87">
        <v>1240222.2309999999</v>
      </c>
      <c r="AB12" s="88"/>
    </row>
    <row r="13" spans="1:28" s="21" customFormat="1" ht="18" customHeight="1">
      <c r="A13" s="21" t="s">
        <v>32</v>
      </c>
      <c r="B13" s="86" t="s">
        <v>68</v>
      </c>
      <c r="C13" s="86" t="s">
        <v>68</v>
      </c>
      <c r="D13" s="86" t="s">
        <v>68</v>
      </c>
      <c r="E13" s="86" t="s">
        <v>68</v>
      </c>
      <c r="F13" s="86" t="s">
        <v>68</v>
      </c>
      <c r="G13" s="86" t="s">
        <v>68</v>
      </c>
      <c r="H13" s="86">
        <v>2.2338397876198646</v>
      </c>
      <c r="I13" s="86" t="s">
        <v>68</v>
      </c>
      <c r="J13" s="86" t="s">
        <v>68</v>
      </c>
      <c r="K13" s="86" t="s">
        <v>68</v>
      </c>
      <c r="L13" s="86">
        <v>10.096517719994793</v>
      </c>
      <c r="M13" s="86">
        <v>14.53753409259286</v>
      </c>
      <c r="N13" s="86">
        <v>2.4657750729620229</v>
      </c>
      <c r="O13" s="86">
        <v>4.0737002339710973</v>
      </c>
      <c r="P13" s="86">
        <v>61.063187307974033</v>
      </c>
      <c r="Q13" s="86" t="s">
        <v>68</v>
      </c>
      <c r="R13" s="86" t="s">
        <v>68</v>
      </c>
      <c r="S13" s="86" t="s">
        <v>68</v>
      </c>
      <c r="T13" s="86" t="s">
        <v>68</v>
      </c>
      <c r="U13" s="86">
        <v>5.5294457848853273</v>
      </c>
      <c r="V13" s="86" t="s">
        <v>68</v>
      </c>
      <c r="W13" s="86" t="s">
        <v>68</v>
      </c>
      <c r="X13" s="86" t="s">
        <v>68</v>
      </c>
      <c r="Y13" s="86" t="s">
        <v>68</v>
      </c>
      <c r="Z13" s="86" t="s">
        <v>68</v>
      </c>
      <c r="AA13" s="87">
        <v>234255.43</v>
      </c>
      <c r="AB13" s="88"/>
    </row>
    <row r="14" spans="1:28" s="21" customFormat="1" ht="18" customHeight="1">
      <c r="A14" s="89" t="s">
        <v>33</v>
      </c>
      <c r="B14" s="86" t="s">
        <v>68</v>
      </c>
      <c r="C14" s="86">
        <v>1.6249966228921386</v>
      </c>
      <c r="D14" s="86" t="s">
        <v>68</v>
      </c>
      <c r="E14" s="86">
        <v>2.9111368616452573</v>
      </c>
      <c r="F14" s="86" t="s">
        <v>68</v>
      </c>
      <c r="G14" s="86">
        <v>1.9042706901960766</v>
      </c>
      <c r="H14" s="86">
        <v>2.5754518051449415</v>
      </c>
      <c r="I14" s="86">
        <v>2.1302500958229524</v>
      </c>
      <c r="J14" s="86" t="s">
        <v>68</v>
      </c>
      <c r="K14" s="86">
        <v>1.6060145769709111</v>
      </c>
      <c r="L14" s="86">
        <v>2.7558595257646488</v>
      </c>
      <c r="M14" s="86">
        <v>2.619687661780735</v>
      </c>
      <c r="N14" s="86">
        <v>5.3581402334865977</v>
      </c>
      <c r="O14" s="86">
        <v>3.5876258772669027</v>
      </c>
      <c r="P14" s="86">
        <v>62.294595641246374</v>
      </c>
      <c r="Q14" s="86" t="s">
        <v>68</v>
      </c>
      <c r="R14" s="86" t="s">
        <v>68</v>
      </c>
      <c r="S14" s="86">
        <v>0.75859018440434189</v>
      </c>
      <c r="T14" s="86" t="s">
        <v>68</v>
      </c>
      <c r="U14" s="86">
        <v>5.8759549424104485</v>
      </c>
      <c r="V14" s="86">
        <v>1.3201585260398665</v>
      </c>
      <c r="W14" s="86">
        <v>0.46969498772529322</v>
      </c>
      <c r="X14" s="86">
        <v>0.92090027139997011</v>
      </c>
      <c r="Y14" s="86">
        <v>0.27302052778601005</v>
      </c>
      <c r="Z14" s="86">
        <v>1.0136509680165324</v>
      </c>
      <c r="AA14" s="87">
        <v>1541814.835</v>
      </c>
      <c r="AB14" s="88"/>
    </row>
    <row r="15" spans="1:28" s="21" customFormat="1" ht="18" customHeight="1">
      <c r="A15" s="21" t="s">
        <v>34</v>
      </c>
      <c r="B15" s="86" t="s">
        <v>68</v>
      </c>
      <c r="C15" s="86" t="s">
        <v>68</v>
      </c>
      <c r="D15" s="86" t="s">
        <v>68</v>
      </c>
      <c r="E15" s="86" t="s">
        <v>68</v>
      </c>
      <c r="F15" s="86" t="s">
        <v>68</v>
      </c>
      <c r="G15" s="86" t="s">
        <v>68</v>
      </c>
      <c r="H15" s="86" t="s">
        <v>68</v>
      </c>
      <c r="I15" s="86" t="s">
        <v>68</v>
      </c>
      <c r="J15" s="86" t="s">
        <v>68</v>
      </c>
      <c r="K15" s="86" t="s">
        <v>68</v>
      </c>
      <c r="L15" s="86" t="s">
        <v>68</v>
      </c>
      <c r="M15" s="86" t="s">
        <v>68</v>
      </c>
      <c r="N15" s="86" t="s">
        <v>68</v>
      </c>
      <c r="O15" s="86" t="s">
        <v>68</v>
      </c>
      <c r="P15" s="86">
        <v>100</v>
      </c>
      <c r="Q15" s="86" t="s">
        <v>68</v>
      </c>
      <c r="R15" s="86" t="s">
        <v>68</v>
      </c>
      <c r="S15" s="86" t="s">
        <v>68</v>
      </c>
      <c r="T15" s="86" t="s">
        <v>68</v>
      </c>
      <c r="U15" s="86" t="s">
        <v>68</v>
      </c>
      <c r="V15" s="86" t="s">
        <v>68</v>
      </c>
      <c r="W15" s="86" t="s">
        <v>68</v>
      </c>
      <c r="X15" s="86" t="s">
        <v>68</v>
      </c>
      <c r="Y15" s="86" t="s">
        <v>68</v>
      </c>
      <c r="Z15" s="86" t="s">
        <v>68</v>
      </c>
      <c r="AA15" s="87">
        <v>1505277.763</v>
      </c>
      <c r="AB15" s="88"/>
    </row>
    <row r="16" spans="1:28" s="21" customFormat="1" ht="18" customHeight="1">
      <c r="A16" s="21" t="s">
        <v>35</v>
      </c>
      <c r="B16" s="86" t="s">
        <v>68</v>
      </c>
      <c r="C16" s="86" t="s">
        <v>68</v>
      </c>
      <c r="D16" s="86">
        <v>4.0941291910729678</v>
      </c>
      <c r="E16" s="86">
        <v>4.63878715245822</v>
      </c>
      <c r="F16" s="86">
        <v>6.4833921706767956</v>
      </c>
      <c r="G16" s="86" t="s">
        <v>68</v>
      </c>
      <c r="H16" s="86">
        <v>2.6335125023843569</v>
      </c>
      <c r="I16" s="86">
        <v>2.3111187263565771</v>
      </c>
      <c r="J16" s="86">
        <v>1.1416654367793848</v>
      </c>
      <c r="K16" s="86">
        <v>4.8640544092851385</v>
      </c>
      <c r="L16" s="86">
        <v>0.2483697612023007</v>
      </c>
      <c r="M16" s="86">
        <v>5.2476565426058484</v>
      </c>
      <c r="N16" s="86">
        <v>4.2619818287634903</v>
      </c>
      <c r="O16" s="86" t="s">
        <v>68</v>
      </c>
      <c r="P16" s="86">
        <v>64.075332278414919</v>
      </c>
      <c r="Q16" s="86" t="s">
        <v>68</v>
      </c>
      <c r="R16" s="86" t="s">
        <v>68</v>
      </c>
      <c r="S16" s="86" t="s">
        <v>68</v>
      </c>
      <c r="T16" s="86" t="s">
        <v>68</v>
      </c>
      <c r="U16" s="86" t="s">
        <v>68</v>
      </c>
      <c r="V16" s="86" t="s">
        <v>68</v>
      </c>
      <c r="W16" s="86" t="s">
        <v>68</v>
      </c>
      <c r="X16" s="86" t="s">
        <v>68</v>
      </c>
      <c r="Y16" s="86" t="s">
        <v>68</v>
      </c>
      <c r="Z16" s="86" t="s">
        <v>68</v>
      </c>
      <c r="AA16" s="87">
        <v>574578.4</v>
      </c>
      <c r="AB16" s="88"/>
    </row>
    <row r="17" spans="1:28" s="21" customFormat="1" ht="18" customHeight="1">
      <c r="A17" s="21" t="s">
        <v>36</v>
      </c>
      <c r="B17" s="86" t="s">
        <v>68</v>
      </c>
      <c r="C17" s="86">
        <v>1.2441874855558008</v>
      </c>
      <c r="D17" s="86">
        <v>8.0946261897145497</v>
      </c>
      <c r="E17" s="86">
        <v>5.8222013029009894</v>
      </c>
      <c r="F17" s="86">
        <v>2.6657651530986226</v>
      </c>
      <c r="G17" s="86">
        <v>15.053035022507133</v>
      </c>
      <c r="H17" s="86" t="s">
        <v>68</v>
      </c>
      <c r="I17" s="86">
        <v>36.965179192664088</v>
      </c>
      <c r="J17" s="86">
        <v>0.78572321602813544</v>
      </c>
      <c r="K17" s="86" t="s">
        <v>68</v>
      </c>
      <c r="L17" s="86">
        <v>2.916807289878935</v>
      </c>
      <c r="M17" s="86">
        <v>0.95496897362200939</v>
      </c>
      <c r="N17" s="86">
        <v>3.1504681396633609</v>
      </c>
      <c r="O17" s="86">
        <v>0.79296764822312582</v>
      </c>
      <c r="P17" s="86">
        <v>5.8939640111054281</v>
      </c>
      <c r="Q17" s="86" t="s">
        <v>68</v>
      </c>
      <c r="R17" s="86" t="s">
        <v>68</v>
      </c>
      <c r="S17" s="86">
        <v>2.6113804562132787</v>
      </c>
      <c r="T17" s="86" t="s">
        <v>68</v>
      </c>
      <c r="U17" s="86" t="s">
        <v>68</v>
      </c>
      <c r="V17" s="86">
        <v>8.7415562504036419</v>
      </c>
      <c r="W17" s="86" t="s">
        <v>68</v>
      </c>
      <c r="X17" s="86">
        <v>4.3071696684209</v>
      </c>
      <c r="Y17" s="86" t="s">
        <v>68</v>
      </c>
      <c r="Z17" s="86" t="s">
        <v>68</v>
      </c>
      <c r="AA17" s="87">
        <v>366336.50900000002</v>
      </c>
      <c r="AB17" s="88"/>
    </row>
    <row r="18" spans="1:28" s="21" customFormat="1" ht="18" customHeight="1">
      <c r="A18" s="21" t="s">
        <v>37</v>
      </c>
      <c r="B18" s="86" t="s">
        <v>68</v>
      </c>
      <c r="C18" s="86" t="s">
        <v>68</v>
      </c>
      <c r="D18" s="86" t="s">
        <v>68</v>
      </c>
      <c r="E18" s="86" t="s">
        <v>68</v>
      </c>
      <c r="F18" s="86" t="s">
        <v>68</v>
      </c>
      <c r="G18" s="86" t="s">
        <v>68</v>
      </c>
      <c r="H18" s="86" t="s">
        <v>68</v>
      </c>
      <c r="I18" s="86" t="s">
        <v>68</v>
      </c>
      <c r="J18" s="86" t="s">
        <v>68</v>
      </c>
      <c r="K18" s="86" t="s">
        <v>68</v>
      </c>
      <c r="L18" s="86" t="s">
        <v>68</v>
      </c>
      <c r="M18" s="86" t="s">
        <v>68</v>
      </c>
      <c r="N18" s="86" t="s">
        <v>68</v>
      </c>
      <c r="O18" s="86" t="s">
        <v>68</v>
      </c>
      <c r="P18" s="86">
        <v>100</v>
      </c>
      <c r="Q18" s="86" t="s">
        <v>68</v>
      </c>
      <c r="R18" s="86" t="s">
        <v>68</v>
      </c>
      <c r="S18" s="86" t="s">
        <v>68</v>
      </c>
      <c r="T18" s="86" t="s">
        <v>68</v>
      </c>
      <c r="U18" s="86" t="s">
        <v>68</v>
      </c>
      <c r="V18" s="86" t="s">
        <v>68</v>
      </c>
      <c r="W18" s="86" t="s">
        <v>68</v>
      </c>
      <c r="X18" s="86" t="s">
        <v>68</v>
      </c>
      <c r="Y18" s="86" t="s">
        <v>68</v>
      </c>
      <c r="Z18" s="86" t="s">
        <v>68</v>
      </c>
      <c r="AA18" s="87">
        <v>300151.47700000001</v>
      </c>
      <c r="AB18" s="88"/>
    </row>
    <row r="19" spans="1:28" s="93" customFormat="1" ht="30.75" customHeight="1" thickBot="1">
      <c r="A19" s="90" t="s">
        <v>38</v>
      </c>
      <c r="B19" s="91">
        <v>0.46289891165357128</v>
      </c>
      <c r="C19" s="91">
        <v>2.0104761484554055</v>
      </c>
      <c r="D19" s="91">
        <v>0.69416188940387724</v>
      </c>
      <c r="E19" s="91">
        <v>8.8515060733113735</v>
      </c>
      <c r="F19" s="91">
        <v>0.91516546150727773</v>
      </c>
      <c r="G19" s="91">
        <v>3.7537082805438526</v>
      </c>
      <c r="H19" s="91">
        <v>1.9917493046618158</v>
      </c>
      <c r="I19" s="91">
        <v>2.576812726727594</v>
      </c>
      <c r="J19" s="91">
        <v>0.55098430009008226</v>
      </c>
      <c r="K19" s="91">
        <v>1.9231282408765875</v>
      </c>
      <c r="L19" s="91">
        <v>2.6133028956367039</v>
      </c>
      <c r="M19" s="91">
        <v>3.6428600932339945</v>
      </c>
      <c r="N19" s="91">
        <v>5.3754425978057006</v>
      </c>
      <c r="O19" s="91">
        <v>3.4201703842795124</v>
      </c>
      <c r="P19" s="91">
        <v>46.26504481950181</v>
      </c>
      <c r="Q19" s="91">
        <v>1.2961946497449786</v>
      </c>
      <c r="R19" s="91">
        <v>0.44278489321672609</v>
      </c>
      <c r="S19" s="91">
        <v>0.71716956837028156</v>
      </c>
      <c r="T19" s="91">
        <v>0.62765793170920137</v>
      </c>
      <c r="U19" s="91">
        <v>5.1993172771341891</v>
      </c>
      <c r="V19" s="91">
        <v>1.6566760027826632</v>
      </c>
      <c r="W19" s="91">
        <v>1.8534876455385485</v>
      </c>
      <c r="X19" s="91">
        <v>1.1844263025142754</v>
      </c>
      <c r="Y19" s="91">
        <v>0.5999072366926832</v>
      </c>
      <c r="Z19" s="91">
        <v>1.3749663646072952</v>
      </c>
      <c r="AA19" s="92">
        <v>14398475.416999999</v>
      </c>
    </row>
    <row r="20" spans="1:28" ht="8.2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6"/>
      <c r="AB20" s="94"/>
    </row>
    <row r="21" spans="1:28" ht="13.8">
      <c r="A21" s="26" t="s">
        <v>69</v>
      </c>
      <c r="B21" s="26"/>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94"/>
    </row>
    <row r="22" spans="1:28" ht="13.95" customHeight="1">
      <c r="A22" s="95"/>
      <c r="B22" s="96"/>
      <c r="C22" s="96"/>
      <c r="D22" s="96"/>
      <c r="E22" s="96"/>
      <c r="F22" s="96"/>
      <c r="G22" s="96"/>
      <c r="H22" s="96"/>
      <c r="I22" s="96"/>
      <c r="J22" s="96"/>
      <c r="K22" s="96"/>
      <c r="L22" s="96"/>
      <c r="M22" s="96"/>
      <c r="N22" s="96"/>
      <c r="O22" s="96"/>
      <c r="P22" s="96"/>
      <c r="Q22" s="15"/>
      <c r="R22" s="15"/>
      <c r="S22" s="15"/>
      <c r="T22" s="15"/>
      <c r="U22" s="15"/>
      <c r="V22" s="15"/>
      <c r="W22" s="15"/>
      <c r="X22" s="15"/>
      <c r="Y22" s="15"/>
      <c r="Z22" s="15"/>
      <c r="AA22" s="15"/>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ht="13.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row r="26" spans="1:28" ht="13.8">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row>
  </sheetData>
  <mergeCells count="3">
    <mergeCell ref="A2:AA2"/>
    <mergeCell ref="A3:AA3"/>
    <mergeCell ref="A4:AA4"/>
  </mergeCells>
  <hyperlinks>
    <hyperlink ref="A1" location="Índice!A1" display="Volver al Índice" xr:uid="{C9A0F565-B7C8-4A8D-A5DA-6706D02EA6A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2DF-C4F9-4030-8D73-8251847617DD}">
  <dimension ref="A1:AC23"/>
  <sheetViews>
    <sheetView showGridLines="0" workbookViewId="0"/>
  </sheetViews>
  <sheetFormatPr baseColWidth="10" defaultColWidth="11.44140625" defaultRowHeight="13.2"/>
  <cols>
    <col min="1" max="1" width="22.5546875" style="7" customWidth="1"/>
    <col min="2" max="2" width="5.44140625" style="7" customWidth="1"/>
    <col min="3" max="4" width="4.5546875" style="7" customWidth="1"/>
    <col min="5" max="5" width="5.88671875" style="7" customWidth="1"/>
    <col min="6" max="6" width="4.5546875" style="7" customWidth="1"/>
    <col min="7" max="7" width="7.44140625" style="7" customWidth="1"/>
    <col min="8" max="8" width="4.5546875" style="7" customWidth="1"/>
    <col min="9" max="9" width="5" style="7" customWidth="1"/>
    <col min="10" max="12" width="4.5546875" style="7" customWidth="1"/>
    <col min="13" max="14" width="5.5546875" style="7" bestFit="1" customWidth="1"/>
    <col min="15" max="15" width="4.5546875" style="7" customWidth="1"/>
    <col min="16" max="16" width="5.88671875" style="7" customWidth="1"/>
    <col min="17" max="26" width="4.554687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190" t="s">
        <v>1072</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9" s="359" customFormat="1" ht="28.2">
      <c r="A2" s="358" t="s">
        <v>414</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row>
    <row r="3" spans="1:29" s="360" customFormat="1" ht="18" customHeight="1">
      <c r="A3" s="100">
        <v>45504</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1" customFormat="1" ht="18" customHeight="1">
      <c r="A4" s="200" t="s">
        <v>65</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row>
    <row r="5" spans="1:29" ht="7.5" customHeight="1" thickBot="1"/>
    <row r="6" spans="1:29" ht="102" customHeight="1">
      <c r="A6" s="9" t="s">
        <v>1</v>
      </c>
      <c r="B6" s="362" t="s">
        <v>2</v>
      </c>
      <c r="C6" s="362" t="s">
        <v>3</v>
      </c>
      <c r="D6" s="362" t="s">
        <v>4</v>
      </c>
      <c r="E6" s="362" t="s">
        <v>5</v>
      </c>
      <c r="F6" s="362" t="s">
        <v>6</v>
      </c>
      <c r="G6" s="362" t="s">
        <v>7</v>
      </c>
      <c r="H6" s="362" t="s">
        <v>8</v>
      </c>
      <c r="I6" s="362" t="s">
        <v>9</v>
      </c>
      <c r="J6" s="362" t="s">
        <v>10</v>
      </c>
      <c r="K6" s="362" t="s">
        <v>11</v>
      </c>
      <c r="L6" s="362" t="s">
        <v>12</v>
      </c>
      <c r="M6" s="362" t="s">
        <v>13</v>
      </c>
      <c r="N6" s="362" t="s">
        <v>14</v>
      </c>
      <c r="O6" s="362" t="s">
        <v>15</v>
      </c>
      <c r="P6" s="362" t="s">
        <v>16</v>
      </c>
      <c r="Q6" s="362" t="s">
        <v>17</v>
      </c>
      <c r="R6" s="362" t="s">
        <v>18</v>
      </c>
      <c r="S6" s="362" t="s">
        <v>19</v>
      </c>
      <c r="T6" s="362" t="s">
        <v>20</v>
      </c>
      <c r="U6" s="362" t="s">
        <v>21</v>
      </c>
      <c r="V6" s="362" t="s">
        <v>22</v>
      </c>
      <c r="W6" s="362" t="s">
        <v>23</v>
      </c>
      <c r="X6" s="362" t="s">
        <v>24</v>
      </c>
      <c r="Y6" s="362" t="s">
        <v>25</v>
      </c>
      <c r="Z6" s="362" t="s">
        <v>26</v>
      </c>
      <c r="AA6" s="363" t="s">
        <v>415</v>
      </c>
    </row>
    <row r="7" spans="1:29" ht="4.5" customHeight="1">
      <c r="A7" s="364"/>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6"/>
    </row>
    <row r="8" spans="1:29" ht="7.5" customHeight="1">
      <c r="A8" s="82"/>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8"/>
    </row>
    <row r="9" spans="1:29" s="21" customFormat="1" ht="20.100000000000001" customHeight="1">
      <c r="A9" s="85" t="s">
        <v>28</v>
      </c>
      <c r="B9" s="369" t="s">
        <v>68</v>
      </c>
      <c r="C9" s="369">
        <v>0.69320418552332963</v>
      </c>
      <c r="D9" s="369">
        <v>9.0947276945823552E-2</v>
      </c>
      <c r="E9" s="369">
        <v>1.6823595054814042</v>
      </c>
      <c r="F9" s="369">
        <v>0.33563181284733468</v>
      </c>
      <c r="G9" s="369">
        <v>0.53612315376107222</v>
      </c>
      <c r="H9" s="369">
        <v>1.6938507467947079</v>
      </c>
      <c r="I9" s="369">
        <v>0.45966963690321005</v>
      </c>
      <c r="J9" s="369">
        <v>6.5307404872758185E-2</v>
      </c>
      <c r="K9" s="369">
        <v>0.46847993304752428</v>
      </c>
      <c r="L9" s="369">
        <v>0.63325107236837941</v>
      </c>
      <c r="M9" s="369">
        <v>0.78260225578854081</v>
      </c>
      <c r="N9" s="369">
        <v>1.9529644545127209</v>
      </c>
      <c r="O9" s="369">
        <v>0.79787662212674415</v>
      </c>
      <c r="P9" s="369">
        <v>86.457402435082841</v>
      </c>
      <c r="Q9" s="369">
        <v>0.30405065564819533</v>
      </c>
      <c r="R9" s="369">
        <v>0.18831949119165178</v>
      </c>
      <c r="S9" s="369">
        <v>0.24245852012220281</v>
      </c>
      <c r="T9" s="369">
        <v>0.19165954067433744</v>
      </c>
      <c r="U9" s="369">
        <v>0.85656935215380947</v>
      </c>
      <c r="V9" s="369">
        <v>0.4217291944823498</v>
      </c>
      <c r="W9" s="369">
        <v>0.25303807898730257</v>
      </c>
      <c r="X9" s="369">
        <v>0.43575313188509313</v>
      </c>
      <c r="Y9" s="369">
        <v>0.12146614704495509</v>
      </c>
      <c r="Z9" s="369">
        <v>0.33528539175370553</v>
      </c>
      <c r="AA9" s="87">
        <v>1316028.4069999999</v>
      </c>
      <c r="AB9" s="370"/>
      <c r="AC9" s="370"/>
    </row>
    <row r="10" spans="1:29" s="21" customFormat="1" ht="20.100000000000001" customHeight="1">
      <c r="A10" s="21" t="s">
        <v>29</v>
      </c>
      <c r="B10" s="369">
        <v>4.2133541735583493E-2</v>
      </c>
      <c r="C10" s="369">
        <v>1.6831069100307547</v>
      </c>
      <c r="D10" s="369" t="s">
        <v>68</v>
      </c>
      <c r="E10" s="369">
        <v>16.248360210678335</v>
      </c>
      <c r="F10" s="369">
        <v>0.24082771650320445</v>
      </c>
      <c r="G10" s="369">
        <v>0.51050918733320105</v>
      </c>
      <c r="H10" s="369">
        <v>3.0224061721940862</v>
      </c>
      <c r="I10" s="369">
        <v>0.58428523456690762</v>
      </c>
      <c r="J10" s="369" t="s">
        <v>68</v>
      </c>
      <c r="K10" s="369">
        <v>0.44334809789707369</v>
      </c>
      <c r="L10" s="369">
        <v>1.3230580552673588</v>
      </c>
      <c r="M10" s="369">
        <v>0.59954684644162848</v>
      </c>
      <c r="N10" s="369">
        <v>2.0379466519581411</v>
      </c>
      <c r="O10" s="369">
        <v>1.1649845678063608</v>
      </c>
      <c r="P10" s="369">
        <v>68.882585089109611</v>
      </c>
      <c r="Q10" s="369">
        <v>0.22087590972517146</v>
      </c>
      <c r="R10" s="369" t="s">
        <v>68</v>
      </c>
      <c r="S10" s="369">
        <v>0.16964055277581949</v>
      </c>
      <c r="T10" s="369" t="s">
        <v>68</v>
      </c>
      <c r="U10" s="369">
        <v>1.089382322033172</v>
      </c>
      <c r="V10" s="369">
        <v>0.43837168215030325</v>
      </c>
      <c r="W10" s="369">
        <v>0.2364978844454641</v>
      </c>
      <c r="X10" s="369">
        <v>0.68440440305635764</v>
      </c>
      <c r="Y10" s="369">
        <v>0.14449899605509425</v>
      </c>
      <c r="Z10" s="369">
        <v>0.23322996823636039</v>
      </c>
      <c r="AA10" s="87">
        <v>2628739.3709999998</v>
      </c>
      <c r="AB10" s="370"/>
      <c r="AC10" s="370"/>
    </row>
    <row r="11" spans="1:29" s="21" customFormat="1" ht="20.100000000000001" customHeight="1">
      <c r="A11" s="21" t="s">
        <v>30</v>
      </c>
      <c r="B11" s="369">
        <v>0.29145384943507846</v>
      </c>
      <c r="C11" s="369">
        <v>1.2024816888901506</v>
      </c>
      <c r="D11" s="369">
        <v>0.58431273623652413</v>
      </c>
      <c r="E11" s="369">
        <v>11.589367108051347</v>
      </c>
      <c r="F11" s="369">
        <v>0.1735926004843967</v>
      </c>
      <c r="G11" s="369">
        <v>1.9203916638194978</v>
      </c>
      <c r="H11" s="369">
        <v>0.59927357775157553</v>
      </c>
      <c r="I11" s="369">
        <v>0.50766427094932864</v>
      </c>
      <c r="J11" s="369">
        <v>0.96953912251188623</v>
      </c>
      <c r="K11" s="369">
        <v>0.77709649186751928</v>
      </c>
      <c r="L11" s="369">
        <v>0.37793257407317626</v>
      </c>
      <c r="M11" s="369">
        <v>7.0601901143145627</v>
      </c>
      <c r="N11" s="369">
        <v>16.040769034040814</v>
      </c>
      <c r="O11" s="369">
        <v>1.1807875429589785</v>
      </c>
      <c r="P11" s="369">
        <v>48.734363999311974</v>
      </c>
      <c r="Q11" s="369">
        <v>0.17982314994498227</v>
      </c>
      <c r="R11" s="369">
        <v>0.26084049667870812</v>
      </c>
      <c r="S11" s="369">
        <v>0.73894129506760964</v>
      </c>
      <c r="T11" s="369">
        <v>1.5263651493897599</v>
      </c>
      <c r="U11" s="369">
        <v>1.9353835580375784</v>
      </c>
      <c r="V11" s="369">
        <v>0.25440511631299234</v>
      </c>
      <c r="W11" s="369">
        <v>0.55248728864097874</v>
      </c>
      <c r="X11" s="369">
        <v>1.5036117684734471</v>
      </c>
      <c r="Y11" s="369">
        <v>0.28615773947319018</v>
      </c>
      <c r="Z11" s="369">
        <v>0.75276806328394319</v>
      </c>
      <c r="AA11" s="87">
        <v>1539318.4920000001</v>
      </c>
      <c r="AB11" s="370"/>
      <c r="AC11" s="370"/>
    </row>
    <row r="12" spans="1:29" s="21" customFormat="1" ht="20.100000000000001" customHeight="1">
      <c r="A12" s="21" t="s">
        <v>31</v>
      </c>
      <c r="B12" s="369">
        <v>1.7765933022625888E-3</v>
      </c>
      <c r="C12" s="369">
        <v>0.10300427164931598</v>
      </c>
      <c r="D12" s="369">
        <v>8.0190444678134194E-3</v>
      </c>
      <c r="E12" s="369">
        <v>0.36056369998786952</v>
      </c>
      <c r="F12" s="369">
        <v>5.3655024722425899E-3</v>
      </c>
      <c r="G12" s="369">
        <v>6.3386335015611459E-2</v>
      </c>
      <c r="H12" s="369">
        <v>0.39705094321599949</v>
      </c>
      <c r="I12" s="369">
        <v>0.23653119245867746</v>
      </c>
      <c r="J12" s="369">
        <v>2.59378056088137E-3</v>
      </c>
      <c r="K12" s="369">
        <v>3.169827073144213E-2</v>
      </c>
      <c r="L12" s="369">
        <v>9.1597223868366245E-2</v>
      </c>
      <c r="M12" s="369">
        <v>0.12232735935783913</v>
      </c>
      <c r="N12" s="369">
        <v>0.33958757070722828</v>
      </c>
      <c r="O12" s="369">
        <v>0.3699404705336839</v>
      </c>
      <c r="P12" s="369">
        <v>97.476126888169418</v>
      </c>
      <c r="Q12" s="369">
        <v>2.2027259054381444E-2</v>
      </c>
      <c r="R12" s="369">
        <v>2.2353462481034692E-3</v>
      </c>
      <c r="S12" s="369">
        <v>0.11302351119188178</v>
      </c>
      <c r="T12" s="369">
        <v>1.2064960743969214E-2</v>
      </c>
      <c r="U12" s="369">
        <v>0.13981301796653939</v>
      </c>
      <c r="V12" s="369">
        <v>4.7994475346783888E-2</v>
      </c>
      <c r="W12" s="369">
        <v>3.715267673124522E-2</v>
      </c>
      <c r="X12" s="369">
        <v>1.0583817231182601E-3</v>
      </c>
      <c r="Y12" s="369">
        <v>7.8088722312089172E-3</v>
      </c>
      <c r="Z12" s="369">
        <v>7.252352264123259E-3</v>
      </c>
      <c r="AA12" s="87">
        <v>744627.37100000004</v>
      </c>
      <c r="AB12" s="370"/>
      <c r="AC12" s="370"/>
    </row>
    <row r="13" spans="1:29" s="21" customFormat="1" ht="20.100000000000001" customHeight="1">
      <c r="A13" s="21" t="s">
        <v>32</v>
      </c>
      <c r="B13" s="369" t="s">
        <v>68</v>
      </c>
      <c r="C13" s="369" t="s">
        <v>68</v>
      </c>
      <c r="D13" s="369" t="s">
        <v>68</v>
      </c>
      <c r="E13" s="369" t="s">
        <v>68</v>
      </c>
      <c r="F13" s="369" t="s">
        <v>68</v>
      </c>
      <c r="G13" s="369" t="s">
        <v>68</v>
      </c>
      <c r="H13" s="369">
        <v>0.2198538784098584</v>
      </c>
      <c r="I13" s="369" t="s">
        <v>68</v>
      </c>
      <c r="J13" s="369" t="s">
        <v>68</v>
      </c>
      <c r="K13" s="369" t="s">
        <v>68</v>
      </c>
      <c r="L13" s="369">
        <v>1.1441497981934234</v>
      </c>
      <c r="M13" s="369">
        <v>3.4729725046534599</v>
      </c>
      <c r="N13" s="369">
        <v>0.80793103072646888</v>
      </c>
      <c r="O13" s="369">
        <v>0.34476110784278263</v>
      </c>
      <c r="P13" s="369">
        <v>93.821521611668871</v>
      </c>
      <c r="Q13" s="369" t="s">
        <v>68</v>
      </c>
      <c r="R13" s="369" t="s">
        <v>68</v>
      </c>
      <c r="S13" s="369" t="s">
        <v>68</v>
      </c>
      <c r="T13" s="369" t="s">
        <v>68</v>
      </c>
      <c r="U13" s="369">
        <v>0.18881006850513682</v>
      </c>
      <c r="V13" s="369" t="s">
        <v>68</v>
      </c>
      <c r="W13" s="369" t="s">
        <v>68</v>
      </c>
      <c r="X13" s="369" t="s">
        <v>68</v>
      </c>
      <c r="Y13" s="369" t="s">
        <v>68</v>
      </c>
      <c r="Z13" s="369" t="s">
        <v>68</v>
      </c>
      <c r="AA13" s="87">
        <v>311752.97200000001</v>
      </c>
      <c r="AB13" s="370"/>
      <c r="AC13" s="370"/>
    </row>
    <row r="14" spans="1:29" s="21" customFormat="1" ht="20.100000000000001" customHeight="1">
      <c r="A14" s="89" t="s">
        <v>33</v>
      </c>
      <c r="B14" s="369" t="s">
        <v>68</v>
      </c>
      <c r="C14" s="369" t="s">
        <v>68</v>
      </c>
      <c r="D14" s="369" t="s">
        <v>68</v>
      </c>
      <c r="E14" s="369" t="s">
        <v>68</v>
      </c>
      <c r="F14" s="369" t="s">
        <v>68</v>
      </c>
      <c r="G14" s="369" t="s">
        <v>68</v>
      </c>
      <c r="H14" s="369" t="s">
        <v>68</v>
      </c>
      <c r="I14" s="369" t="s">
        <v>68</v>
      </c>
      <c r="J14" s="369" t="s">
        <v>68</v>
      </c>
      <c r="K14" s="369" t="s">
        <v>68</v>
      </c>
      <c r="L14" s="369" t="s">
        <v>68</v>
      </c>
      <c r="M14" s="369" t="s">
        <v>68</v>
      </c>
      <c r="N14" s="369" t="s">
        <v>68</v>
      </c>
      <c r="O14" s="369" t="s">
        <v>68</v>
      </c>
      <c r="P14" s="369">
        <v>100</v>
      </c>
      <c r="Q14" s="369" t="s">
        <v>68</v>
      </c>
      <c r="R14" s="369" t="s">
        <v>68</v>
      </c>
      <c r="S14" s="369" t="s">
        <v>68</v>
      </c>
      <c r="T14" s="369" t="s">
        <v>68</v>
      </c>
      <c r="U14" s="369" t="s">
        <v>68</v>
      </c>
      <c r="V14" s="369" t="s">
        <v>68</v>
      </c>
      <c r="W14" s="369" t="s">
        <v>68</v>
      </c>
      <c r="X14" s="369" t="s">
        <v>68</v>
      </c>
      <c r="Y14" s="369" t="s">
        <v>68</v>
      </c>
      <c r="Z14" s="369" t="s">
        <v>68</v>
      </c>
      <c r="AA14" s="87">
        <v>1194752.5959999999</v>
      </c>
      <c r="AB14" s="370"/>
      <c r="AC14" s="370"/>
    </row>
    <row r="15" spans="1:29" s="21" customFormat="1" ht="20.100000000000001" customHeight="1">
      <c r="A15" s="21" t="s">
        <v>34</v>
      </c>
      <c r="B15" s="369" t="s">
        <v>68</v>
      </c>
      <c r="C15" s="369" t="s">
        <v>68</v>
      </c>
      <c r="D15" s="369" t="s">
        <v>68</v>
      </c>
      <c r="E15" s="369" t="s">
        <v>68</v>
      </c>
      <c r="F15" s="369" t="s">
        <v>68</v>
      </c>
      <c r="G15" s="369" t="s">
        <v>68</v>
      </c>
      <c r="H15" s="369" t="s">
        <v>68</v>
      </c>
      <c r="I15" s="369" t="s">
        <v>68</v>
      </c>
      <c r="J15" s="369" t="s">
        <v>68</v>
      </c>
      <c r="K15" s="369" t="s">
        <v>68</v>
      </c>
      <c r="L15" s="369" t="s">
        <v>68</v>
      </c>
      <c r="M15" s="369" t="s">
        <v>68</v>
      </c>
      <c r="N15" s="369" t="s">
        <v>68</v>
      </c>
      <c r="O15" s="369" t="s">
        <v>68</v>
      </c>
      <c r="P15" s="369" t="s">
        <v>68</v>
      </c>
      <c r="Q15" s="369" t="s">
        <v>68</v>
      </c>
      <c r="R15" s="369" t="s">
        <v>68</v>
      </c>
      <c r="S15" s="369" t="s">
        <v>68</v>
      </c>
      <c r="T15" s="369" t="s">
        <v>68</v>
      </c>
      <c r="U15" s="369" t="s">
        <v>68</v>
      </c>
      <c r="V15" s="369" t="s">
        <v>68</v>
      </c>
      <c r="W15" s="369" t="s">
        <v>68</v>
      </c>
      <c r="X15" s="369" t="s">
        <v>68</v>
      </c>
      <c r="Y15" s="369" t="s">
        <v>68</v>
      </c>
      <c r="Z15" s="369" t="s">
        <v>68</v>
      </c>
      <c r="AA15" s="87" t="s">
        <v>68</v>
      </c>
      <c r="AB15" s="370"/>
      <c r="AC15" s="370"/>
    </row>
    <row r="16" spans="1:29" s="21" customFormat="1" ht="20.100000000000001" customHeight="1">
      <c r="A16" s="21" t="s">
        <v>35</v>
      </c>
      <c r="B16" s="369" t="s">
        <v>68</v>
      </c>
      <c r="C16" s="369" t="s">
        <v>68</v>
      </c>
      <c r="D16" s="369">
        <v>0.40182120826009887</v>
      </c>
      <c r="E16" s="369">
        <v>4.0122725458927739</v>
      </c>
      <c r="F16" s="369">
        <v>1.3607302333509281</v>
      </c>
      <c r="G16" s="369" t="s">
        <v>68</v>
      </c>
      <c r="H16" s="369">
        <v>4.9959607585473815</v>
      </c>
      <c r="I16" s="369">
        <v>8.4820379562484324E-2</v>
      </c>
      <c r="J16" s="369">
        <v>0.33801813563507949</v>
      </c>
      <c r="K16" s="369">
        <v>0.50375513790450499</v>
      </c>
      <c r="L16" s="369">
        <v>0.23780814621260057</v>
      </c>
      <c r="M16" s="369">
        <v>1.4909780131634853</v>
      </c>
      <c r="N16" s="369">
        <v>1.286772747715311</v>
      </c>
      <c r="O16" s="369" t="s">
        <v>68</v>
      </c>
      <c r="P16" s="369">
        <v>85.28706269375536</v>
      </c>
      <c r="Q16" s="369" t="s">
        <v>68</v>
      </c>
      <c r="R16" s="369" t="s">
        <v>68</v>
      </c>
      <c r="S16" s="369" t="s">
        <v>68</v>
      </c>
      <c r="T16" s="369" t="s">
        <v>68</v>
      </c>
      <c r="U16" s="369" t="s">
        <v>68</v>
      </c>
      <c r="V16" s="369" t="s">
        <v>68</v>
      </c>
      <c r="W16" s="369" t="s">
        <v>68</v>
      </c>
      <c r="X16" s="369" t="s">
        <v>68</v>
      </c>
      <c r="Y16" s="369" t="s">
        <v>68</v>
      </c>
      <c r="Z16" s="369" t="s">
        <v>68</v>
      </c>
      <c r="AA16" s="87">
        <v>555413.68999999994</v>
      </c>
      <c r="AB16" s="370"/>
      <c r="AC16" s="370"/>
    </row>
    <row r="17" spans="1:29" s="21" customFormat="1" ht="20.100000000000001" customHeight="1">
      <c r="A17" s="21" t="s">
        <v>36</v>
      </c>
      <c r="B17" s="369" t="s">
        <v>68</v>
      </c>
      <c r="C17" s="369">
        <v>1.1870474414379772</v>
      </c>
      <c r="D17" s="369">
        <v>13.677484337547153</v>
      </c>
      <c r="E17" s="369">
        <v>5.5818352527352948</v>
      </c>
      <c r="F17" s="369">
        <v>0.39386327583614283</v>
      </c>
      <c r="G17" s="369">
        <v>16.091541624266981</v>
      </c>
      <c r="H17" s="369" t="s">
        <v>68</v>
      </c>
      <c r="I17" s="369">
        <v>39.895662134975382</v>
      </c>
      <c r="J17" s="369">
        <v>4.8429700306870153E-2</v>
      </c>
      <c r="K17" s="369" t="s">
        <v>68</v>
      </c>
      <c r="L17" s="369">
        <v>0.54972811561464874</v>
      </c>
      <c r="M17" s="369">
        <v>0.54673179694381635</v>
      </c>
      <c r="N17" s="369">
        <v>0.33738149662230366</v>
      </c>
      <c r="O17" s="369">
        <v>0.10031548304932236</v>
      </c>
      <c r="P17" s="369">
        <v>20.112947568683285</v>
      </c>
      <c r="Q17" s="369" t="s">
        <v>68</v>
      </c>
      <c r="R17" s="369" t="s">
        <v>68</v>
      </c>
      <c r="S17" s="369">
        <v>0.32320618964599762</v>
      </c>
      <c r="T17" s="369" t="s">
        <v>68</v>
      </c>
      <c r="U17" s="369" t="s">
        <v>68</v>
      </c>
      <c r="V17" s="369">
        <v>0.69834739731777096</v>
      </c>
      <c r="W17" s="369" t="s">
        <v>68</v>
      </c>
      <c r="X17" s="369">
        <v>0.45547818501705573</v>
      </c>
      <c r="Y17" s="369" t="s">
        <v>68</v>
      </c>
      <c r="Z17" s="369" t="s">
        <v>68</v>
      </c>
      <c r="AA17" s="87">
        <v>426523.391</v>
      </c>
      <c r="AB17" s="370"/>
      <c r="AC17" s="370"/>
    </row>
    <row r="18" spans="1:29" s="21" customFormat="1" ht="20.100000000000001" customHeight="1">
      <c r="A18" s="21" t="s">
        <v>37</v>
      </c>
      <c r="B18" s="369" t="s">
        <v>68</v>
      </c>
      <c r="C18" s="369" t="s">
        <v>68</v>
      </c>
      <c r="D18" s="369" t="s">
        <v>68</v>
      </c>
      <c r="E18" s="369" t="s">
        <v>68</v>
      </c>
      <c r="F18" s="369" t="s">
        <v>68</v>
      </c>
      <c r="G18" s="369" t="s">
        <v>68</v>
      </c>
      <c r="H18" s="369" t="s">
        <v>68</v>
      </c>
      <c r="I18" s="369" t="s">
        <v>68</v>
      </c>
      <c r="J18" s="369" t="s">
        <v>68</v>
      </c>
      <c r="K18" s="369" t="s">
        <v>68</v>
      </c>
      <c r="L18" s="369" t="s">
        <v>68</v>
      </c>
      <c r="M18" s="369" t="s">
        <v>68</v>
      </c>
      <c r="N18" s="369" t="s">
        <v>68</v>
      </c>
      <c r="O18" s="369" t="s">
        <v>68</v>
      </c>
      <c r="P18" s="369">
        <v>100</v>
      </c>
      <c r="Q18" s="369" t="s">
        <v>68</v>
      </c>
      <c r="R18" s="369" t="s">
        <v>68</v>
      </c>
      <c r="S18" s="369" t="s">
        <v>68</v>
      </c>
      <c r="T18" s="369" t="s">
        <v>68</v>
      </c>
      <c r="U18" s="369" t="s">
        <v>68</v>
      </c>
      <c r="V18" s="369" t="s">
        <v>68</v>
      </c>
      <c r="W18" s="369" t="s">
        <v>68</v>
      </c>
      <c r="X18" s="369" t="s">
        <v>68</v>
      </c>
      <c r="Y18" s="369" t="s">
        <v>68</v>
      </c>
      <c r="Z18" s="369" t="s">
        <v>68</v>
      </c>
      <c r="AA18" s="87">
        <v>48634.254999999997</v>
      </c>
      <c r="AB18" s="370"/>
      <c r="AC18" s="370"/>
    </row>
    <row r="19" spans="1:29" s="16" customFormat="1" ht="30.75" customHeight="1" thickBot="1">
      <c r="A19" s="90" t="s">
        <v>38</v>
      </c>
      <c r="B19" s="91">
        <v>6.3966997285810678E-2</v>
      </c>
      <c r="C19" s="91">
        <v>0.88648381000073284</v>
      </c>
      <c r="D19" s="91">
        <v>0.80791889375449366</v>
      </c>
      <c r="E19" s="91">
        <v>7.7168401244294165</v>
      </c>
      <c r="F19" s="91">
        <v>0.25893203680239202</v>
      </c>
      <c r="G19" s="91">
        <v>1.3591770575439868</v>
      </c>
      <c r="H19" s="91">
        <v>1.6240140266778416</v>
      </c>
      <c r="I19" s="91">
        <v>2.3000777735329745</v>
      </c>
      <c r="J19" s="91">
        <v>0.20405502399555681</v>
      </c>
      <c r="K19" s="91">
        <v>0.37436148892147642</v>
      </c>
      <c r="L19" s="91">
        <v>0.64849387751370235</v>
      </c>
      <c r="M19" s="91">
        <v>1.7920758680414033</v>
      </c>
      <c r="N19" s="91">
        <v>3.8767265685333578</v>
      </c>
      <c r="O19" s="91">
        <v>0.72507005128309288</v>
      </c>
      <c r="P19" s="91">
        <v>74.37913620602032</v>
      </c>
      <c r="Q19" s="91">
        <v>0.14533449019343411</v>
      </c>
      <c r="R19" s="91">
        <v>7.4267676903521096E-2</v>
      </c>
      <c r="S19" s="91">
        <v>0.24236313759650757</v>
      </c>
      <c r="T19" s="91">
        <v>0.29783684501669783</v>
      </c>
      <c r="U19" s="91">
        <v>0.81374454059579637</v>
      </c>
      <c r="V19" s="91">
        <v>0.27750862714687419</v>
      </c>
      <c r="W19" s="91">
        <v>0.20908729116798672</v>
      </c>
      <c r="X19" s="91">
        <v>0.556958539556343</v>
      </c>
      <c r="Y19" s="91">
        <v>0.11248337442450262</v>
      </c>
      <c r="Z19" s="91">
        <v>0.25308567306179003</v>
      </c>
      <c r="AA19" s="92">
        <v>8765790.5449999999</v>
      </c>
      <c r="AB19" s="371"/>
      <c r="AC19" s="370"/>
    </row>
    <row r="20" spans="1:29" ht="9"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372"/>
      <c r="AC20" s="370"/>
    </row>
    <row r="21" spans="1:29" s="123" customFormat="1" ht="10.199999999999999">
      <c r="A21" s="26" t="s">
        <v>69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373"/>
      <c r="AB21" s="374"/>
      <c r="AC21" s="370"/>
    </row>
    <row r="22" spans="1:29" ht="13.2" customHeight="1">
      <c r="A22" s="95"/>
      <c r="B22" s="96"/>
      <c r="C22" s="96"/>
      <c r="D22" s="96"/>
      <c r="E22" s="96"/>
      <c r="F22" s="96"/>
      <c r="G22" s="96"/>
      <c r="H22" s="96"/>
      <c r="I22" s="96"/>
      <c r="J22" s="96"/>
      <c r="K22" s="96"/>
      <c r="L22" s="96"/>
      <c r="M22" s="96"/>
      <c r="N22" s="96"/>
      <c r="O22" s="96"/>
      <c r="P22" s="96"/>
      <c r="Q22" s="25"/>
      <c r="R22" s="25"/>
      <c r="S22" s="25"/>
      <c r="T22" s="25"/>
      <c r="U22" s="25"/>
      <c r="V22" s="25"/>
      <c r="W22" s="25"/>
      <c r="X22" s="25"/>
      <c r="Y22" s="25"/>
      <c r="Z22" s="25"/>
      <c r="AA22" s="25"/>
    </row>
    <row r="23" spans="1:29">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sheetData>
  <hyperlinks>
    <hyperlink ref="A1" location="Índice!A1" display="Volver al Índice" xr:uid="{4621738E-75DE-4C61-8BF9-2E2A6D8CB0F3}"/>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973F-3511-45A8-881F-F0D8F46F2E64}">
  <dimension ref="A1:Q25"/>
  <sheetViews>
    <sheetView showGridLines="0" zoomScaleNormal="100"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8" customFormat="1" ht="20.100000000000001" customHeight="1">
      <c r="A1" s="1190" t="s">
        <v>1072</v>
      </c>
      <c r="B1" s="1"/>
      <c r="C1" s="1"/>
      <c r="D1" s="1"/>
      <c r="E1" s="1"/>
      <c r="F1" s="1"/>
      <c r="G1" s="1"/>
      <c r="H1" s="1"/>
      <c r="I1" s="1"/>
      <c r="J1" s="1"/>
      <c r="K1" s="97"/>
      <c r="L1" s="97"/>
      <c r="M1" s="97"/>
    </row>
    <row r="2" spans="1:16" s="99" customFormat="1" ht="30" customHeight="1">
      <c r="A2" s="70" t="s">
        <v>70</v>
      </c>
      <c r="B2" s="70"/>
      <c r="C2" s="70"/>
      <c r="D2" s="70"/>
      <c r="E2" s="70"/>
      <c r="F2" s="70"/>
      <c r="G2" s="70"/>
      <c r="H2" s="70"/>
      <c r="I2" s="70"/>
      <c r="J2" s="70"/>
      <c r="K2" s="70"/>
      <c r="L2" s="70"/>
      <c r="M2" s="70"/>
      <c r="N2" s="70"/>
      <c r="O2" s="70"/>
      <c r="P2" s="70"/>
    </row>
    <row r="3" spans="1:16" s="98" customFormat="1" ht="23.25" customHeight="1">
      <c r="A3" s="100">
        <v>45504</v>
      </c>
      <c r="B3" s="100"/>
      <c r="C3" s="100"/>
      <c r="D3" s="100"/>
      <c r="E3" s="100"/>
      <c r="F3" s="100"/>
      <c r="G3" s="100"/>
      <c r="H3" s="100"/>
      <c r="I3" s="100"/>
      <c r="J3" s="100"/>
      <c r="K3" s="100"/>
      <c r="L3" s="100"/>
      <c r="M3" s="100"/>
      <c r="N3" s="100"/>
      <c r="O3" s="100"/>
      <c r="P3" s="100"/>
    </row>
    <row r="4" spans="1:16" s="98" customFormat="1" ht="23.25" customHeight="1">
      <c r="A4" s="101" t="s">
        <v>71</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72</v>
      </c>
      <c r="C6" s="107"/>
      <c r="D6" s="107"/>
      <c r="E6" s="107" t="s">
        <v>73</v>
      </c>
      <c r="F6" s="107"/>
      <c r="G6" s="107"/>
      <c r="H6" s="107" t="s">
        <v>74</v>
      </c>
      <c r="I6" s="107"/>
      <c r="J6" s="107"/>
      <c r="K6" s="107" t="s">
        <v>75</v>
      </c>
      <c r="L6" s="107"/>
      <c r="M6" s="107"/>
      <c r="N6" s="107" t="s">
        <v>76</v>
      </c>
      <c r="O6" s="107"/>
      <c r="P6" s="107"/>
    </row>
    <row r="7" spans="1:16" s="94" customFormat="1" ht="42" customHeight="1">
      <c r="A7" s="108"/>
      <c r="B7" s="109" t="s">
        <v>77</v>
      </c>
      <c r="C7" s="109" t="s">
        <v>78</v>
      </c>
      <c r="D7" s="109" t="s">
        <v>79</v>
      </c>
      <c r="E7" s="109" t="s">
        <v>77</v>
      </c>
      <c r="F7" s="109" t="s">
        <v>78</v>
      </c>
      <c r="G7" s="109" t="s">
        <v>79</v>
      </c>
      <c r="H7" s="109" t="s">
        <v>77</v>
      </c>
      <c r="I7" s="109" t="s">
        <v>78</v>
      </c>
      <c r="J7" s="109" t="s">
        <v>79</v>
      </c>
      <c r="K7" s="109" t="s">
        <v>77</v>
      </c>
      <c r="L7" s="109" t="s">
        <v>78</v>
      </c>
      <c r="M7" s="109" t="s">
        <v>79</v>
      </c>
      <c r="N7" s="109" t="s">
        <v>77</v>
      </c>
      <c r="O7" s="109" t="s">
        <v>78</v>
      </c>
      <c r="P7" s="109" t="s">
        <v>79</v>
      </c>
    </row>
    <row r="8" spans="1:16" s="30" customFormat="1" ht="8.25" customHeight="1">
      <c r="A8" s="110"/>
      <c r="B8" s="110"/>
      <c r="C8" s="110"/>
      <c r="D8" s="110"/>
      <c r="E8" s="110"/>
      <c r="F8" s="110"/>
      <c r="G8" s="110"/>
      <c r="H8" s="110"/>
      <c r="I8" s="110"/>
      <c r="J8" s="110"/>
      <c r="K8" s="110"/>
      <c r="L8" s="110"/>
      <c r="M8" s="110"/>
      <c r="N8" s="16"/>
      <c r="O8" s="16"/>
      <c r="P8" s="16"/>
    </row>
    <row r="9" spans="1:16" s="21" customFormat="1" ht="21.9" customHeight="1">
      <c r="A9" s="85" t="s">
        <v>28</v>
      </c>
      <c r="B9" s="111">
        <v>883.68600000000004</v>
      </c>
      <c r="C9" s="111">
        <v>243.11099999999999</v>
      </c>
      <c r="D9" s="111">
        <v>111.965</v>
      </c>
      <c r="E9" s="111">
        <v>126365.216</v>
      </c>
      <c r="F9" s="111">
        <v>561.53200000000004</v>
      </c>
      <c r="G9" s="111">
        <v>2819.6579999999999</v>
      </c>
      <c r="H9" s="111">
        <v>683956.70700000005</v>
      </c>
      <c r="I9" s="111">
        <v>56806.783000000003</v>
      </c>
      <c r="J9" s="112">
        <v>404353.76199999999</v>
      </c>
      <c r="K9" s="111">
        <v>39925.993000000002</v>
      </c>
      <c r="L9" s="111">
        <v>0</v>
      </c>
      <c r="M9" s="111">
        <v>0</v>
      </c>
      <c r="N9" s="113">
        <v>851131.60200000007</v>
      </c>
      <c r="O9" s="113">
        <v>57611.426000000007</v>
      </c>
      <c r="P9" s="113">
        <v>407285.38500000001</v>
      </c>
    </row>
    <row r="10" spans="1:16" s="21" customFormat="1" ht="21.9" customHeight="1">
      <c r="A10" s="21" t="s">
        <v>29</v>
      </c>
      <c r="B10" s="111">
        <v>0</v>
      </c>
      <c r="C10" s="111">
        <v>0</v>
      </c>
      <c r="D10" s="111">
        <v>0</v>
      </c>
      <c r="E10" s="111">
        <v>485545.58399999997</v>
      </c>
      <c r="F10" s="111">
        <v>0.122</v>
      </c>
      <c r="G10" s="111">
        <v>1119.347</v>
      </c>
      <c r="H10" s="111">
        <v>1138428.6189999999</v>
      </c>
      <c r="I10" s="111">
        <v>480178.76400000002</v>
      </c>
      <c r="J10" s="112">
        <v>488756.45799999998</v>
      </c>
      <c r="K10" s="111">
        <v>34710.482000000004</v>
      </c>
      <c r="L10" s="111">
        <v>0</v>
      </c>
      <c r="M10" s="111">
        <v>0</v>
      </c>
      <c r="N10" s="113">
        <v>1658684.6850000001</v>
      </c>
      <c r="O10" s="113">
        <v>480178.886</v>
      </c>
      <c r="P10" s="113">
        <v>489875.80499999999</v>
      </c>
    </row>
    <row r="11" spans="1:16" s="21" customFormat="1" ht="21.9" customHeight="1">
      <c r="A11" s="21" t="s">
        <v>30</v>
      </c>
      <c r="B11" s="111">
        <v>0</v>
      </c>
      <c r="C11" s="111">
        <v>0</v>
      </c>
      <c r="D11" s="111">
        <v>0</v>
      </c>
      <c r="E11" s="111">
        <v>186445.76300000001</v>
      </c>
      <c r="F11" s="111">
        <v>9428.5280000000002</v>
      </c>
      <c r="G11" s="111">
        <v>16208.142</v>
      </c>
      <c r="H11" s="111">
        <v>1028732.735</v>
      </c>
      <c r="I11" s="111">
        <v>19672.302</v>
      </c>
      <c r="J11" s="112">
        <v>139791.745</v>
      </c>
      <c r="K11" s="111">
        <v>139039.28599999999</v>
      </c>
      <c r="L11" s="111">
        <v>0</v>
      </c>
      <c r="M11" s="111">
        <v>0</v>
      </c>
      <c r="N11" s="113">
        <v>1354217.784</v>
      </c>
      <c r="O11" s="113">
        <v>29100.83</v>
      </c>
      <c r="P11" s="113">
        <v>155999.88699999999</v>
      </c>
    </row>
    <row r="12" spans="1:16" s="21" customFormat="1" ht="21.9" customHeight="1">
      <c r="A12" s="21" t="s">
        <v>31</v>
      </c>
      <c r="B12" s="111">
        <v>0</v>
      </c>
      <c r="C12" s="111">
        <v>0</v>
      </c>
      <c r="D12" s="111">
        <v>0</v>
      </c>
      <c r="E12" s="111">
        <v>153637.90599999999</v>
      </c>
      <c r="F12" s="111">
        <v>0</v>
      </c>
      <c r="G12" s="111">
        <v>0</v>
      </c>
      <c r="H12" s="111">
        <v>575890.55299999996</v>
      </c>
      <c r="I12" s="111">
        <v>5448.2830000000004</v>
      </c>
      <c r="J12" s="112">
        <v>9650.64</v>
      </c>
      <c r="K12" s="111">
        <v>0</v>
      </c>
      <c r="L12" s="111">
        <v>0</v>
      </c>
      <c r="M12" s="111">
        <v>0</v>
      </c>
      <c r="N12" s="113">
        <v>729528.45899999992</v>
      </c>
      <c r="O12" s="113">
        <v>5448.2830000000004</v>
      </c>
      <c r="P12" s="113">
        <v>9650.64</v>
      </c>
    </row>
    <row r="13" spans="1:16" s="21" customFormat="1" ht="21.9" customHeight="1">
      <c r="A13" s="21" t="s">
        <v>32</v>
      </c>
      <c r="B13" s="111">
        <v>0</v>
      </c>
      <c r="C13" s="111">
        <v>0</v>
      </c>
      <c r="D13" s="111">
        <v>0</v>
      </c>
      <c r="E13" s="111">
        <v>174307.95</v>
      </c>
      <c r="F13" s="111">
        <v>184.65100000000001</v>
      </c>
      <c r="G13" s="111">
        <v>129.37</v>
      </c>
      <c r="H13" s="111">
        <v>126722.58500000001</v>
      </c>
      <c r="I13" s="111">
        <v>0</v>
      </c>
      <c r="J13" s="112">
        <v>76.046000000000006</v>
      </c>
      <c r="K13" s="111">
        <v>10332.370999999999</v>
      </c>
      <c r="L13" s="111">
        <v>0</v>
      </c>
      <c r="M13" s="111">
        <v>0</v>
      </c>
      <c r="N13" s="113">
        <v>311362.90600000002</v>
      </c>
      <c r="O13" s="113">
        <v>184.65100000000001</v>
      </c>
      <c r="P13" s="113">
        <v>205.416</v>
      </c>
    </row>
    <row r="14" spans="1:16" s="21" customFormat="1" ht="21.9" customHeight="1">
      <c r="A14" s="89" t="s">
        <v>33</v>
      </c>
      <c r="B14" s="111">
        <v>0</v>
      </c>
      <c r="C14" s="111">
        <v>0</v>
      </c>
      <c r="D14" s="111">
        <v>0</v>
      </c>
      <c r="E14" s="111">
        <v>659471.58799999999</v>
      </c>
      <c r="F14" s="111">
        <v>0</v>
      </c>
      <c r="G14" s="111">
        <v>0</v>
      </c>
      <c r="H14" s="111">
        <v>436908.84399999998</v>
      </c>
      <c r="I14" s="111">
        <v>0</v>
      </c>
      <c r="J14" s="112">
        <v>5200</v>
      </c>
      <c r="K14" s="111">
        <v>93172.163</v>
      </c>
      <c r="L14" s="111">
        <v>0</v>
      </c>
      <c r="M14" s="111">
        <v>0</v>
      </c>
      <c r="N14" s="113">
        <v>1189552.595</v>
      </c>
      <c r="O14" s="113">
        <v>0</v>
      </c>
      <c r="P14" s="113">
        <v>5200</v>
      </c>
    </row>
    <row r="15" spans="1:16" s="21" customFormat="1" ht="21.9"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 customHeight="1">
      <c r="A16" s="21" t="s">
        <v>35</v>
      </c>
      <c r="B16" s="111">
        <v>0</v>
      </c>
      <c r="C16" s="111">
        <v>0</v>
      </c>
      <c r="D16" s="111">
        <v>0</v>
      </c>
      <c r="E16" s="111">
        <v>13087.832</v>
      </c>
      <c r="F16" s="111">
        <v>625.31299999999999</v>
      </c>
      <c r="G16" s="111">
        <v>2664.431</v>
      </c>
      <c r="H16" s="111">
        <v>456025.26299999998</v>
      </c>
      <c r="I16" s="111">
        <v>2530</v>
      </c>
      <c r="J16" s="112">
        <v>200</v>
      </c>
      <c r="K16" s="111">
        <v>80280.853000000003</v>
      </c>
      <c r="L16" s="111">
        <v>0</v>
      </c>
      <c r="M16" s="111">
        <v>0</v>
      </c>
      <c r="N16" s="113">
        <v>549393.94799999997</v>
      </c>
      <c r="O16" s="113">
        <v>3155.3130000000001</v>
      </c>
      <c r="P16" s="113">
        <v>2864.431</v>
      </c>
    </row>
    <row r="17" spans="1:17" s="21" customFormat="1" ht="21.9" customHeight="1">
      <c r="A17" s="21" t="s">
        <v>36</v>
      </c>
      <c r="B17" s="111">
        <v>0</v>
      </c>
      <c r="C17" s="111">
        <v>0</v>
      </c>
      <c r="D17" s="111">
        <v>0</v>
      </c>
      <c r="E17" s="111">
        <v>107101.433</v>
      </c>
      <c r="F17" s="111">
        <v>4022.9229999999998</v>
      </c>
      <c r="G17" s="111">
        <v>2637.6089999999999</v>
      </c>
      <c r="H17" s="111">
        <v>272471.78999999998</v>
      </c>
      <c r="I17" s="111">
        <v>526.22799999999995</v>
      </c>
      <c r="J17" s="112">
        <v>445.55900000000003</v>
      </c>
      <c r="K17" s="111">
        <v>39317.851999999999</v>
      </c>
      <c r="L17" s="111">
        <v>0</v>
      </c>
      <c r="M17" s="111">
        <v>0</v>
      </c>
      <c r="N17" s="113">
        <v>418891.07500000001</v>
      </c>
      <c r="O17" s="113">
        <v>4549.1509999999998</v>
      </c>
      <c r="P17" s="113">
        <v>3083.1680000000001</v>
      </c>
    </row>
    <row r="18" spans="1:17" s="21" customFormat="1" ht="21.9" customHeight="1">
      <c r="A18" s="21" t="s">
        <v>37</v>
      </c>
      <c r="B18" s="111">
        <v>0</v>
      </c>
      <c r="C18" s="111">
        <v>0</v>
      </c>
      <c r="D18" s="111">
        <v>0</v>
      </c>
      <c r="E18" s="111">
        <v>3.0000000000000001E-3</v>
      </c>
      <c r="F18" s="111">
        <v>0</v>
      </c>
      <c r="G18" s="111">
        <v>0</v>
      </c>
      <c r="H18" s="111">
        <v>48618.618000000002</v>
      </c>
      <c r="I18" s="111">
        <v>15.632</v>
      </c>
      <c r="J18" s="112">
        <v>0</v>
      </c>
      <c r="K18" s="111">
        <v>0</v>
      </c>
      <c r="L18" s="111">
        <v>0</v>
      </c>
      <c r="M18" s="111">
        <v>0</v>
      </c>
      <c r="N18" s="113">
        <v>48618.620999999999</v>
      </c>
      <c r="O18" s="113">
        <v>15.632</v>
      </c>
      <c r="P18" s="113">
        <v>0</v>
      </c>
    </row>
    <row r="19" spans="1:17" s="21" customFormat="1" ht="21.9" customHeight="1" thickBot="1">
      <c r="A19" s="90" t="s">
        <v>38</v>
      </c>
      <c r="B19" s="114">
        <v>883.68600000000004</v>
      </c>
      <c r="C19" s="114">
        <v>243.11099999999999</v>
      </c>
      <c r="D19" s="114">
        <v>111.965</v>
      </c>
      <c r="E19" s="114">
        <v>1905963.28</v>
      </c>
      <c r="F19" s="114">
        <v>14823.071</v>
      </c>
      <c r="G19" s="114">
        <v>25578.559000000001</v>
      </c>
      <c r="H19" s="114">
        <v>4767755.7170000002</v>
      </c>
      <c r="I19" s="114">
        <v>565177.99600000004</v>
      </c>
      <c r="J19" s="115">
        <v>1048474.213</v>
      </c>
      <c r="K19" s="114">
        <v>436779.00300000003</v>
      </c>
      <c r="L19" s="114">
        <v>0</v>
      </c>
      <c r="M19" s="114">
        <v>0</v>
      </c>
      <c r="N19" s="116">
        <v>7111381.6860000007</v>
      </c>
      <c r="O19" s="116">
        <v>580244.17800000007</v>
      </c>
      <c r="P19" s="116">
        <v>1074164.737</v>
      </c>
      <c r="Q19" s="117"/>
    </row>
    <row r="20" spans="1:17" s="21" customFormat="1" ht="21" customHeight="1">
      <c r="A20" s="26" t="s">
        <v>80</v>
      </c>
      <c r="B20" s="118"/>
      <c r="C20" s="118"/>
      <c r="D20" s="118"/>
      <c r="E20" s="118"/>
      <c r="F20" s="118"/>
      <c r="G20" s="118"/>
      <c r="H20" s="118"/>
      <c r="I20" s="118"/>
      <c r="J20" s="119"/>
      <c r="K20" s="119"/>
      <c r="L20" s="119"/>
      <c r="M20" s="119"/>
      <c r="N20" s="117"/>
      <c r="O20" s="117"/>
    </row>
    <row r="21" spans="1:17" s="21" customFormat="1" ht="16.5" customHeight="1">
      <c r="A21" s="95"/>
      <c r="B21" s="96"/>
      <c r="C21" s="96"/>
      <c r="D21" s="96"/>
      <c r="E21" s="96"/>
      <c r="F21" s="96"/>
      <c r="G21" s="96"/>
      <c r="H21" s="96"/>
      <c r="I21" s="96"/>
      <c r="J21" s="96"/>
      <c r="K21" s="96"/>
      <c r="L21" s="96"/>
      <c r="M21" s="96"/>
      <c r="N21" s="96"/>
      <c r="O21" s="96"/>
      <c r="P21" s="96"/>
    </row>
    <row r="22" spans="1:17" s="21" customFormat="1" ht="21.9" customHeight="1">
      <c r="A22" s="120"/>
      <c r="B22" s="121"/>
      <c r="C22" s="121"/>
      <c r="D22" s="121"/>
      <c r="E22" s="121"/>
      <c r="F22" s="121"/>
      <c r="G22" s="121"/>
      <c r="H22" s="121"/>
      <c r="I22" s="121"/>
      <c r="J22" s="122"/>
      <c r="K22" s="121"/>
      <c r="L22" s="121"/>
      <c r="M22" s="121"/>
      <c r="N22" s="121"/>
      <c r="O22" s="121"/>
      <c r="P22" s="121"/>
    </row>
    <row r="23" spans="1:17" s="93" customFormat="1" ht="30.75" customHeight="1">
      <c r="A23" s="7"/>
      <c r="B23" s="7"/>
      <c r="C23" s="7"/>
      <c r="D23" s="7"/>
      <c r="E23" s="7"/>
      <c r="F23" s="7"/>
      <c r="G23" s="7"/>
      <c r="H23" s="7"/>
      <c r="I23" s="7"/>
      <c r="J23" s="7"/>
      <c r="K23" s="7"/>
      <c r="L23" s="7"/>
      <c r="M23" s="7"/>
    </row>
    <row r="24" spans="1:17" s="8" customFormat="1" ht="7.5" customHeight="1">
      <c r="A24" s="7"/>
      <c r="B24" s="7"/>
      <c r="C24" s="7"/>
      <c r="D24" s="7"/>
      <c r="E24" s="7"/>
      <c r="F24" s="7"/>
      <c r="G24" s="7"/>
      <c r="H24" s="7"/>
      <c r="I24" s="7"/>
      <c r="J24" s="7"/>
      <c r="K24" s="7"/>
      <c r="L24" s="7"/>
      <c r="M24" s="7"/>
    </row>
    <row r="25" spans="1:17" s="123" customFormat="1" ht="13.5" customHeight="1">
      <c r="A25" s="7"/>
      <c r="B25" s="7"/>
      <c r="C25" s="7"/>
      <c r="D25" s="7"/>
      <c r="E25" s="7"/>
      <c r="F25" s="7"/>
      <c r="G25" s="7"/>
      <c r="H25" s="7"/>
      <c r="I25" s="7"/>
      <c r="J25" s="7"/>
      <c r="K25" s="7"/>
      <c r="L25" s="7"/>
      <c r="M25" s="7"/>
    </row>
  </sheetData>
  <mergeCells count="8">
    <mergeCell ref="A2:P2"/>
    <mergeCell ref="A4:P4"/>
    <mergeCell ref="A6:A7"/>
    <mergeCell ref="B6:D6"/>
    <mergeCell ref="E6:G6"/>
    <mergeCell ref="H6:J6"/>
    <mergeCell ref="K6:M6"/>
    <mergeCell ref="N6:P6"/>
  </mergeCells>
  <hyperlinks>
    <hyperlink ref="A1" location="Índice!A1" display="Volver al Índice" xr:uid="{4009E747-60EE-4E19-87AB-C01EF5DA0216}"/>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143B-4D16-4ABF-AA0F-92A20A03790B}">
  <dimension ref="A1:R25"/>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8" customFormat="1" ht="20.100000000000001" customHeight="1">
      <c r="A1" s="1190" t="s">
        <v>1072</v>
      </c>
      <c r="B1" s="1"/>
      <c r="C1" s="1"/>
      <c r="D1" s="1"/>
      <c r="E1" s="1"/>
      <c r="F1" s="1"/>
      <c r="G1" s="1"/>
      <c r="H1" s="1"/>
      <c r="I1" s="1"/>
      <c r="J1" s="1"/>
      <c r="K1" s="97"/>
      <c r="L1" s="97"/>
      <c r="M1" s="97"/>
    </row>
    <row r="2" spans="1:18" s="99" customFormat="1" ht="30" customHeight="1">
      <c r="A2" s="70" t="s">
        <v>81</v>
      </c>
      <c r="B2" s="70"/>
      <c r="C2" s="70"/>
      <c r="D2" s="70"/>
      <c r="E2" s="70"/>
      <c r="F2" s="70"/>
      <c r="G2" s="70"/>
      <c r="H2" s="70"/>
      <c r="I2" s="70"/>
      <c r="J2" s="70"/>
      <c r="K2" s="70"/>
      <c r="L2" s="70"/>
      <c r="M2" s="70"/>
      <c r="N2" s="70"/>
      <c r="O2" s="70"/>
      <c r="P2" s="70"/>
    </row>
    <row r="3" spans="1:18" s="98" customFormat="1" ht="23.25" customHeight="1">
      <c r="A3" s="124">
        <v>45504</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72</v>
      </c>
      <c r="C6" s="107"/>
      <c r="D6" s="107"/>
      <c r="E6" s="107" t="s">
        <v>73</v>
      </c>
      <c r="F6" s="107"/>
      <c r="G6" s="107"/>
      <c r="H6" s="107" t="s">
        <v>74</v>
      </c>
      <c r="I6" s="107"/>
      <c r="J6" s="107"/>
      <c r="K6" s="107" t="s">
        <v>75</v>
      </c>
      <c r="L6" s="107"/>
      <c r="M6" s="107"/>
      <c r="N6" s="107" t="s">
        <v>76</v>
      </c>
      <c r="O6" s="107"/>
      <c r="P6" s="107"/>
    </row>
    <row r="7" spans="1:18" s="94" customFormat="1" ht="42" customHeight="1">
      <c r="A7" s="108"/>
      <c r="B7" s="109" t="s">
        <v>77</v>
      </c>
      <c r="C7" s="109" t="s">
        <v>78</v>
      </c>
      <c r="D7" s="109" t="s">
        <v>79</v>
      </c>
      <c r="E7" s="109" t="s">
        <v>77</v>
      </c>
      <c r="F7" s="109" t="s">
        <v>78</v>
      </c>
      <c r="G7" s="109" t="s">
        <v>79</v>
      </c>
      <c r="H7" s="109" t="s">
        <v>77</v>
      </c>
      <c r="I7" s="109" t="s">
        <v>78</v>
      </c>
      <c r="J7" s="109" t="s">
        <v>79</v>
      </c>
      <c r="K7" s="109" t="s">
        <v>77</v>
      </c>
      <c r="L7" s="109" t="s">
        <v>78</v>
      </c>
      <c r="M7" s="109" t="s">
        <v>79</v>
      </c>
      <c r="N7" s="109" t="s">
        <v>77</v>
      </c>
      <c r="O7" s="109" t="s">
        <v>78</v>
      </c>
      <c r="P7" s="109" t="s">
        <v>79</v>
      </c>
    </row>
    <row r="8" spans="1:18" s="30" customFormat="1" ht="15" customHeight="1">
      <c r="A8" s="110"/>
      <c r="B8" s="110"/>
      <c r="C8" s="110"/>
      <c r="D8" s="110"/>
      <c r="E8" s="110"/>
      <c r="F8" s="110"/>
      <c r="G8" s="110"/>
      <c r="H8" s="110"/>
      <c r="I8" s="110"/>
      <c r="J8" s="110"/>
      <c r="K8" s="110"/>
      <c r="L8" s="110"/>
      <c r="M8" s="110"/>
      <c r="N8" s="16"/>
      <c r="O8" s="16"/>
      <c r="P8" s="16"/>
    </row>
    <row r="9" spans="1:18" s="21" customFormat="1" ht="21.9" customHeight="1">
      <c r="A9" s="85" t="s">
        <v>28</v>
      </c>
      <c r="B9" s="111">
        <v>23698</v>
      </c>
      <c r="C9" s="111">
        <v>2</v>
      </c>
      <c r="D9" s="111">
        <v>54</v>
      </c>
      <c r="E9" s="111">
        <v>1080267</v>
      </c>
      <c r="F9" s="111">
        <v>11</v>
      </c>
      <c r="G9" s="111">
        <v>57</v>
      </c>
      <c r="H9" s="111">
        <v>8958</v>
      </c>
      <c r="I9" s="111">
        <v>5</v>
      </c>
      <c r="J9" s="112">
        <v>47</v>
      </c>
      <c r="K9" s="111">
        <v>24717</v>
      </c>
      <c r="L9" s="111">
        <v>0</v>
      </c>
      <c r="M9" s="111">
        <v>0</v>
      </c>
      <c r="N9" s="113">
        <v>1121535</v>
      </c>
      <c r="O9" s="113">
        <v>18</v>
      </c>
      <c r="P9" s="113">
        <v>155</v>
      </c>
      <c r="Q9" s="117"/>
      <c r="R9" s="117"/>
    </row>
    <row r="10" spans="1:18" s="21" customFormat="1" ht="21.9" customHeight="1">
      <c r="A10" s="21" t="s">
        <v>29</v>
      </c>
      <c r="B10" s="111">
        <v>0</v>
      </c>
      <c r="C10" s="111">
        <v>0</v>
      </c>
      <c r="D10" s="111">
        <v>0</v>
      </c>
      <c r="E10" s="111">
        <v>550562</v>
      </c>
      <c r="F10" s="111">
        <v>6</v>
      </c>
      <c r="G10" s="111">
        <v>65</v>
      </c>
      <c r="H10" s="111">
        <v>151934</v>
      </c>
      <c r="I10" s="111">
        <v>39</v>
      </c>
      <c r="J10" s="112">
        <v>56</v>
      </c>
      <c r="K10" s="111">
        <v>9855</v>
      </c>
      <c r="L10" s="111">
        <v>0</v>
      </c>
      <c r="M10" s="111">
        <v>0</v>
      </c>
      <c r="N10" s="113">
        <v>666969</v>
      </c>
      <c r="O10" s="113">
        <v>43</v>
      </c>
      <c r="P10" s="113">
        <v>116</v>
      </c>
      <c r="Q10" s="117"/>
    </row>
    <row r="11" spans="1:18" s="21" customFormat="1" ht="21.9" customHeight="1">
      <c r="A11" s="21" t="s">
        <v>30</v>
      </c>
      <c r="B11" s="111">
        <v>0</v>
      </c>
      <c r="C11" s="111">
        <v>0</v>
      </c>
      <c r="D11" s="111">
        <v>0</v>
      </c>
      <c r="E11" s="111">
        <v>1022610</v>
      </c>
      <c r="F11" s="111">
        <v>619</v>
      </c>
      <c r="G11" s="111">
        <v>3409</v>
      </c>
      <c r="H11" s="111">
        <v>16433</v>
      </c>
      <c r="I11" s="111">
        <v>11</v>
      </c>
      <c r="J11" s="112">
        <v>29</v>
      </c>
      <c r="K11" s="111">
        <v>24769</v>
      </c>
      <c r="L11" s="111">
        <v>0</v>
      </c>
      <c r="M11" s="111">
        <v>0</v>
      </c>
      <c r="N11" s="113">
        <v>1040864</v>
      </c>
      <c r="O11" s="113">
        <v>621</v>
      </c>
      <c r="P11" s="113">
        <v>3427</v>
      </c>
      <c r="Q11" s="117"/>
    </row>
    <row r="12" spans="1:18" s="21" customFormat="1" ht="21.9" customHeight="1">
      <c r="A12" s="21" t="s">
        <v>31</v>
      </c>
      <c r="B12" s="111">
        <v>0</v>
      </c>
      <c r="C12" s="111">
        <v>0</v>
      </c>
      <c r="D12" s="111">
        <v>0</v>
      </c>
      <c r="E12" s="111">
        <v>9011</v>
      </c>
      <c r="F12" s="111">
        <v>0</v>
      </c>
      <c r="G12" s="111">
        <v>0</v>
      </c>
      <c r="H12" s="111">
        <v>5180</v>
      </c>
      <c r="I12" s="111">
        <v>5</v>
      </c>
      <c r="J12" s="112">
        <v>7</v>
      </c>
      <c r="K12" s="111">
        <v>0</v>
      </c>
      <c r="L12" s="111">
        <v>0</v>
      </c>
      <c r="M12" s="111">
        <v>0</v>
      </c>
      <c r="N12" s="113">
        <v>12319</v>
      </c>
      <c r="O12" s="113">
        <v>5</v>
      </c>
      <c r="P12" s="113">
        <v>7</v>
      </c>
      <c r="Q12" s="117"/>
    </row>
    <row r="13" spans="1:18" s="21" customFormat="1" ht="21.9" customHeight="1">
      <c r="A13" s="21" t="s">
        <v>32</v>
      </c>
      <c r="B13" s="111">
        <v>0</v>
      </c>
      <c r="C13" s="111">
        <v>0</v>
      </c>
      <c r="D13" s="111">
        <v>0</v>
      </c>
      <c r="E13" s="111">
        <v>70445</v>
      </c>
      <c r="F13" s="111">
        <v>25</v>
      </c>
      <c r="G13" s="111">
        <v>68</v>
      </c>
      <c r="H13" s="111">
        <v>1536</v>
      </c>
      <c r="I13" s="111">
        <v>0</v>
      </c>
      <c r="J13" s="112">
        <v>5</v>
      </c>
      <c r="K13" s="111">
        <v>2729</v>
      </c>
      <c r="L13" s="111">
        <v>0</v>
      </c>
      <c r="M13" s="111">
        <v>0</v>
      </c>
      <c r="N13" s="113">
        <v>74710</v>
      </c>
      <c r="O13" s="113">
        <v>25</v>
      </c>
      <c r="P13" s="113">
        <v>73</v>
      </c>
      <c r="Q13" s="117"/>
    </row>
    <row r="14" spans="1:18" s="21" customFormat="1" ht="21.9" customHeight="1">
      <c r="A14" s="89" t="s">
        <v>33</v>
      </c>
      <c r="B14" s="111">
        <v>0</v>
      </c>
      <c r="C14" s="111">
        <v>0</v>
      </c>
      <c r="D14" s="111">
        <v>0</v>
      </c>
      <c r="E14" s="111">
        <v>691407</v>
      </c>
      <c r="F14" s="111">
        <v>0</v>
      </c>
      <c r="G14" s="111">
        <v>0</v>
      </c>
      <c r="H14" s="111">
        <v>31045</v>
      </c>
      <c r="I14" s="111">
        <v>0</v>
      </c>
      <c r="J14" s="112">
        <v>1</v>
      </c>
      <c r="K14" s="111">
        <v>68257</v>
      </c>
      <c r="L14" s="111">
        <v>0</v>
      </c>
      <c r="M14" s="111">
        <v>0</v>
      </c>
      <c r="N14" s="113">
        <v>751901</v>
      </c>
      <c r="O14" s="113">
        <v>0</v>
      </c>
      <c r="P14" s="113">
        <v>1</v>
      </c>
      <c r="Q14" s="117"/>
    </row>
    <row r="15" spans="1:18" s="21" customFormat="1" ht="21.9"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 customHeight="1">
      <c r="A16" s="21" t="s">
        <v>35</v>
      </c>
      <c r="B16" s="111">
        <v>0</v>
      </c>
      <c r="C16" s="111">
        <v>0</v>
      </c>
      <c r="D16" s="111">
        <v>0</v>
      </c>
      <c r="E16" s="111">
        <v>8373</v>
      </c>
      <c r="F16" s="111">
        <v>9</v>
      </c>
      <c r="G16" s="111">
        <v>59</v>
      </c>
      <c r="H16" s="111">
        <v>33612</v>
      </c>
      <c r="I16" s="111">
        <v>2</v>
      </c>
      <c r="J16" s="112">
        <v>1</v>
      </c>
      <c r="K16" s="111">
        <v>10263</v>
      </c>
      <c r="L16" s="111">
        <v>0</v>
      </c>
      <c r="M16" s="111">
        <v>0</v>
      </c>
      <c r="N16" s="113">
        <v>52248</v>
      </c>
      <c r="O16" s="113">
        <v>11</v>
      </c>
      <c r="P16" s="113">
        <v>60</v>
      </c>
      <c r="Q16" s="117"/>
    </row>
    <row r="17" spans="1:17" s="21" customFormat="1" ht="21.9" customHeight="1">
      <c r="A17" s="21" t="s">
        <v>36</v>
      </c>
      <c r="B17" s="111">
        <v>0</v>
      </c>
      <c r="C17" s="111">
        <v>0</v>
      </c>
      <c r="D17" s="111">
        <v>0</v>
      </c>
      <c r="E17" s="111">
        <v>90782</v>
      </c>
      <c r="F17" s="111">
        <v>292</v>
      </c>
      <c r="G17" s="111">
        <v>910</v>
      </c>
      <c r="H17" s="111">
        <v>37175</v>
      </c>
      <c r="I17" s="111">
        <v>102</v>
      </c>
      <c r="J17" s="112">
        <v>311</v>
      </c>
      <c r="K17" s="111">
        <v>8970</v>
      </c>
      <c r="L17" s="111">
        <v>0</v>
      </c>
      <c r="M17" s="111">
        <v>0</v>
      </c>
      <c r="N17" s="113">
        <v>119165</v>
      </c>
      <c r="O17" s="113">
        <v>378</v>
      </c>
      <c r="P17" s="113">
        <v>1178</v>
      </c>
      <c r="Q17" s="117"/>
    </row>
    <row r="18" spans="1:17" s="21" customFormat="1" ht="21.9" customHeight="1">
      <c r="A18" s="21" t="s">
        <v>37</v>
      </c>
      <c r="B18" s="111">
        <v>0</v>
      </c>
      <c r="C18" s="111">
        <v>0</v>
      </c>
      <c r="D18" s="111">
        <v>0</v>
      </c>
      <c r="E18" s="111">
        <v>5</v>
      </c>
      <c r="F18" s="111">
        <v>0</v>
      </c>
      <c r="G18" s="111">
        <v>0</v>
      </c>
      <c r="H18" s="111">
        <v>325</v>
      </c>
      <c r="I18" s="111">
        <v>1</v>
      </c>
      <c r="J18" s="112">
        <v>0</v>
      </c>
      <c r="K18" s="111">
        <v>0</v>
      </c>
      <c r="L18" s="111">
        <v>0</v>
      </c>
      <c r="M18" s="111">
        <v>0</v>
      </c>
      <c r="N18" s="113">
        <v>330</v>
      </c>
      <c r="O18" s="113">
        <v>1</v>
      </c>
      <c r="P18" s="113">
        <v>0</v>
      </c>
      <c r="Q18" s="117"/>
    </row>
    <row r="19" spans="1:17" s="21" customFormat="1" ht="21.9" customHeight="1" thickBot="1">
      <c r="A19" s="90" t="s">
        <v>38</v>
      </c>
      <c r="B19" s="116">
        <v>23698</v>
      </c>
      <c r="C19" s="116">
        <v>2</v>
      </c>
      <c r="D19" s="116">
        <v>54</v>
      </c>
      <c r="E19" s="116">
        <v>3523462</v>
      </c>
      <c r="F19" s="116">
        <v>962</v>
      </c>
      <c r="G19" s="116">
        <v>4568</v>
      </c>
      <c r="H19" s="116">
        <v>286198</v>
      </c>
      <c r="I19" s="116">
        <v>165</v>
      </c>
      <c r="J19" s="116">
        <v>457</v>
      </c>
      <c r="K19" s="116">
        <v>149560</v>
      </c>
      <c r="L19" s="116">
        <v>0</v>
      </c>
      <c r="M19" s="116">
        <v>0</v>
      </c>
      <c r="N19" s="116">
        <v>3840041</v>
      </c>
      <c r="O19" s="116">
        <v>1102</v>
      </c>
      <c r="P19" s="116">
        <v>5017</v>
      </c>
      <c r="Q19" s="117"/>
    </row>
    <row r="20" spans="1:17" s="21" customFormat="1" ht="21" customHeight="1">
      <c r="A20" s="26" t="s">
        <v>80</v>
      </c>
      <c r="B20" s="118"/>
      <c r="C20" s="118"/>
      <c r="D20" s="118"/>
      <c r="E20" s="118"/>
      <c r="F20" s="118"/>
      <c r="G20" s="118"/>
      <c r="H20" s="118"/>
      <c r="I20" s="118"/>
      <c r="J20" s="119"/>
      <c r="K20" s="119"/>
      <c r="L20" s="119"/>
      <c r="M20" s="119"/>
      <c r="N20" s="117"/>
    </row>
    <row r="21" spans="1:17" s="21" customFormat="1" ht="16.5" customHeight="1">
      <c r="A21" s="95"/>
      <c r="B21" s="96"/>
      <c r="C21" s="96"/>
      <c r="D21" s="96"/>
      <c r="E21" s="96"/>
      <c r="F21" s="96"/>
      <c r="G21" s="96"/>
      <c r="H21" s="96"/>
      <c r="I21" s="96"/>
      <c r="J21" s="96"/>
      <c r="K21" s="96"/>
      <c r="L21" s="96"/>
      <c r="M21" s="96"/>
      <c r="N21" s="96"/>
      <c r="O21" s="96"/>
      <c r="P21" s="96"/>
    </row>
    <row r="22" spans="1:17" s="21" customFormat="1" ht="21.9" customHeight="1">
      <c r="A22" s="126"/>
      <c r="B22" s="94"/>
      <c r="C22" s="94"/>
      <c r="D22" s="94"/>
      <c r="E22" s="94"/>
      <c r="F22" s="94"/>
      <c r="G22" s="94"/>
      <c r="H22" s="94"/>
      <c r="I22" s="94"/>
      <c r="J22" s="94"/>
      <c r="K22" s="94"/>
      <c r="L22" s="94"/>
      <c r="M22" s="94"/>
    </row>
    <row r="23" spans="1:17" s="93" customFormat="1" ht="30.75" customHeight="1">
      <c r="A23" s="7"/>
      <c r="B23" s="7"/>
      <c r="C23" s="7"/>
      <c r="D23" s="7"/>
      <c r="E23" s="7"/>
      <c r="F23" s="7"/>
      <c r="G23" s="7"/>
      <c r="H23" s="7"/>
      <c r="I23" s="7"/>
      <c r="J23" s="7"/>
      <c r="K23" s="7"/>
      <c r="L23" s="7"/>
      <c r="M23" s="7"/>
    </row>
    <row r="24" spans="1:17" s="8" customFormat="1" ht="7.5" customHeight="1">
      <c r="A24" s="7"/>
      <c r="B24" s="7"/>
      <c r="C24" s="7"/>
      <c r="D24" s="7"/>
      <c r="E24" s="7"/>
      <c r="F24" s="7"/>
      <c r="G24" s="7"/>
      <c r="H24" s="7"/>
      <c r="I24" s="7"/>
      <c r="J24" s="7"/>
      <c r="K24" s="7"/>
      <c r="L24" s="7"/>
      <c r="M24" s="7"/>
    </row>
    <row r="25" spans="1:17" s="123" customFormat="1" ht="13.5" customHeight="1">
      <c r="A25" s="7"/>
      <c r="B25" s="7"/>
      <c r="C25" s="7"/>
      <c r="D25" s="7"/>
      <c r="E25" s="7"/>
      <c r="F25" s="7"/>
      <c r="G25" s="7"/>
      <c r="H25" s="7"/>
      <c r="I25" s="7"/>
      <c r="J25" s="7"/>
      <c r="K25" s="7"/>
      <c r="L25" s="7"/>
      <c r="M25"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4A7BC44B-FBA3-47BF-8198-1D86DD5ACA6A}"/>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EA86-C4B3-4DEC-B909-CD664CDCE7E4}">
  <dimension ref="A1:P21"/>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190" t="s">
        <v>1072</v>
      </c>
    </row>
    <row r="2" spans="1:2" ht="54.75" customHeight="1">
      <c r="A2" s="127" t="s">
        <v>416</v>
      </c>
      <c r="B2" s="127"/>
    </row>
    <row r="3" spans="1:2" ht="20.25" customHeight="1">
      <c r="A3" s="72">
        <v>45504</v>
      </c>
      <c r="B3" s="72"/>
    </row>
    <row r="4" spans="1:2" ht="14.25" customHeight="1" thickBot="1">
      <c r="A4" s="375"/>
    </row>
    <row r="5" spans="1:2" ht="22.5" customHeight="1">
      <c r="A5" s="106" t="s">
        <v>1</v>
      </c>
      <c r="B5" s="205" t="s">
        <v>417</v>
      </c>
    </row>
    <row r="6" spans="1:2" ht="22.5" customHeight="1">
      <c r="A6" s="108"/>
      <c r="B6" s="376"/>
    </row>
    <row r="7" spans="1:2" ht="11.25" customHeight="1">
      <c r="A7" s="377"/>
      <c r="B7" s="378"/>
    </row>
    <row r="8" spans="1:2" ht="28.2" customHeight="1">
      <c r="A8" s="21" t="s">
        <v>28</v>
      </c>
      <c r="B8" s="379">
        <v>623297</v>
      </c>
    </row>
    <row r="9" spans="1:2" ht="28.2" customHeight="1">
      <c r="A9" s="21" t="s">
        <v>29</v>
      </c>
      <c r="B9" s="379">
        <v>459013</v>
      </c>
    </row>
    <row r="10" spans="1:2" ht="28.2" customHeight="1">
      <c r="A10" s="21" t="s">
        <v>30</v>
      </c>
      <c r="B10" s="379">
        <v>145145</v>
      </c>
    </row>
    <row r="11" spans="1:2" ht="28.2" customHeight="1">
      <c r="A11" s="21" t="s">
        <v>31</v>
      </c>
      <c r="B11" s="379">
        <v>9233</v>
      </c>
    </row>
    <row r="12" spans="1:2" ht="28.2" customHeight="1">
      <c r="A12" s="21" t="s">
        <v>32</v>
      </c>
      <c r="B12" s="379">
        <v>448</v>
      </c>
    </row>
    <row r="13" spans="1:2" ht="28.2" customHeight="1">
      <c r="A13" s="89" t="s">
        <v>33</v>
      </c>
      <c r="B13" s="379">
        <v>1062651</v>
      </c>
    </row>
    <row r="14" spans="1:2" ht="28.2" customHeight="1">
      <c r="A14" s="21" t="s">
        <v>34</v>
      </c>
      <c r="B14" s="379">
        <v>0</v>
      </c>
    </row>
    <row r="15" spans="1:2" ht="28.2" customHeight="1">
      <c r="A15" s="21" t="s">
        <v>35</v>
      </c>
      <c r="B15" s="379">
        <v>0</v>
      </c>
    </row>
    <row r="16" spans="1:2" ht="28.2" customHeight="1">
      <c r="A16" s="21" t="s">
        <v>36</v>
      </c>
      <c r="B16" s="379">
        <v>34594</v>
      </c>
    </row>
    <row r="17" spans="1:16" ht="28.2" customHeight="1">
      <c r="A17" s="21" t="s">
        <v>37</v>
      </c>
      <c r="B17" s="379">
        <v>0</v>
      </c>
    </row>
    <row r="18" spans="1:16" ht="30" customHeight="1" thickBot="1">
      <c r="A18" s="380" t="s">
        <v>38</v>
      </c>
      <c r="B18" s="381">
        <v>2334381</v>
      </c>
    </row>
    <row r="19" spans="1:16">
      <c r="A19" s="21" t="s">
        <v>418</v>
      </c>
      <c r="B19" s="15"/>
    </row>
    <row r="20" spans="1:16" ht="13.2" customHeight="1">
      <c r="A20" s="95"/>
      <c r="B20" s="15"/>
      <c r="C20" s="15"/>
      <c r="D20" s="15"/>
      <c r="E20" s="15"/>
      <c r="F20" s="15"/>
      <c r="G20" s="15"/>
      <c r="H20" s="15"/>
      <c r="I20" s="15"/>
      <c r="J20" s="15"/>
      <c r="K20" s="15"/>
      <c r="L20" s="15"/>
      <c r="M20" s="15"/>
      <c r="N20" s="15"/>
      <c r="O20" s="15"/>
      <c r="P20" s="15"/>
    </row>
    <row r="21" spans="1:16" ht="13.8">
      <c r="B21" s="94"/>
    </row>
  </sheetData>
  <mergeCells count="4">
    <mergeCell ref="A2:B2"/>
    <mergeCell ref="A3:B3"/>
    <mergeCell ref="A5:A6"/>
    <mergeCell ref="B5:B6"/>
  </mergeCells>
  <hyperlinks>
    <hyperlink ref="A1" location="Índice!A1" display="Volver al Índice" xr:uid="{E5138324-288F-480E-BD43-633C7ED20FE2}"/>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8E8B-E1A2-4D0A-9FC0-C29547D1CDF3}">
  <dimension ref="A1:IV200"/>
  <sheetViews>
    <sheetView showGridLines="0" workbookViewId="0"/>
  </sheetViews>
  <sheetFormatPr baseColWidth="10" defaultRowHeight="13.2"/>
  <cols>
    <col min="1" max="1" width="35.88671875" style="66" customWidth="1"/>
    <col min="2" max="8" width="13.6640625" style="66" customWidth="1"/>
    <col min="9" max="9" width="14" style="66" customWidth="1"/>
    <col min="10" max="10" width="9.5546875" style="66" bestFit="1" customWidth="1"/>
    <col min="11" max="11" width="10.5546875" style="66" bestFit="1" customWidth="1"/>
    <col min="12" max="15" width="9.5546875" style="66" bestFit="1" customWidth="1"/>
    <col min="16" max="16" width="10.5546875" style="66" bestFit="1" customWidth="1"/>
    <col min="17" max="19" width="9.5546875" style="66" bestFit="1" customWidth="1"/>
    <col min="20" max="20" width="9.6640625" style="66" bestFit="1" customWidth="1"/>
    <col min="21" max="256" width="11.5546875" style="66"/>
    <col min="257" max="257" width="35.88671875" style="66" customWidth="1"/>
    <col min="258" max="264" width="13.6640625" style="66" customWidth="1"/>
    <col min="265" max="265" width="14" style="66" customWidth="1"/>
    <col min="266" max="266" width="9.5546875" style="66" bestFit="1" customWidth="1"/>
    <col min="267" max="267" width="10.5546875" style="66" bestFit="1" customWidth="1"/>
    <col min="268" max="271" width="9.5546875" style="66" bestFit="1" customWidth="1"/>
    <col min="272" max="272" width="10.5546875" style="66" bestFit="1" customWidth="1"/>
    <col min="273" max="275" width="9.5546875" style="66" bestFit="1" customWidth="1"/>
    <col min="276" max="276" width="9.6640625" style="66" bestFit="1" customWidth="1"/>
    <col min="277" max="512" width="11.5546875" style="66"/>
    <col min="513" max="513" width="35.88671875" style="66" customWidth="1"/>
    <col min="514" max="520" width="13.6640625" style="66" customWidth="1"/>
    <col min="521" max="521" width="14" style="66" customWidth="1"/>
    <col min="522" max="522" width="9.5546875" style="66" bestFit="1" customWidth="1"/>
    <col min="523" max="523" width="10.5546875" style="66" bestFit="1" customWidth="1"/>
    <col min="524" max="527" width="9.5546875" style="66" bestFit="1" customWidth="1"/>
    <col min="528" max="528" width="10.5546875" style="66" bestFit="1" customWidth="1"/>
    <col min="529" max="531" width="9.5546875" style="66" bestFit="1" customWidth="1"/>
    <col min="532" max="532" width="9.6640625" style="66" bestFit="1" customWidth="1"/>
    <col min="533" max="768" width="11.5546875" style="66"/>
    <col min="769" max="769" width="35.88671875" style="66" customWidth="1"/>
    <col min="770" max="776" width="13.6640625" style="66" customWidth="1"/>
    <col min="777" max="777" width="14" style="66" customWidth="1"/>
    <col min="778" max="778" width="9.5546875" style="66" bestFit="1" customWidth="1"/>
    <col min="779" max="779" width="10.5546875" style="66" bestFit="1" customWidth="1"/>
    <col min="780" max="783" width="9.5546875" style="66" bestFit="1" customWidth="1"/>
    <col min="784" max="784" width="10.5546875" style="66" bestFit="1" customWidth="1"/>
    <col min="785" max="787" width="9.5546875" style="66" bestFit="1" customWidth="1"/>
    <col min="788" max="788" width="9.6640625" style="66" bestFit="1" customWidth="1"/>
    <col min="789" max="1024" width="11.5546875" style="66"/>
    <col min="1025" max="1025" width="35.88671875" style="66" customWidth="1"/>
    <col min="1026" max="1032" width="13.6640625" style="66" customWidth="1"/>
    <col min="1033" max="1033" width="14" style="66" customWidth="1"/>
    <col min="1034" max="1034" width="9.5546875" style="66" bestFit="1" customWidth="1"/>
    <col min="1035" max="1035" width="10.5546875" style="66" bestFit="1" customWidth="1"/>
    <col min="1036" max="1039" width="9.5546875" style="66" bestFit="1" customWidth="1"/>
    <col min="1040" max="1040" width="10.5546875" style="66" bestFit="1" customWidth="1"/>
    <col min="1041" max="1043" width="9.5546875" style="66" bestFit="1" customWidth="1"/>
    <col min="1044" max="1044" width="9.6640625" style="66" bestFit="1" customWidth="1"/>
    <col min="1045" max="1280" width="11.5546875" style="66"/>
    <col min="1281" max="1281" width="35.88671875" style="66" customWidth="1"/>
    <col min="1282" max="1288" width="13.6640625" style="66" customWidth="1"/>
    <col min="1289" max="1289" width="14" style="66" customWidth="1"/>
    <col min="1290" max="1290" width="9.5546875" style="66" bestFit="1" customWidth="1"/>
    <col min="1291" max="1291" width="10.5546875" style="66" bestFit="1" customWidth="1"/>
    <col min="1292" max="1295" width="9.5546875" style="66" bestFit="1" customWidth="1"/>
    <col min="1296" max="1296" width="10.5546875" style="66" bestFit="1" customWidth="1"/>
    <col min="1297" max="1299" width="9.5546875" style="66" bestFit="1" customWidth="1"/>
    <col min="1300" max="1300" width="9.6640625" style="66" bestFit="1" customWidth="1"/>
    <col min="1301" max="1536" width="11.5546875" style="66"/>
    <col min="1537" max="1537" width="35.88671875" style="66" customWidth="1"/>
    <col min="1538" max="1544" width="13.6640625" style="66" customWidth="1"/>
    <col min="1545" max="1545" width="14" style="66" customWidth="1"/>
    <col min="1546" max="1546" width="9.5546875" style="66" bestFit="1" customWidth="1"/>
    <col min="1547" max="1547" width="10.5546875" style="66" bestFit="1" customWidth="1"/>
    <col min="1548" max="1551" width="9.5546875" style="66" bestFit="1" customWidth="1"/>
    <col min="1552" max="1552" width="10.5546875" style="66" bestFit="1" customWidth="1"/>
    <col min="1553" max="1555" width="9.5546875" style="66" bestFit="1" customWidth="1"/>
    <col min="1556" max="1556" width="9.6640625" style="66" bestFit="1" customWidth="1"/>
    <col min="1557" max="1792" width="11.5546875" style="66"/>
    <col min="1793" max="1793" width="35.88671875" style="66" customWidth="1"/>
    <col min="1794" max="1800" width="13.6640625" style="66" customWidth="1"/>
    <col min="1801" max="1801" width="14" style="66" customWidth="1"/>
    <col min="1802" max="1802" width="9.5546875" style="66" bestFit="1" customWidth="1"/>
    <col min="1803" max="1803" width="10.5546875" style="66" bestFit="1" customWidth="1"/>
    <col min="1804" max="1807" width="9.5546875" style="66" bestFit="1" customWidth="1"/>
    <col min="1808" max="1808" width="10.5546875" style="66" bestFit="1" customWidth="1"/>
    <col min="1809" max="1811" width="9.5546875" style="66" bestFit="1" customWidth="1"/>
    <col min="1812" max="1812" width="9.6640625" style="66" bestFit="1" customWidth="1"/>
    <col min="1813" max="2048" width="11.5546875" style="66"/>
    <col min="2049" max="2049" width="35.88671875" style="66" customWidth="1"/>
    <col min="2050" max="2056" width="13.6640625" style="66" customWidth="1"/>
    <col min="2057" max="2057" width="14" style="66" customWidth="1"/>
    <col min="2058" max="2058" width="9.5546875" style="66" bestFit="1" customWidth="1"/>
    <col min="2059" max="2059" width="10.5546875" style="66" bestFit="1" customWidth="1"/>
    <col min="2060" max="2063" width="9.5546875" style="66" bestFit="1" customWidth="1"/>
    <col min="2064" max="2064" width="10.5546875" style="66" bestFit="1" customWidth="1"/>
    <col min="2065" max="2067" width="9.5546875" style="66" bestFit="1" customWidth="1"/>
    <col min="2068" max="2068" width="9.6640625" style="66" bestFit="1" customWidth="1"/>
    <col min="2069" max="2304" width="11.5546875" style="66"/>
    <col min="2305" max="2305" width="35.88671875" style="66" customWidth="1"/>
    <col min="2306" max="2312" width="13.6640625" style="66" customWidth="1"/>
    <col min="2313" max="2313" width="14" style="66" customWidth="1"/>
    <col min="2314" max="2314" width="9.5546875" style="66" bestFit="1" customWidth="1"/>
    <col min="2315" max="2315" width="10.5546875" style="66" bestFit="1" customWidth="1"/>
    <col min="2316" max="2319" width="9.5546875" style="66" bestFit="1" customWidth="1"/>
    <col min="2320" max="2320" width="10.5546875" style="66" bestFit="1" customWidth="1"/>
    <col min="2321" max="2323" width="9.5546875" style="66" bestFit="1" customWidth="1"/>
    <col min="2324" max="2324" width="9.6640625" style="66" bestFit="1" customWidth="1"/>
    <col min="2325" max="2560" width="11.5546875" style="66"/>
    <col min="2561" max="2561" width="35.88671875" style="66" customWidth="1"/>
    <col min="2562" max="2568" width="13.6640625" style="66" customWidth="1"/>
    <col min="2569" max="2569" width="14" style="66" customWidth="1"/>
    <col min="2570" max="2570" width="9.5546875" style="66" bestFit="1" customWidth="1"/>
    <col min="2571" max="2571" width="10.5546875" style="66" bestFit="1" customWidth="1"/>
    <col min="2572" max="2575" width="9.5546875" style="66" bestFit="1" customWidth="1"/>
    <col min="2576" max="2576" width="10.5546875" style="66" bestFit="1" customWidth="1"/>
    <col min="2577" max="2579" width="9.5546875" style="66" bestFit="1" customWidth="1"/>
    <col min="2580" max="2580" width="9.6640625" style="66" bestFit="1" customWidth="1"/>
    <col min="2581" max="2816" width="11.5546875" style="66"/>
    <col min="2817" max="2817" width="35.88671875" style="66" customWidth="1"/>
    <col min="2818" max="2824" width="13.6640625" style="66" customWidth="1"/>
    <col min="2825" max="2825" width="14" style="66" customWidth="1"/>
    <col min="2826" max="2826" width="9.5546875" style="66" bestFit="1" customWidth="1"/>
    <col min="2827" max="2827" width="10.5546875" style="66" bestFit="1" customWidth="1"/>
    <col min="2828" max="2831" width="9.5546875" style="66" bestFit="1" customWidth="1"/>
    <col min="2832" max="2832" width="10.5546875" style="66" bestFit="1" customWidth="1"/>
    <col min="2833" max="2835" width="9.5546875" style="66" bestFit="1" customWidth="1"/>
    <col min="2836" max="2836" width="9.6640625" style="66" bestFit="1" customWidth="1"/>
    <col min="2837" max="3072" width="11.5546875" style="66"/>
    <col min="3073" max="3073" width="35.88671875" style="66" customWidth="1"/>
    <col min="3074" max="3080" width="13.6640625" style="66" customWidth="1"/>
    <col min="3081" max="3081" width="14" style="66" customWidth="1"/>
    <col min="3082" max="3082" width="9.5546875" style="66" bestFit="1" customWidth="1"/>
    <col min="3083" max="3083" width="10.5546875" style="66" bestFit="1" customWidth="1"/>
    <col min="3084" max="3087" width="9.5546875" style="66" bestFit="1" customWidth="1"/>
    <col min="3088" max="3088" width="10.5546875" style="66" bestFit="1" customWidth="1"/>
    <col min="3089" max="3091" width="9.5546875" style="66" bestFit="1" customWidth="1"/>
    <col min="3092" max="3092" width="9.6640625" style="66" bestFit="1" customWidth="1"/>
    <col min="3093" max="3328" width="11.5546875" style="66"/>
    <col min="3329" max="3329" width="35.88671875" style="66" customWidth="1"/>
    <col min="3330" max="3336" width="13.6640625" style="66" customWidth="1"/>
    <col min="3337" max="3337" width="14" style="66" customWidth="1"/>
    <col min="3338" max="3338" width="9.5546875" style="66" bestFit="1" customWidth="1"/>
    <col min="3339" max="3339" width="10.5546875" style="66" bestFit="1" customWidth="1"/>
    <col min="3340" max="3343" width="9.5546875" style="66" bestFit="1" customWidth="1"/>
    <col min="3344" max="3344" width="10.5546875" style="66" bestFit="1" customWidth="1"/>
    <col min="3345" max="3347" width="9.5546875" style="66" bestFit="1" customWidth="1"/>
    <col min="3348" max="3348" width="9.6640625" style="66" bestFit="1" customWidth="1"/>
    <col min="3349" max="3584" width="11.5546875" style="66"/>
    <col min="3585" max="3585" width="35.88671875" style="66" customWidth="1"/>
    <col min="3586" max="3592" width="13.6640625" style="66" customWidth="1"/>
    <col min="3593" max="3593" width="14" style="66" customWidth="1"/>
    <col min="3594" max="3594" width="9.5546875" style="66" bestFit="1" customWidth="1"/>
    <col min="3595" max="3595" width="10.5546875" style="66" bestFit="1" customWidth="1"/>
    <col min="3596" max="3599" width="9.5546875" style="66" bestFit="1" customWidth="1"/>
    <col min="3600" max="3600" width="10.5546875" style="66" bestFit="1" customWidth="1"/>
    <col min="3601" max="3603" width="9.5546875" style="66" bestFit="1" customWidth="1"/>
    <col min="3604" max="3604" width="9.6640625" style="66" bestFit="1" customWidth="1"/>
    <col min="3605" max="3840" width="11.5546875" style="66"/>
    <col min="3841" max="3841" width="35.88671875" style="66" customWidth="1"/>
    <col min="3842" max="3848" width="13.6640625" style="66" customWidth="1"/>
    <col min="3849" max="3849" width="14" style="66" customWidth="1"/>
    <col min="3850" max="3850" width="9.5546875" style="66" bestFit="1" customWidth="1"/>
    <col min="3851" max="3851" width="10.5546875" style="66" bestFit="1" customWidth="1"/>
    <col min="3852" max="3855" width="9.5546875" style="66" bestFit="1" customWidth="1"/>
    <col min="3856" max="3856" width="10.5546875" style="66" bestFit="1" customWidth="1"/>
    <col min="3857" max="3859" width="9.5546875" style="66" bestFit="1" customWidth="1"/>
    <col min="3860" max="3860" width="9.6640625" style="66" bestFit="1" customWidth="1"/>
    <col min="3861" max="4096" width="11.5546875" style="66"/>
    <col min="4097" max="4097" width="35.88671875" style="66" customWidth="1"/>
    <col min="4098" max="4104" width="13.6640625" style="66" customWidth="1"/>
    <col min="4105" max="4105" width="14" style="66" customWidth="1"/>
    <col min="4106" max="4106" width="9.5546875" style="66" bestFit="1" customWidth="1"/>
    <col min="4107" max="4107" width="10.5546875" style="66" bestFit="1" customWidth="1"/>
    <col min="4108" max="4111" width="9.5546875" style="66" bestFit="1" customWidth="1"/>
    <col min="4112" max="4112" width="10.5546875" style="66" bestFit="1" customWidth="1"/>
    <col min="4113" max="4115" width="9.5546875" style="66" bestFit="1" customWidth="1"/>
    <col min="4116" max="4116" width="9.6640625" style="66" bestFit="1" customWidth="1"/>
    <col min="4117" max="4352" width="11.5546875" style="66"/>
    <col min="4353" max="4353" width="35.88671875" style="66" customWidth="1"/>
    <col min="4354" max="4360" width="13.6640625" style="66" customWidth="1"/>
    <col min="4361" max="4361" width="14" style="66" customWidth="1"/>
    <col min="4362" max="4362" width="9.5546875" style="66" bestFit="1" customWidth="1"/>
    <col min="4363" max="4363" width="10.5546875" style="66" bestFit="1" customWidth="1"/>
    <col min="4364" max="4367" width="9.5546875" style="66" bestFit="1" customWidth="1"/>
    <col min="4368" max="4368" width="10.5546875" style="66" bestFit="1" customWidth="1"/>
    <col min="4369" max="4371" width="9.5546875" style="66" bestFit="1" customWidth="1"/>
    <col min="4372" max="4372" width="9.6640625" style="66" bestFit="1" customWidth="1"/>
    <col min="4373" max="4608" width="11.5546875" style="66"/>
    <col min="4609" max="4609" width="35.88671875" style="66" customWidth="1"/>
    <col min="4610" max="4616" width="13.6640625" style="66" customWidth="1"/>
    <col min="4617" max="4617" width="14" style="66" customWidth="1"/>
    <col min="4618" max="4618" width="9.5546875" style="66" bestFit="1" customWidth="1"/>
    <col min="4619" max="4619" width="10.5546875" style="66" bestFit="1" customWidth="1"/>
    <col min="4620" max="4623" width="9.5546875" style="66" bestFit="1" customWidth="1"/>
    <col min="4624" max="4624" width="10.5546875" style="66" bestFit="1" customWidth="1"/>
    <col min="4625" max="4627" width="9.5546875" style="66" bestFit="1" customWidth="1"/>
    <col min="4628" max="4628" width="9.6640625" style="66" bestFit="1" customWidth="1"/>
    <col min="4629" max="4864" width="11.5546875" style="66"/>
    <col min="4865" max="4865" width="35.88671875" style="66" customWidth="1"/>
    <col min="4866" max="4872" width="13.6640625" style="66" customWidth="1"/>
    <col min="4873" max="4873" width="14" style="66" customWidth="1"/>
    <col min="4874" max="4874" width="9.5546875" style="66" bestFit="1" customWidth="1"/>
    <col min="4875" max="4875" width="10.5546875" style="66" bestFit="1" customWidth="1"/>
    <col min="4876" max="4879" width="9.5546875" style="66" bestFit="1" customWidth="1"/>
    <col min="4880" max="4880" width="10.5546875" style="66" bestFit="1" customWidth="1"/>
    <col min="4881" max="4883" width="9.5546875" style="66" bestFit="1" customWidth="1"/>
    <col min="4884" max="4884" width="9.6640625" style="66" bestFit="1" customWidth="1"/>
    <col min="4885" max="5120" width="11.5546875" style="66"/>
    <col min="5121" max="5121" width="35.88671875" style="66" customWidth="1"/>
    <col min="5122" max="5128" width="13.6640625" style="66" customWidth="1"/>
    <col min="5129" max="5129" width="14" style="66" customWidth="1"/>
    <col min="5130" max="5130" width="9.5546875" style="66" bestFit="1" customWidth="1"/>
    <col min="5131" max="5131" width="10.5546875" style="66" bestFit="1" customWidth="1"/>
    <col min="5132" max="5135" width="9.5546875" style="66" bestFit="1" customWidth="1"/>
    <col min="5136" max="5136" width="10.5546875" style="66" bestFit="1" customWidth="1"/>
    <col min="5137" max="5139" width="9.5546875" style="66" bestFit="1" customWidth="1"/>
    <col min="5140" max="5140" width="9.6640625" style="66" bestFit="1" customWidth="1"/>
    <col min="5141" max="5376" width="11.5546875" style="66"/>
    <col min="5377" max="5377" width="35.88671875" style="66" customWidth="1"/>
    <col min="5378" max="5384" width="13.6640625" style="66" customWidth="1"/>
    <col min="5385" max="5385" width="14" style="66" customWidth="1"/>
    <col min="5386" max="5386" width="9.5546875" style="66" bestFit="1" customWidth="1"/>
    <col min="5387" max="5387" width="10.5546875" style="66" bestFit="1" customWidth="1"/>
    <col min="5388" max="5391" width="9.5546875" style="66" bestFit="1" customWidth="1"/>
    <col min="5392" max="5392" width="10.5546875" style="66" bestFit="1" customWidth="1"/>
    <col min="5393" max="5395" width="9.5546875" style="66" bestFit="1" customWidth="1"/>
    <col min="5396" max="5396" width="9.6640625" style="66" bestFit="1" customWidth="1"/>
    <col min="5397" max="5632" width="11.5546875" style="66"/>
    <col min="5633" max="5633" width="35.88671875" style="66" customWidth="1"/>
    <col min="5634" max="5640" width="13.6640625" style="66" customWidth="1"/>
    <col min="5641" max="5641" width="14" style="66" customWidth="1"/>
    <col min="5642" max="5642" width="9.5546875" style="66" bestFit="1" customWidth="1"/>
    <col min="5643" max="5643" width="10.5546875" style="66" bestFit="1" customWidth="1"/>
    <col min="5644" max="5647" width="9.5546875" style="66" bestFit="1" customWidth="1"/>
    <col min="5648" max="5648" width="10.5546875" style="66" bestFit="1" customWidth="1"/>
    <col min="5649" max="5651" width="9.5546875" style="66" bestFit="1" customWidth="1"/>
    <col min="5652" max="5652" width="9.6640625" style="66" bestFit="1" customWidth="1"/>
    <col min="5653" max="5888" width="11.5546875" style="66"/>
    <col min="5889" max="5889" width="35.88671875" style="66" customWidth="1"/>
    <col min="5890" max="5896" width="13.6640625" style="66" customWidth="1"/>
    <col min="5897" max="5897" width="14" style="66" customWidth="1"/>
    <col min="5898" max="5898" width="9.5546875" style="66" bestFit="1" customWidth="1"/>
    <col min="5899" max="5899" width="10.5546875" style="66" bestFit="1" customWidth="1"/>
    <col min="5900" max="5903" width="9.5546875" style="66" bestFit="1" customWidth="1"/>
    <col min="5904" max="5904" width="10.5546875" style="66" bestFit="1" customWidth="1"/>
    <col min="5905" max="5907" width="9.5546875" style="66" bestFit="1" customWidth="1"/>
    <col min="5908" max="5908" width="9.6640625" style="66" bestFit="1" customWidth="1"/>
    <col min="5909" max="6144" width="11.5546875" style="66"/>
    <col min="6145" max="6145" width="35.88671875" style="66" customWidth="1"/>
    <col min="6146" max="6152" width="13.6640625" style="66" customWidth="1"/>
    <col min="6153" max="6153" width="14" style="66" customWidth="1"/>
    <col min="6154" max="6154" width="9.5546875" style="66" bestFit="1" customWidth="1"/>
    <col min="6155" max="6155" width="10.5546875" style="66" bestFit="1" customWidth="1"/>
    <col min="6156" max="6159" width="9.5546875" style="66" bestFit="1" customWidth="1"/>
    <col min="6160" max="6160" width="10.5546875" style="66" bestFit="1" customWidth="1"/>
    <col min="6161" max="6163" width="9.5546875" style="66" bestFit="1" customWidth="1"/>
    <col min="6164" max="6164" width="9.6640625" style="66" bestFit="1" customWidth="1"/>
    <col min="6165" max="6400" width="11.5546875" style="66"/>
    <col min="6401" max="6401" width="35.88671875" style="66" customWidth="1"/>
    <col min="6402" max="6408" width="13.6640625" style="66" customWidth="1"/>
    <col min="6409" max="6409" width="14" style="66" customWidth="1"/>
    <col min="6410" max="6410" width="9.5546875" style="66" bestFit="1" customWidth="1"/>
    <col min="6411" max="6411" width="10.5546875" style="66" bestFit="1" customWidth="1"/>
    <col min="6412" max="6415" width="9.5546875" style="66" bestFit="1" customWidth="1"/>
    <col min="6416" max="6416" width="10.5546875" style="66" bestFit="1" customWidth="1"/>
    <col min="6417" max="6419" width="9.5546875" style="66" bestFit="1" customWidth="1"/>
    <col min="6420" max="6420" width="9.6640625" style="66" bestFit="1" customWidth="1"/>
    <col min="6421" max="6656" width="11.5546875" style="66"/>
    <col min="6657" max="6657" width="35.88671875" style="66" customWidth="1"/>
    <col min="6658" max="6664" width="13.6640625" style="66" customWidth="1"/>
    <col min="6665" max="6665" width="14" style="66" customWidth="1"/>
    <col min="6666" max="6666" width="9.5546875" style="66" bestFit="1" customWidth="1"/>
    <col min="6667" max="6667" width="10.5546875" style="66" bestFit="1" customWidth="1"/>
    <col min="6668" max="6671" width="9.5546875" style="66" bestFit="1" customWidth="1"/>
    <col min="6672" max="6672" width="10.5546875" style="66" bestFit="1" customWidth="1"/>
    <col min="6673" max="6675" width="9.5546875" style="66" bestFit="1" customWidth="1"/>
    <col min="6676" max="6676" width="9.6640625" style="66" bestFit="1" customWidth="1"/>
    <col min="6677" max="6912" width="11.5546875" style="66"/>
    <col min="6913" max="6913" width="35.88671875" style="66" customWidth="1"/>
    <col min="6914" max="6920" width="13.6640625" style="66" customWidth="1"/>
    <col min="6921" max="6921" width="14" style="66" customWidth="1"/>
    <col min="6922" max="6922" width="9.5546875" style="66" bestFit="1" customWidth="1"/>
    <col min="6923" max="6923" width="10.5546875" style="66" bestFit="1" customWidth="1"/>
    <col min="6924" max="6927" width="9.5546875" style="66" bestFit="1" customWidth="1"/>
    <col min="6928" max="6928" width="10.5546875" style="66" bestFit="1" customWidth="1"/>
    <col min="6929" max="6931" width="9.5546875" style="66" bestFit="1" customWidth="1"/>
    <col min="6932" max="6932" width="9.6640625" style="66" bestFit="1" customWidth="1"/>
    <col min="6933" max="7168" width="11.5546875" style="66"/>
    <col min="7169" max="7169" width="35.88671875" style="66" customWidth="1"/>
    <col min="7170" max="7176" width="13.6640625" style="66" customWidth="1"/>
    <col min="7177" max="7177" width="14" style="66" customWidth="1"/>
    <col min="7178" max="7178" width="9.5546875" style="66" bestFit="1" customWidth="1"/>
    <col min="7179" max="7179" width="10.5546875" style="66" bestFit="1" customWidth="1"/>
    <col min="7180" max="7183" width="9.5546875" style="66" bestFit="1" customWidth="1"/>
    <col min="7184" max="7184" width="10.5546875" style="66" bestFit="1" customWidth="1"/>
    <col min="7185" max="7187" width="9.5546875" style="66" bestFit="1" customWidth="1"/>
    <col min="7188" max="7188" width="9.6640625" style="66" bestFit="1" customWidth="1"/>
    <col min="7189" max="7424" width="11.5546875" style="66"/>
    <col min="7425" max="7425" width="35.88671875" style="66" customWidth="1"/>
    <col min="7426" max="7432" width="13.6640625" style="66" customWidth="1"/>
    <col min="7433" max="7433" width="14" style="66" customWidth="1"/>
    <col min="7434" max="7434" width="9.5546875" style="66" bestFit="1" customWidth="1"/>
    <col min="7435" max="7435" width="10.5546875" style="66" bestFit="1" customWidth="1"/>
    <col min="7436" max="7439" width="9.5546875" style="66" bestFit="1" customWidth="1"/>
    <col min="7440" max="7440" width="10.5546875" style="66" bestFit="1" customWidth="1"/>
    <col min="7441" max="7443" width="9.5546875" style="66" bestFit="1" customWidth="1"/>
    <col min="7444" max="7444" width="9.6640625" style="66" bestFit="1" customWidth="1"/>
    <col min="7445" max="7680" width="11.5546875" style="66"/>
    <col min="7681" max="7681" width="35.88671875" style="66" customWidth="1"/>
    <col min="7682" max="7688" width="13.6640625" style="66" customWidth="1"/>
    <col min="7689" max="7689" width="14" style="66" customWidth="1"/>
    <col min="7690" max="7690" width="9.5546875" style="66" bestFit="1" customWidth="1"/>
    <col min="7691" max="7691" width="10.5546875" style="66" bestFit="1" customWidth="1"/>
    <col min="7692" max="7695" width="9.5546875" style="66" bestFit="1" customWidth="1"/>
    <col min="7696" max="7696" width="10.5546875" style="66" bestFit="1" customWidth="1"/>
    <col min="7697" max="7699" width="9.5546875" style="66" bestFit="1" customWidth="1"/>
    <col min="7700" max="7700" width="9.6640625" style="66" bestFit="1" customWidth="1"/>
    <col min="7701" max="7936" width="11.5546875" style="66"/>
    <col min="7937" max="7937" width="35.88671875" style="66" customWidth="1"/>
    <col min="7938" max="7944" width="13.6640625" style="66" customWidth="1"/>
    <col min="7945" max="7945" width="14" style="66" customWidth="1"/>
    <col min="7946" max="7946" width="9.5546875" style="66" bestFit="1" customWidth="1"/>
    <col min="7947" max="7947" width="10.5546875" style="66" bestFit="1" customWidth="1"/>
    <col min="7948" max="7951" width="9.5546875" style="66" bestFit="1" customWidth="1"/>
    <col min="7952" max="7952" width="10.5546875" style="66" bestFit="1" customWidth="1"/>
    <col min="7953" max="7955" width="9.5546875" style="66" bestFit="1" customWidth="1"/>
    <col min="7956" max="7956" width="9.6640625" style="66" bestFit="1" customWidth="1"/>
    <col min="7957" max="8192" width="11.5546875" style="66"/>
    <col min="8193" max="8193" width="35.88671875" style="66" customWidth="1"/>
    <col min="8194" max="8200" width="13.6640625" style="66" customWidth="1"/>
    <col min="8201" max="8201" width="14" style="66" customWidth="1"/>
    <col min="8202" max="8202" width="9.5546875" style="66" bestFit="1" customWidth="1"/>
    <col min="8203" max="8203" width="10.5546875" style="66" bestFit="1" customWidth="1"/>
    <col min="8204" max="8207" width="9.5546875" style="66" bestFit="1" customWidth="1"/>
    <col min="8208" max="8208" width="10.5546875" style="66" bestFit="1" customWidth="1"/>
    <col min="8209" max="8211" width="9.5546875" style="66" bestFit="1" customWidth="1"/>
    <col min="8212" max="8212" width="9.6640625" style="66" bestFit="1" customWidth="1"/>
    <col min="8213" max="8448" width="11.5546875" style="66"/>
    <col min="8449" max="8449" width="35.88671875" style="66" customWidth="1"/>
    <col min="8450" max="8456" width="13.6640625" style="66" customWidth="1"/>
    <col min="8457" max="8457" width="14" style="66" customWidth="1"/>
    <col min="8458" max="8458" width="9.5546875" style="66" bestFit="1" customWidth="1"/>
    <col min="8459" max="8459" width="10.5546875" style="66" bestFit="1" customWidth="1"/>
    <col min="8460" max="8463" width="9.5546875" style="66" bestFit="1" customWidth="1"/>
    <col min="8464" max="8464" width="10.5546875" style="66" bestFit="1" customWidth="1"/>
    <col min="8465" max="8467" width="9.5546875" style="66" bestFit="1" customWidth="1"/>
    <col min="8468" max="8468" width="9.6640625" style="66" bestFit="1" customWidth="1"/>
    <col min="8469" max="8704" width="11.5546875" style="66"/>
    <col min="8705" max="8705" width="35.88671875" style="66" customWidth="1"/>
    <col min="8706" max="8712" width="13.6640625" style="66" customWidth="1"/>
    <col min="8713" max="8713" width="14" style="66" customWidth="1"/>
    <col min="8714" max="8714" width="9.5546875" style="66" bestFit="1" customWidth="1"/>
    <col min="8715" max="8715" width="10.5546875" style="66" bestFit="1" customWidth="1"/>
    <col min="8716" max="8719" width="9.5546875" style="66" bestFit="1" customWidth="1"/>
    <col min="8720" max="8720" width="10.5546875" style="66" bestFit="1" customWidth="1"/>
    <col min="8721" max="8723" width="9.5546875" style="66" bestFit="1" customWidth="1"/>
    <col min="8724" max="8724" width="9.6640625" style="66" bestFit="1" customWidth="1"/>
    <col min="8725" max="8960" width="11.5546875" style="66"/>
    <col min="8961" max="8961" width="35.88671875" style="66" customWidth="1"/>
    <col min="8962" max="8968" width="13.6640625" style="66" customWidth="1"/>
    <col min="8969" max="8969" width="14" style="66" customWidth="1"/>
    <col min="8970" max="8970" width="9.5546875" style="66" bestFit="1" customWidth="1"/>
    <col min="8971" max="8971" width="10.5546875" style="66" bestFit="1" customWidth="1"/>
    <col min="8972" max="8975" width="9.5546875" style="66" bestFit="1" customWidth="1"/>
    <col min="8976" max="8976" width="10.5546875" style="66" bestFit="1" customWidth="1"/>
    <col min="8977" max="8979" width="9.5546875" style="66" bestFit="1" customWidth="1"/>
    <col min="8980" max="8980" width="9.6640625" style="66" bestFit="1" customWidth="1"/>
    <col min="8981" max="9216" width="11.5546875" style="66"/>
    <col min="9217" max="9217" width="35.88671875" style="66" customWidth="1"/>
    <col min="9218" max="9224" width="13.6640625" style="66" customWidth="1"/>
    <col min="9225" max="9225" width="14" style="66" customWidth="1"/>
    <col min="9226" max="9226" width="9.5546875" style="66" bestFit="1" customWidth="1"/>
    <col min="9227" max="9227" width="10.5546875" style="66" bestFit="1" customWidth="1"/>
    <col min="9228" max="9231" width="9.5546875" style="66" bestFit="1" customWidth="1"/>
    <col min="9232" max="9232" width="10.5546875" style="66" bestFit="1" customWidth="1"/>
    <col min="9233" max="9235" width="9.5546875" style="66" bestFit="1" customWidth="1"/>
    <col min="9236" max="9236" width="9.6640625" style="66" bestFit="1" customWidth="1"/>
    <col min="9237" max="9472" width="11.5546875" style="66"/>
    <col min="9473" max="9473" width="35.88671875" style="66" customWidth="1"/>
    <col min="9474" max="9480" width="13.6640625" style="66" customWidth="1"/>
    <col min="9481" max="9481" width="14" style="66" customWidth="1"/>
    <col min="9482" max="9482" width="9.5546875" style="66" bestFit="1" customWidth="1"/>
    <col min="9483" max="9483" width="10.5546875" style="66" bestFit="1" customWidth="1"/>
    <col min="9484" max="9487" width="9.5546875" style="66" bestFit="1" customWidth="1"/>
    <col min="9488" max="9488" width="10.5546875" style="66" bestFit="1" customWidth="1"/>
    <col min="9489" max="9491" width="9.5546875" style="66" bestFit="1" customWidth="1"/>
    <col min="9492" max="9492" width="9.6640625" style="66" bestFit="1" customWidth="1"/>
    <col min="9493" max="9728" width="11.5546875" style="66"/>
    <col min="9729" max="9729" width="35.88671875" style="66" customWidth="1"/>
    <col min="9730" max="9736" width="13.6640625" style="66" customWidth="1"/>
    <col min="9737" max="9737" width="14" style="66" customWidth="1"/>
    <col min="9738" max="9738" width="9.5546875" style="66" bestFit="1" customWidth="1"/>
    <col min="9739" max="9739" width="10.5546875" style="66" bestFit="1" customWidth="1"/>
    <col min="9740" max="9743" width="9.5546875" style="66" bestFit="1" customWidth="1"/>
    <col min="9744" max="9744" width="10.5546875" style="66" bestFit="1" customWidth="1"/>
    <col min="9745" max="9747" width="9.5546875" style="66" bestFit="1" customWidth="1"/>
    <col min="9748" max="9748" width="9.6640625" style="66" bestFit="1" customWidth="1"/>
    <col min="9749" max="9984" width="11.5546875" style="66"/>
    <col min="9985" max="9985" width="35.88671875" style="66" customWidth="1"/>
    <col min="9986" max="9992" width="13.6640625" style="66" customWidth="1"/>
    <col min="9993" max="9993" width="14" style="66" customWidth="1"/>
    <col min="9994" max="9994" width="9.5546875" style="66" bestFit="1" customWidth="1"/>
    <col min="9995" max="9995" width="10.5546875" style="66" bestFit="1" customWidth="1"/>
    <col min="9996" max="9999" width="9.5546875" style="66" bestFit="1" customWidth="1"/>
    <col min="10000" max="10000" width="10.5546875" style="66" bestFit="1" customWidth="1"/>
    <col min="10001" max="10003" width="9.5546875" style="66" bestFit="1" customWidth="1"/>
    <col min="10004" max="10004" width="9.6640625" style="66" bestFit="1" customWidth="1"/>
    <col min="10005" max="10240" width="11.5546875" style="66"/>
    <col min="10241" max="10241" width="35.88671875" style="66" customWidth="1"/>
    <col min="10242" max="10248" width="13.6640625" style="66" customWidth="1"/>
    <col min="10249" max="10249" width="14" style="66" customWidth="1"/>
    <col min="10250" max="10250" width="9.5546875" style="66" bestFit="1" customWidth="1"/>
    <col min="10251" max="10251" width="10.5546875" style="66" bestFit="1" customWidth="1"/>
    <col min="10252" max="10255" width="9.5546875" style="66" bestFit="1" customWidth="1"/>
    <col min="10256" max="10256" width="10.5546875" style="66" bestFit="1" customWidth="1"/>
    <col min="10257" max="10259" width="9.5546875" style="66" bestFit="1" customWidth="1"/>
    <col min="10260" max="10260" width="9.6640625" style="66" bestFit="1" customWidth="1"/>
    <col min="10261" max="10496" width="11.5546875" style="66"/>
    <col min="10497" max="10497" width="35.88671875" style="66" customWidth="1"/>
    <col min="10498" max="10504" width="13.6640625" style="66" customWidth="1"/>
    <col min="10505" max="10505" width="14" style="66" customWidth="1"/>
    <col min="10506" max="10506" width="9.5546875" style="66" bestFit="1" customWidth="1"/>
    <col min="10507" max="10507" width="10.5546875" style="66" bestFit="1" customWidth="1"/>
    <col min="10508" max="10511" width="9.5546875" style="66" bestFit="1" customWidth="1"/>
    <col min="10512" max="10512" width="10.5546875" style="66" bestFit="1" customWidth="1"/>
    <col min="10513" max="10515" width="9.5546875" style="66" bestFit="1" customWidth="1"/>
    <col min="10516" max="10516" width="9.6640625" style="66" bestFit="1" customWidth="1"/>
    <col min="10517" max="10752" width="11.5546875" style="66"/>
    <col min="10753" max="10753" width="35.88671875" style="66" customWidth="1"/>
    <col min="10754" max="10760" width="13.6640625" style="66" customWidth="1"/>
    <col min="10761" max="10761" width="14" style="66" customWidth="1"/>
    <col min="10762" max="10762" width="9.5546875" style="66" bestFit="1" customWidth="1"/>
    <col min="10763" max="10763" width="10.5546875" style="66" bestFit="1" customWidth="1"/>
    <col min="10764" max="10767" width="9.5546875" style="66" bestFit="1" customWidth="1"/>
    <col min="10768" max="10768" width="10.5546875" style="66" bestFit="1" customWidth="1"/>
    <col min="10769" max="10771" width="9.5546875" style="66" bestFit="1" customWidth="1"/>
    <col min="10772" max="10772" width="9.6640625" style="66" bestFit="1" customWidth="1"/>
    <col min="10773" max="11008" width="11.5546875" style="66"/>
    <col min="11009" max="11009" width="35.88671875" style="66" customWidth="1"/>
    <col min="11010" max="11016" width="13.6640625" style="66" customWidth="1"/>
    <col min="11017" max="11017" width="14" style="66" customWidth="1"/>
    <col min="11018" max="11018" width="9.5546875" style="66" bestFit="1" customWidth="1"/>
    <col min="11019" max="11019" width="10.5546875" style="66" bestFit="1" customWidth="1"/>
    <col min="11020" max="11023" width="9.5546875" style="66" bestFit="1" customWidth="1"/>
    <col min="11024" max="11024" width="10.5546875" style="66" bestFit="1" customWidth="1"/>
    <col min="11025" max="11027" width="9.5546875" style="66" bestFit="1" customWidth="1"/>
    <col min="11028" max="11028" width="9.6640625" style="66" bestFit="1" customWidth="1"/>
    <col min="11029" max="11264" width="11.5546875" style="66"/>
    <col min="11265" max="11265" width="35.88671875" style="66" customWidth="1"/>
    <col min="11266" max="11272" width="13.6640625" style="66" customWidth="1"/>
    <col min="11273" max="11273" width="14" style="66" customWidth="1"/>
    <col min="11274" max="11274" width="9.5546875" style="66" bestFit="1" customWidth="1"/>
    <col min="11275" max="11275" width="10.5546875" style="66" bestFit="1" customWidth="1"/>
    <col min="11276" max="11279" width="9.5546875" style="66" bestFit="1" customWidth="1"/>
    <col min="11280" max="11280" width="10.5546875" style="66" bestFit="1" customWidth="1"/>
    <col min="11281" max="11283" width="9.5546875" style="66" bestFit="1" customWidth="1"/>
    <col min="11284" max="11284" width="9.6640625" style="66" bestFit="1" customWidth="1"/>
    <col min="11285" max="11520" width="11.5546875" style="66"/>
    <col min="11521" max="11521" width="35.88671875" style="66" customWidth="1"/>
    <col min="11522" max="11528" width="13.6640625" style="66" customWidth="1"/>
    <col min="11529" max="11529" width="14" style="66" customWidth="1"/>
    <col min="11530" max="11530" width="9.5546875" style="66" bestFit="1" customWidth="1"/>
    <col min="11531" max="11531" width="10.5546875" style="66" bestFit="1" customWidth="1"/>
    <col min="11532" max="11535" width="9.5546875" style="66" bestFit="1" customWidth="1"/>
    <col min="11536" max="11536" width="10.5546875" style="66" bestFit="1" customWidth="1"/>
    <col min="11537" max="11539" width="9.5546875" style="66" bestFit="1" customWidth="1"/>
    <col min="11540" max="11540" width="9.6640625" style="66" bestFit="1" customWidth="1"/>
    <col min="11541" max="11776" width="11.5546875" style="66"/>
    <col min="11777" max="11777" width="35.88671875" style="66" customWidth="1"/>
    <col min="11778" max="11784" width="13.6640625" style="66" customWidth="1"/>
    <col min="11785" max="11785" width="14" style="66" customWidth="1"/>
    <col min="11786" max="11786" width="9.5546875" style="66" bestFit="1" customWidth="1"/>
    <col min="11787" max="11787" width="10.5546875" style="66" bestFit="1" customWidth="1"/>
    <col min="11788" max="11791" width="9.5546875" style="66" bestFit="1" customWidth="1"/>
    <col min="11792" max="11792" width="10.5546875" style="66" bestFit="1" customWidth="1"/>
    <col min="11793" max="11795" width="9.5546875" style="66" bestFit="1" customWidth="1"/>
    <col min="11796" max="11796" width="9.6640625" style="66" bestFit="1" customWidth="1"/>
    <col min="11797" max="12032" width="11.5546875" style="66"/>
    <col min="12033" max="12033" width="35.88671875" style="66" customWidth="1"/>
    <col min="12034" max="12040" width="13.6640625" style="66" customWidth="1"/>
    <col min="12041" max="12041" width="14" style="66" customWidth="1"/>
    <col min="12042" max="12042" width="9.5546875" style="66" bestFit="1" customWidth="1"/>
    <col min="12043" max="12043" width="10.5546875" style="66" bestFit="1" customWidth="1"/>
    <col min="12044" max="12047" width="9.5546875" style="66" bestFit="1" customWidth="1"/>
    <col min="12048" max="12048" width="10.5546875" style="66" bestFit="1" customWidth="1"/>
    <col min="12049" max="12051" width="9.5546875" style="66" bestFit="1" customWidth="1"/>
    <col min="12052" max="12052" width="9.6640625" style="66" bestFit="1" customWidth="1"/>
    <col min="12053" max="12288" width="11.5546875" style="66"/>
    <col min="12289" max="12289" width="35.88671875" style="66" customWidth="1"/>
    <col min="12290" max="12296" width="13.6640625" style="66" customWidth="1"/>
    <col min="12297" max="12297" width="14" style="66" customWidth="1"/>
    <col min="12298" max="12298" width="9.5546875" style="66" bestFit="1" customWidth="1"/>
    <col min="12299" max="12299" width="10.5546875" style="66" bestFit="1" customWidth="1"/>
    <col min="12300" max="12303" width="9.5546875" style="66" bestFit="1" customWidth="1"/>
    <col min="12304" max="12304" width="10.5546875" style="66" bestFit="1" customWidth="1"/>
    <col min="12305" max="12307" width="9.5546875" style="66" bestFit="1" customWidth="1"/>
    <col min="12308" max="12308" width="9.6640625" style="66" bestFit="1" customWidth="1"/>
    <col min="12309" max="12544" width="11.5546875" style="66"/>
    <col min="12545" max="12545" width="35.88671875" style="66" customWidth="1"/>
    <col min="12546" max="12552" width="13.6640625" style="66" customWidth="1"/>
    <col min="12553" max="12553" width="14" style="66" customWidth="1"/>
    <col min="12554" max="12554" width="9.5546875" style="66" bestFit="1" customWidth="1"/>
    <col min="12555" max="12555" width="10.5546875" style="66" bestFit="1" customWidth="1"/>
    <col min="12556" max="12559" width="9.5546875" style="66" bestFit="1" customWidth="1"/>
    <col min="12560" max="12560" width="10.5546875" style="66" bestFit="1" customWidth="1"/>
    <col min="12561" max="12563" width="9.5546875" style="66" bestFit="1" customWidth="1"/>
    <col min="12564" max="12564" width="9.6640625" style="66" bestFit="1" customWidth="1"/>
    <col min="12565" max="12800" width="11.5546875" style="66"/>
    <col min="12801" max="12801" width="35.88671875" style="66" customWidth="1"/>
    <col min="12802" max="12808" width="13.6640625" style="66" customWidth="1"/>
    <col min="12809" max="12809" width="14" style="66" customWidth="1"/>
    <col min="12810" max="12810" width="9.5546875" style="66" bestFit="1" customWidth="1"/>
    <col min="12811" max="12811" width="10.5546875" style="66" bestFit="1" customWidth="1"/>
    <col min="12812" max="12815" width="9.5546875" style="66" bestFit="1" customWidth="1"/>
    <col min="12816" max="12816" width="10.5546875" style="66" bestFit="1" customWidth="1"/>
    <col min="12817" max="12819" width="9.5546875" style="66" bestFit="1" customWidth="1"/>
    <col min="12820" max="12820" width="9.6640625" style="66" bestFit="1" customWidth="1"/>
    <col min="12821" max="13056" width="11.5546875" style="66"/>
    <col min="13057" max="13057" width="35.88671875" style="66" customWidth="1"/>
    <col min="13058" max="13064" width="13.6640625" style="66" customWidth="1"/>
    <col min="13065" max="13065" width="14" style="66" customWidth="1"/>
    <col min="13066" max="13066" width="9.5546875" style="66" bestFit="1" customWidth="1"/>
    <col min="13067" max="13067" width="10.5546875" style="66" bestFit="1" customWidth="1"/>
    <col min="13068" max="13071" width="9.5546875" style="66" bestFit="1" customWidth="1"/>
    <col min="13072" max="13072" width="10.5546875" style="66" bestFit="1" customWidth="1"/>
    <col min="13073" max="13075" width="9.5546875" style="66" bestFit="1" customWidth="1"/>
    <col min="13076" max="13076" width="9.6640625" style="66" bestFit="1" customWidth="1"/>
    <col min="13077" max="13312" width="11.5546875" style="66"/>
    <col min="13313" max="13313" width="35.88671875" style="66" customWidth="1"/>
    <col min="13314" max="13320" width="13.6640625" style="66" customWidth="1"/>
    <col min="13321" max="13321" width="14" style="66" customWidth="1"/>
    <col min="13322" max="13322" width="9.5546875" style="66" bestFit="1" customWidth="1"/>
    <col min="13323" max="13323" width="10.5546875" style="66" bestFit="1" customWidth="1"/>
    <col min="13324" max="13327" width="9.5546875" style="66" bestFit="1" customWidth="1"/>
    <col min="13328" max="13328" width="10.5546875" style="66" bestFit="1" customWidth="1"/>
    <col min="13329" max="13331" width="9.5546875" style="66" bestFit="1" customWidth="1"/>
    <col min="13332" max="13332" width="9.6640625" style="66" bestFit="1" customWidth="1"/>
    <col min="13333" max="13568" width="11.5546875" style="66"/>
    <col min="13569" max="13569" width="35.88671875" style="66" customWidth="1"/>
    <col min="13570" max="13576" width="13.6640625" style="66" customWidth="1"/>
    <col min="13577" max="13577" width="14" style="66" customWidth="1"/>
    <col min="13578" max="13578" width="9.5546875" style="66" bestFit="1" customWidth="1"/>
    <col min="13579" max="13579" width="10.5546875" style="66" bestFit="1" customWidth="1"/>
    <col min="13580" max="13583" width="9.5546875" style="66" bestFit="1" customWidth="1"/>
    <col min="13584" max="13584" width="10.5546875" style="66" bestFit="1" customWidth="1"/>
    <col min="13585" max="13587" width="9.5546875" style="66" bestFit="1" customWidth="1"/>
    <col min="13588" max="13588" width="9.6640625" style="66" bestFit="1" customWidth="1"/>
    <col min="13589" max="13824" width="11.5546875" style="66"/>
    <col min="13825" max="13825" width="35.88671875" style="66" customWidth="1"/>
    <col min="13826" max="13832" width="13.6640625" style="66" customWidth="1"/>
    <col min="13833" max="13833" width="14" style="66" customWidth="1"/>
    <col min="13834" max="13834" width="9.5546875" style="66" bestFit="1" customWidth="1"/>
    <col min="13835" max="13835" width="10.5546875" style="66" bestFit="1" customWidth="1"/>
    <col min="13836" max="13839" width="9.5546875" style="66" bestFit="1" customWidth="1"/>
    <col min="13840" max="13840" width="10.5546875" style="66" bestFit="1" customWidth="1"/>
    <col min="13841" max="13843" width="9.5546875" style="66" bestFit="1" customWidth="1"/>
    <col min="13844" max="13844" width="9.6640625" style="66" bestFit="1" customWidth="1"/>
    <col min="13845" max="14080" width="11.5546875" style="66"/>
    <col min="14081" max="14081" width="35.88671875" style="66" customWidth="1"/>
    <col min="14082" max="14088" width="13.6640625" style="66" customWidth="1"/>
    <col min="14089" max="14089" width="14" style="66" customWidth="1"/>
    <col min="14090" max="14090" width="9.5546875" style="66" bestFit="1" customWidth="1"/>
    <col min="14091" max="14091" width="10.5546875" style="66" bestFit="1" customWidth="1"/>
    <col min="14092" max="14095" width="9.5546875" style="66" bestFit="1" customWidth="1"/>
    <col min="14096" max="14096" width="10.5546875" style="66" bestFit="1" customWidth="1"/>
    <col min="14097" max="14099" width="9.5546875" style="66" bestFit="1" customWidth="1"/>
    <col min="14100" max="14100" width="9.6640625" style="66" bestFit="1" customWidth="1"/>
    <col min="14101" max="14336" width="11.5546875" style="66"/>
    <col min="14337" max="14337" width="35.88671875" style="66" customWidth="1"/>
    <col min="14338" max="14344" width="13.6640625" style="66" customWidth="1"/>
    <col min="14345" max="14345" width="14" style="66" customWidth="1"/>
    <col min="14346" max="14346" width="9.5546875" style="66" bestFit="1" customWidth="1"/>
    <col min="14347" max="14347" width="10.5546875" style="66" bestFit="1" customWidth="1"/>
    <col min="14348" max="14351" width="9.5546875" style="66" bestFit="1" customWidth="1"/>
    <col min="14352" max="14352" width="10.5546875" style="66" bestFit="1" customWidth="1"/>
    <col min="14353" max="14355" width="9.5546875" style="66" bestFit="1" customWidth="1"/>
    <col min="14356" max="14356" width="9.6640625" style="66" bestFit="1" customWidth="1"/>
    <col min="14357" max="14592" width="11.5546875" style="66"/>
    <col min="14593" max="14593" width="35.88671875" style="66" customWidth="1"/>
    <col min="14594" max="14600" width="13.6640625" style="66" customWidth="1"/>
    <col min="14601" max="14601" width="14" style="66" customWidth="1"/>
    <col min="14602" max="14602" width="9.5546875" style="66" bestFit="1" customWidth="1"/>
    <col min="14603" max="14603" width="10.5546875" style="66" bestFit="1" customWidth="1"/>
    <col min="14604" max="14607" width="9.5546875" style="66" bestFit="1" customWidth="1"/>
    <col min="14608" max="14608" width="10.5546875" style="66" bestFit="1" customWidth="1"/>
    <col min="14609" max="14611" width="9.5546875" style="66" bestFit="1" customWidth="1"/>
    <col min="14612" max="14612" width="9.6640625" style="66" bestFit="1" customWidth="1"/>
    <col min="14613" max="14848" width="11.5546875" style="66"/>
    <col min="14849" max="14849" width="35.88671875" style="66" customWidth="1"/>
    <col min="14850" max="14856" width="13.6640625" style="66" customWidth="1"/>
    <col min="14857" max="14857" width="14" style="66" customWidth="1"/>
    <col min="14858" max="14858" width="9.5546875" style="66" bestFit="1" customWidth="1"/>
    <col min="14859" max="14859" width="10.5546875" style="66" bestFit="1" customWidth="1"/>
    <col min="14860" max="14863" width="9.5546875" style="66" bestFit="1" customWidth="1"/>
    <col min="14864" max="14864" width="10.5546875" style="66" bestFit="1" customWidth="1"/>
    <col min="14865" max="14867" width="9.5546875" style="66" bestFit="1" customWidth="1"/>
    <col min="14868" max="14868" width="9.6640625" style="66" bestFit="1" customWidth="1"/>
    <col min="14869" max="15104" width="11.5546875" style="66"/>
    <col min="15105" max="15105" width="35.88671875" style="66" customWidth="1"/>
    <col min="15106" max="15112" width="13.6640625" style="66" customWidth="1"/>
    <col min="15113" max="15113" width="14" style="66" customWidth="1"/>
    <col min="15114" max="15114" width="9.5546875" style="66" bestFit="1" customWidth="1"/>
    <col min="15115" max="15115" width="10.5546875" style="66" bestFit="1" customWidth="1"/>
    <col min="15116" max="15119" width="9.5546875" style="66" bestFit="1" customWidth="1"/>
    <col min="15120" max="15120" width="10.5546875" style="66" bestFit="1" customWidth="1"/>
    <col min="15121" max="15123" width="9.5546875" style="66" bestFit="1" customWidth="1"/>
    <col min="15124" max="15124" width="9.6640625" style="66" bestFit="1" customWidth="1"/>
    <col min="15125" max="15360" width="11.5546875" style="66"/>
    <col min="15361" max="15361" width="35.88671875" style="66" customWidth="1"/>
    <col min="15362" max="15368" width="13.6640625" style="66" customWidth="1"/>
    <col min="15369" max="15369" width="14" style="66" customWidth="1"/>
    <col min="15370" max="15370" width="9.5546875" style="66" bestFit="1" customWidth="1"/>
    <col min="15371" max="15371" width="10.5546875" style="66" bestFit="1" customWidth="1"/>
    <col min="15372" max="15375" width="9.5546875" style="66" bestFit="1" customWidth="1"/>
    <col min="15376" max="15376" width="10.5546875" style="66" bestFit="1" customWidth="1"/>
    <col min="15377" max="15379" width="9.5546875" style="66" bestFit="1" customWidth="1"/>
    <col min="15380" max="15380" width="9.6640625" style="66" bestFit="1" customWidth="1"/>
    <col min="15381" max="15616" width="11.5546875" style="66"/>
    <col min="15617" max="15617" width="35.88671875" style="66" customWidth="1"/>
    <col min="15618" max="15624" width="13.6640625" style="66" customWidth="1"/>
    <col min="15625" max="15625" width="14" style="66" customWidth="1"/>
    <col min="15626" max="15626" width="9.5546875" style="66" bestFit="1" customWidth="1"/>
    <col min="15627" max="15627" width="10.5546875" style="66" bestFit="1" customWidth="1"/>
    <col min="15628" max="15631" width="9.5546875" style="66" bestFit="1" customWidth="1"/>
    <col min="15632" max="15632" width="10.5546875" style="66" bestFit="1" customWidth="1"/>
    <col min="15633" max="15635" width="9.5546875" style="66" bestFit="1" customWidth="1"/>
    <col min="15636" max="15636" width="9.6640625" style="66" bestFit="1" customWidth="1"/>
    <col min="15637" max="15872" width="11.5546875" style="66"/>
    <col min="15873" max="15873" width="35.88671875" style="66" customWidth="1"/>
    <col min="15874" max="15880" width="13.6640625" style="66" customWidth="1"/>
    <col min="15881" max="15881" width="14" style="66" customWidth="1"/>
    <col min="15882" max="15882" width="9.5546875" style="66" bestFit="1" customWidth="1"/>
    <col min="15883" max="15883" width="10.5546875" style="66" bestFit="1" customWidth="1"/>
    <col min="15884" max="15887" width="9.5546875" style="66" bestFit="1" customWidth="1"/>
    <col min="15888" max="15888" width="10.5546875" style="66" bestFit="1" customWidth="1"/>
    <col min="15889" max="15891" width="9.5546875" style="66" bestFit="1" customWidth="1"/>
    <col min="15892" max="15892" width="9.6640625" style="66" bestFit="1" customWidth="1"/>
    <col min="15893" max="16128" width="11.5546875" style="66"/>
    <col min="16129" max="16129" width="35.88671875" style="66" customWidth="1"/>
    <col min="16130" max="16136" width="13.6640625" style="66" customWidth="1"/>
    <col min="16137" max="16137" width="14" style="66" customWidth="1"/>
    <col min="16138" max="16138" width="9.5546875" style="66" bestFit="1" customWidth="1"/>
    <col min="16139" max="16139" width="10.5546875" style="66" bestFit="1" customWidth="1"/>
    <col min="16140" max="16143" width="9.5546875" style="66" bestFit="1" customWidth="1"/>
    <col min="16144" max="16144" width="10.5546875" style="66" bestFit="1" customWidth="1"/>
    <col min="16145" max="16147" width="9.5546875" style="66" bestFit="1" customWidth="1"/>
    <col min="16148" max="16148" width="9.6640625" style="66" bestFit="1" customWidth="1"/>
    <col min="16149" max="16384" width="11.5546875" style="66"/>
  </cols>
  <sheetData>
    <row r="1" spans="1:9" s="33" customFormat="1" ht="14.25" customHeight="1">
      <c r="A1" s="1196" t="s">
        <v>1072</v>
      </c>
      <c r="B1" s="32"/>
      <c r="C1" s="32"/>
      <c r="D1" s="32"/>
      <c r="E1" s="32"/>
      <c r="F1" s="32"/>
      <c r="G1" s="32"/>
      <c r="H1" s="32"/>
      <c r="I1" s="32"/>
    </row>
    <row r="2" spans="1:9" s="35" customFormat="1" ht="24" customHeight="1">
      <c r="A2" s="34" t="s">
        <v>40</v>
      </c>
      <c r="B2" s="34"/>
      <c r="C2" s="34"/>
      <c r="D2" s="34"/>
      <c r="E2" s="34"/>
      <c r="F2" s="34"/>
      <c r="G2" s="34"/>
      <c r="H2" s="34"/>
      <c r="I2" s="34"/>
    </row>
    <row r="3" spans="1:9" s="37" customFormat="1" ht="26.25" customHeight="1">
      <c r="A3" s="36">
        <f>+[4]BM!B3</f>
        <v>45504</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41</v>
      </c>
      <c r="C5" s="42" t="s">
        <v>42</v>
      </c>
      <c r="D5" s="42" t="s">
        <v>43</v>
      </c>
      <c r="E5" s="42" t="s">
        <v>44</v>
      </c>
      <c r="F5" s="42" t="s">
        <v>45</v>
      </c>
      <c r="G5" s="42" t="s">
        <v>46</v>
      </c>
      <c r="H5" s="42" t="s">
        <v>47</v>
      </c>
      <c r="I5" s="41"/>
    </row>
    <row r="6" spans="1:9" s="43" customFormat="1" ht="13.5" customHeight="1" thickBot="1">
      <c r="A6" s="44" t="s">
        <v>48</v>
      </c>
      <c r="B6" s="42"/>
      <c r="C6" s="42"/>
      <c r="D6" s="42"/>
      <c r="E6" s="42"/>
      <c r="F6" s="42"/>
      <c r="G6" s="42"/>
      <c r="H6" s="42"/>
      <c r="I6" s="41"/>
    </row>
    <row r="7" spans="1:9" s="48" customFormat="1" ht="26.25" customHeight="1">
      <c r="A7" s="45" t="s">
        <v>1</v>
      </c>
      <c r="B7" s="46" t="s">
        <v>49</v>
      </c>
      <c r="C7" s="46" t="s">
        <v>50</v>
      </c>
      <c r="D7" s="46" t="s">
        <v>51</v>
      </c>
      <c r="E7" s="46" t="s">
        <v>52</v>
      </c>
      <c r="F7" s="46" t="s">
        <v>53</v>
      </c>
      <c r="G7" s="46" t="s">
        <v>54</v>
      </c>
      <c r="H7" s="46" t="s">
        <v>55</v>
      </c>
      <c r="I7" s="47" t="s">
        <v>56</v>
      </c>
    </row>
    <row r="8" spans="1:9" s="48" customFormat="1" ht="43.5" customHeight="1">
      <c r="A8" s="49"/>
      <c r="B8" s="50"/>
      <c r="C8" s="50"/>
      <c r="D8" s="50"/>
      <c r="E8" s="50"/>
      <c r="F8" s="50"/>
      <c r="G8" s="50" t="s">
        <v>57</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219</v>
      </c>
      <c r="E10" s="56">
        <v>508</v>
      </c>
      <c r="F10" s="56">
        <v>1281</v>
      </c>
      <c r="G10" s="56">
        <v>309264</v>
      </c>
      <c r="H10" s="56">
        <v>269</v>
      </c>
      <c r="I10" s="56">
        <v>311455</v>
      </c>
    </row>
    <row r="11" spans="1:9" s="57" customFormat="1" ht="20.100000000000001" customHeight="1">
      <c r="A11" s="55" t="s">
        <v>29</v>
      </c>
      <c r="B11" s="56">
        <v>0</v>
      </c>
      <c r="C11" s="56">
        <v>0</v>
      </c>
      <c r="D11" s="56">
        <v>232</v>
      </c>
      <c r="E11" s="56">
        <v>62620</v>
      </c>
      <c r="F11" s="56">
        <v>797650</v>
      </c>
      <c r="G11" s="56">
        <v>68705</v>
      </c>
      <c r="H11" s="56">
        <v>0</v>
      </c>
      <c r="I11" s="56">
        <v>918259</v>
      </c>
    </row>
    <row r="12" spans="1:9" s="57" customFormat="1" ht="20.100000000000001" customHeight="1">
      <c r="A12" s="55" t="s">
        <v>30</v>
      </c>
      <c r="B12" s="56">
        <v>0</v>
      </c>
      <c r="C12" s="56">
        <v>0</v>
      </c>
      <c r="D12" s="56">
        <v>112</v>
      </c>
      <c r="E12" s="56">
        <v>47012</v>
      </c>
      <c r="F12" s="56">
        <v>195455</v>
      </c>
      <c r="G12" s="56">
        <v>34349</v>
      </c>
      <c r="H12" s="56">
        <v>19</v>
      </c>
      <c r="I12" s="56">
        <v>273906</v>
      </c>
    </row>
    <row r="13" spans="1:9" s="57" customFormat="1" ht="20.100000000000001" customHeight="1">
      <c r="A13" s="55" t="s">
        <v>31</v>
      </c>
      <c r="B13" s="56">
        <v>0</v>
      </c>
      <c r="C13" s="56">
        <v>0</v>
      </c>
      <c r="D13" s="56">
        <v>32</v>
      </c>
      <c r="E13" s="56">
        <v>6496</v>
      </c>
      <c r="F13" s="56">
        <v>10382</v>
      </c>
      <c r="G13" s="56">
        <v>243812</v>
      </c>
      <c r="H13" s="56">
        <v>3546</v>
      </c>
      <c r="I13" s="56">
        <v>262740</v>
      </c>
    </row>
    <row r="14" spans="1:9" s="57" customFormat="1" ht="20.100000000000001" customHeight="1">
      <c r="A14" s="55" t="s">
        <v>32</v>
      </c>
      <c r="B14" s="56">
        <v>0</v>
      </c>
      <c r="C14" s="56">
        <v>0</v>
      </c>
      <c r="D14" s="56">
        <v>11</v>
      </c>
      <c r="E14" s="56">
        <v>5802</v>
      </c>
      <c r="F14" s="56">
        <v>10971</v>
      </c>
      <c r="G14" s="56">
        <v>27052</v>
      </c>
      <c r="H14" s="56">
        <v>0</v>
      </c>
      <c r="I14" s="56">
        <v>43160</v>
      </c>
    </row>
    <row r="15" spans="1:9" s="57" customFormat="1" ht="20.100000000000001" customHeight="1">
      <c r="A15" s="55" t="s">
        <v>58</v>
      </c>
      <c r="B15" s="56">
        <v>0</v>
      </c>
      <c r="C15" s="56">
        <v>0</v>
      </c>
      <c r="D15" s="56">
        <v>834</v>
      </c>
      <c r="E15" s="56">
        <v>0</v>
      </c>
      <c r="F15" s="56">
        <v>0</v>
      </c>
      <c r="G15" s="56">
        <v>617510</v>
      </c>
      <c r="H15" s="56">
        <v>0</v>
      </c>
      <c r="I15" s="56">
        <v>618344</v>
      </c>
    </row>
    <row r="16" spans="1:9" s="57" customFormat="1" ht="20.100000000000001" customHeight="1">
      <c r="A16" s="55" t="s">
        <v>34</v>
      </c>
      <c r="B16" s="56">
        <v>5</v>
      </c>
      <c r="C16" s="56">
        <v>91</v>
      </c>
      <c r="D16" s="56">
        <v>1023</v>
      </c>
      <c r="E16" s="56">
        <v>4545</v>
      </c>
      <c r="F16" s="56">
        <v>499</v>
      </c>
      <c r="G16" s="56">
        <v>21349</v>
      </c>
      <c r="H16" s="56">
        <v>0</v>
      </c>
      <c r="I16" s="56">
        <v>27436</v>
      </c>
    </row>
    <row r="17" spans="1:256" s="57" customFormat="1" ht="20.100000000000001" customHeight="1">
      <c r="A17" s="55" t="s">
        <v>35</v>
      </c>
      <c r="B17" s="56">
        <v>1</v>
      </c>
      <c r="C17" s="56">
        <v>1</v>
      </c>
      <c r="D17" s="56">
        <v>105</v>
      </c>
      <c r="E17" s="56">
        <v>10919</v>
      </c>
      <c r="F17" s="56">
        <v>33305</v>
      </c>
      <c r="G17" s="56">
        <v>10233</v>
      </c>
      <c r="H17" s="56">
        <v>0</v>
      </c>
      <c r="I17" s="56">
        <v>54181</v>
      </c>
    </row>
    <row r="18" spans="1:256" s="57" customFormat="1" ht="20.100000000000001" customHeight="1">
      <c r="A18" s="55" t="s">
        <v>36</v>
      </c>
      <c r="B18" s="56">
        <v>0</v>
      </c>
      <c r="C18" s="56">
        <v>0</v>
      </c>
      <c r="D18" s="56">
        <v>48</v>
      </c>
      <c r="E18" s="56">
        <v>7742</v>
      </c>
      <c r="F18" s="56">
        <v>32879</v>
      </c>
      <c r="G18" s="56">
        <v>5875</v>
      </c>
      <c r="H18" s="56">
        <v>271</v>
      </c>
      <c r="I18" s="56">
        <v>46053</v>
      </c>
    </row>
    <row r="19" spans="1:256" s="58" customFormat="1" ht="19.2" customHeight="1">
      <c r="A19" s="55" t="s">
        <v>59</v>
      </c>
      <c r="B19" s="56">
        <v>0</v>
      </c>
      <c r="C19" s="56">
        <v>0</v>
      </c>
      <c r="D19" s="56">
        <v>80</v>
      </c>
      <c r="E19" s="56">
        <v>8955</v>
      </c>
      <c r="F19" s="56">
        <v>55910</v>
      </c>
      <c r="G19" s="56">
        <v>0</v>
      </c>
      <c r="H19" s="56">
        <v>0</v>
      </c>
      <c r="I19" s="56">
        <v>64945</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row>
    <row r="20" spans="1:256" s="58" customFormat="1" ht="27.6" customHeight="1" thickBot="1">
      <c r="A20" s="59" t="s">
        <v>60</v>
      </c>
      <c r="B20" s="60">
        <v>6</v>
      </c>
      <c r="C20" s="60">
        <v>92</v>
      </c>
      <c r="D20" s="60">
        <v>2573</v>
      </c>
      <c r="E20" s="60">
        <v>144116</v>
      </c>
      <c r="F20" s="60">
        <v>1077068</v>
      </c>
      <c r="G20" s="60">
        <v>1233349</v>
      </c>
      <c r="H20" s="60">
        <v>4105</v>
      </c>
      <c r="I20" s="60">
        <v>2352419</v>
      </c>
    </row>
    <row r="21" spans="1:256" s="63" customFormat="1" ht="19.5" customHeight="1">
      <c r="A21" s="61"/>
      <c r="B21" s="62"/>
      <c r="C21" s="62"/>
      <c r="D21" s="62"/>
      <c r="E21" s="62"/>
      <c r="F21" s="62"/>
      <c r="G21" s="62"/>
      <c r="H21" s="62"/>
      <c r="I21" s="62"/>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pans="1:256" s="43" customFormat="1" ht="15.75" customHeight="1">
      <c r="A22" s="64" t="s">
        <v>61</v>
      </c>
      <c r="B22" s="65"/>
      <c r="C22" s="65"/>
      <c r="D22" s="65"/>
      <c r="E22" s="65"/>
      <c r="F22" s="65"/>
      <c r="G22" s="65"/>
      <c r="H22" s="65"/>
      <c r="I22" s="65"/>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s="43" customFormat="1" ht="16.5" customHeight="1">
      <c r="A23" s="64" t="s">
        <v>62</v>
      </c>
    </row>
    <row r="24" spans="1:256" s="43" customFormat="1">
      <c r="A24" s="64" t="s">
        <v>63</v>
      </c>
    </row>
    <row r="25" spans="1:256" s="43" customFormat="1">
      <c r="A25" s="64"/>
    </row>
    <row r="26" spans="1:256">
      <c r="A26" s="6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row>
    <row r="42" spans="2:9">
      <c r="B42" s="67"/>
      <c r="C42" s="67"/>
      <c r="D42" s="67"/>
      <c r="E42" s="67"/>
      <c r="F42" s="67"/>
      <c r="G42" s="67"/>
      <c r="H42" s="67"/>
      <c r="I42" s="67"/>
    </row>
    <row r="43" spans="2:9">
      <c r="B43" s="67"/>
      <c r="C43" s="67"/>
      <c r="D43" s="67"/>
      <c r="E43" s="67"/>
      <c r="F43" s="67"/>
      <c r="G43" s="67"/>
      <c r="H43" s="67"/>
      <c r="I43" s="67"/>
    </row>
    <row r="44" spans="2:9">
      <c r="B44" s="67"/>
      <c r="C44" s="67"/>
      <c r="D44" s="67"/>
      <c r="E44" s="67"/>
      <c r="F44" s="67"/>
      <c r="G44" s="67"/>
      <c r="H44" s="67"/>
      <c r="I44" s="67"/>
    </row>
    <row r="45" spans="2:9">
      <c r="B45" s="67"/>
      <c r="C45" s="67"/>
      <c r="D45" s="67"/>
      <c r="E45" s="67"/>
      <c r="F45" s="67"/>
      <c r="G45" s="67"/>
      <c r="H45" s="67"/>
      <c r="I45" s="67"/>
    </row>
    <row r="46" spans="2:9">
      <c r="B46" s="67"/>
      <c r="C46" s="67"/>
      <c r="D46" s="67"/>
      <c r="E46" s="67"/>
      <c r="F46" s="67"/>
      <c r="G46" s="67"/>
      <c r="H46" s="67"/>
      <c r="I46" s="67"/>
    </row>
    <row r="47" spans="2:9">
      <c r="B47" s="67"/>
      <c r="C47" s="67"/>
      <c r="D47" s="67"/>
      <c r="E47" s="67"/>
      <c r="F47" s="67"/>
      <c r="G47" s="67"/>
      <c r="H47" s="67"/>
      <c r="I47" s="67"/>
    </row>
    <row r="48" spans="2:9">
      <c r="B48" s="67"/>
      <c r="C48" s="67"/>
      <c r="D48" s="67"/>
      <c r="E48" s="67"/>
      <c r="F48" s="67"/>
      <c r="G48" s="67"/>
      <c r="H48" s="67"/>
      <c r="I48" s="67"/>
    </row>
    <row r="49" spans="2:9">
      <c r="B49" s="67"/>
      <c r="C49" s="67"/>
      <c r="D49" s="67"/>
      <c r="E49" s="67"/>
      <c r="F49" s="67"/>
      <c r="G49" s="67"/>
      <c r="H49" s="67"/>
      <c r="I49" s="67"/>
    </row>
    <row r="50" spans="2:9">
      <c r="B50" s="67"/>
      <c r="C50" s="67"/>
      <c r="D50" s="67"/>
      <c r="E50" s="67"/>
      <c r="F50" s="67"/>
      <c r="G50" s="67"/>
      <c r="H50" s="67"/>
      <c r="I50" s="67"/>
    </row>
    <row r="51" spans="2:9">
      <c r="B51" s="67"/>
      <c r="C51" s="67"/>
      <c r="D51" s="67"/>
      <c r="E51" s="67"/>
      <c r="F51" s="67"/>
      <c r="G51" s="67"/>
      <c r="H51" s="67"/>
      <c r="I51" s="67"/>
    </row>
    <row r="52" spans="2:9">
      <c r="B52" s="67"/>
      <c r="C52" s="67"/>
      <c r="D52" s="67"/>
      <c r="E52" s="67"/>
      <c r="F52" s="67"/>
      <c r="G52" s="67"/>
      <c r="H52" s="67"/>
      <c r="I52" s="67"/>
    </row>
    <row r="53" spans="2:9">
      <c r="B53" s="67"/>
      <c r="C53" s="67"/>
      <c r="D53" s="67"/>
      <c r="E53" s="67"/>
      <c r="F53" s="67"/>
      <c r="G53" s="67"/>
      <c r="H53" s="67"/>
      <c r="I53" s="67"/>
    </row>
    <row r="54" spans="2:9">
      <c r="B54" s="67"/>
      <c r="C54" s="67"/>
      <c r="D54" s="67"/>
      <c r="E54" s="67"/>
      <c r="F54" s="67"/>
      <c r="G54" s="67"/>
      <c r="H54" s="67"/>
      <c r="I54" s="67"/>
    </row>
    <row r="200" spans="3:3">
      <c r="C200" s="66" t="str">
        <f>_xll.SBSAddInExcel.Functions.setVariable("SAEE", "SAEEDASFSCO")</f>
        <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57605BFA-18B6-4D67-BD1B-D1F1CC1F109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020BB-D2B0-4F7C-9381-A372E592F5CA}">
  <dimension ref="A1:I43"/>
  <sheetViews>
    <sheetView showGridLines="0" workbookViewId="0"/>
  </sheetViews>
  <sheetFormatPr baseColWidth="10" defaultColWidth="11.44140625" defaultRowHeight="13.2"/>
  <cols>
    <col min="1" max="1" width="38.5546875" style="7" customWidth="1"/>
    <col min="2" max="8" width="15.5546875" style="7" customWidth="1"/>
    <col min="9" max="9" width="16.5546875" style="7" bestFit="1" customWidth="1"/>
    <col min="10" max="10" width="8.5546875" style="7" customWidth="1"/>
    <col min="11" max="11" width="9.5546875" style="7" bestFit="1" customWidth="1"/>
    <col min="12" max="12" width="10.5546875" style="7" bestFit="1" customWidth="1"/>
    <col min="13" max="16" width="9.5546875" style="7" bestFit="1" customWidth="1"/>
    <col min="17" max="17" width="10.5546875" style="7" bestFit="1" customWidth="1"/>
    <col min="18" max="21" width="9.5546875" style="7" bestFit="1" customWidth="1"/>
    <col min="22" max="16384" width="11.44140625" style="7"/>
  </cols>
  <sheetData>
    <row r="1" spans="1:9" s="178" customFormat="1" ht="16.5" customHeight="1">
      <c r="A1" s="1190" t="s">
        <v>1072</v>
      </c>
      <c r="B1" s="68"/>
      <c r="C1" s="68"/>
      <c r="D1" s="68"/>
      <c r="E1" s="68"/>
      <c r="F1" s="68"/>
      <c r="G1" s="68"/>
      <c r="H1" s="68"/>
    </row>
    <row r="2" spans="1:9" s="179" customFormat="1" ht="24" customHeight="1">
      <c r="A2" s="127" t="s">
        <v>356</v>
      </c>
      <c r="B2" s="127"/>
      <c r="C2" s="127"/>
      <c r="D2" s="127"/>
      <c r="E2" s="127"/>
      <c r="F2" s="127"/>
      <c r="G2" s="127"/>
      <c r="H2" s="127"/>
    </row>
    <row r="3" spans="1:9" s="73" customFormat="1" ht="26.25" customHeight="1">
      <c r="A3" s="72">
        <v>45504</v>
      </c>
      <c r="B3" s="72"/>
      <c r="C3" s="72"/>
      <c r="D3" s="72"/>
      <c r="E3" s="72"/>
      <c r="F3" s="72"/>
      <c r="G3" s="72"/>
      <c r="H3" s="72"/>
    </row>
    <row r="4" spans="1:9" s="76" customFormat="1" ht="13.5" customHeight="1" thickBot="1">
      <c r="A4" s="180"/>
      <c r="B4" s="180"/>
      <c r="C4" s="180"/>
      <c r="D4" s="180"/>
      <c r="E4" s="180"/>
      <c r="F4" s="180"/>
      <c r="G4" s="180"/>
      <c r="H4" s="180"/>
    </row>
    <row r="5" spans="1:9" s="182" customFormat="1" ht="43.5" customHeight="1">
      <c r="A5" s="181" t="s">
        <v>1</v>
      </c>
      <c r="B5" s="181" t="s">
        <v>357</v>
      </c>
      <c r="C5" s="181" t="s">
        <v>358</v>
      </c>
      <c r="D5" s="181" t="s">
        <v>359</v>
      </c>
      <c r="E5" s="181" t="s">
        <v>360</v>
      </c>
      <c r="F5" s="181" t="s">
        <v>361</v>
      </c>
      <c r="G5" s="181" t="s">
        <v>362</v>
      </c>
      <c r="H5" s="181" t="s">
        <v>363</v>
      </c>
    </row>
    <row r="6" spans="1:9" s="182" customFormat="1" ht="9" customHeight="1">
      <c r="A6" s="183"/>
      <c r="B6" s="184"/>
      <c r="C6" s="184"/>
      <c r="D6" s="184"/>
      <c r="E6" s="184"/>
      <c r="F6" s="184"/>
      <c r="G6" s="184"/>
      <c r="H6" s="185"/>
    </row>
    <row r="7" spans="1:9" s="21" customFormat="1" ht="20.100000000000001" customHeight="1">
      <c r="A7" s="85" t="s">
        <v>28</v>
      </c>
      <c r="B7" s="186">
        <v>223306</v>
      </c>
      <c r="C7" s="186">
        <v>0</v>
      </c>
      <c r="D7" s="186">
        <v>0</v>
      </c>
      <c r="E7" s="186">
        <v>0</v>
      </c>
      <c r="F7" s="186">
        <v>0</v>
      </c>
      <c r="G7" s="186">
        <v>0</v>
      </c>
      <c r="H7" s="187">
        <v>223306</v>
      </c>
      <c r="I7" s="188"/>
    </row>
    <row r="8" spans="1:9" s="21" customFormat="1" ht="20.100000000000001" customHeight="1">
      <c r="A8" s="21" t="s">
        <v>29</v>
      </c>
      <c r="B8" s="186">
        <v>0</v>
      </c>
      <c r="C8" s="186">
        <v>0</v>
      </c>
      <c r="D8" s="186">
        <v>0</v>
      </c>
      <c r="E8" s="186">
        <v>0</v>
      </c>
      <c r="F8" s="186">
        <v>0</v>
      </c>
      <c r="G8" s="186">
        <v>0</v>
      </c>
      <c r="H8" s="187">
        <v>0</v>
      </c>
      <c r="I8" s="188"/>
    </row>
    <row r="9" spans="1:9" s="21" customFormat="1" ht="20.100000000000001" customHeight="1">
      <c r="A9" s="21" t="s">
        <v>30</v>
      </c>
      <c r="B9" s="186">
        <v>0</v>
      </c>
      <c r="C9" s="186">
        <v>0</v>
      </c>
      <c r="D9" s="186">
        <v>0</v>
      </c>
      <c r="E9" s="186">
        <v>0</v>
      </c>
      <c r="F9" s="186">
        <v>0</v>
      </c>
      <c r="G9" s="186">
        <v>0</v>
      </c>
      <c r="H9" s="187">
        <v>0</v>
      </c>
      <c r="I9" s="188"/>
    </row>
    <row r="10" spans="1:9" s="21" customFormat="1" ht="20.100000000000001" customHeight="1">
      <c r="A10" s="21" t="s">
        <v>31</v>
      </c>
      <c r="B10" s="186">
        <v>0</v>
      </c>
      <c r="C10" s="186">
        <v>0</v>
      </c>
      <c r="D10" s="186">
        <v>0</v>
      </c>
      <c r="E10" s="186">
        <v>0</v>
      </c>
      <c r="F10" s="186">
        <v>0</v>
      </c>
      <c r="G10" s="186">
        <v>0</v>
      </c>
      <c r="H10" s="187">
        <v>0</v>
      </c>
      <c r="I10" s="188"/>
    </row>
    <row r="11" spans="1:9" s="21" customFormat="1" ht="20.100000000000001" customHeight="1">
      <c r="A11" s="21" t="s">
        <v>32</v>
      </c>
      <c r="B11" s="186">
        <v>0</v>
      </c>
      <c r="C11" s="186">
        <v>0</v>
      </c>
      <c r="D11" s="186">
        <v>0</v>
      </c>
      <c r="E11" s="186">
        <v>0</v>
      </c>
      <c r="F11" s="186">
        <v>0</v>
      </c>
      <c r="G11" s="186">
        <v>0</v>
      </c>
      <c r="H11" s="187">
        <v>0</v>
      </c>
      <c r="I11" s="188"/>
    </row>
    <row r="12" spans="1:9" s="21" customFormat="1" ht="20.100000000000001" customHeight="1">
      <c r="A12" s="89" t="s">
        <v>33</v>
      </c>
      <c r="B12" s="186">
        <v>1155211</v>
      </c>
      <c r="C12" s="186">
        <v>0</v>
      </c>
      <c r="D12" s="186">
        <v>0</v>
      </c>
      <c r="E12" s="186">
        <v>1613</v>
      </c>
      <c r="F12" s="186">
        <v>0</v>
      </c>
      <c r="G12" s="186">
        <v>0</v>
      </c>
      <c r="H12" s="187">
        <v>1156824</v>
      </c>
      <c r="I12" s="188"/>
    </row>
    <row r="13" spans="1:9" s="21" customFormat="1" ht="20.100000000000001" customHeight="1">
      <c r="A13" s="21" t="s">
        <v>34</v>
      </c>
      <c r="B13" s="186">
        <v>0</v>
      </c>
      <c r="C13" s="186">
        <v>0</v>
      </c>
      <c r="D13" s="186">
        <v>0</v>
      </c>
      <c r="E13" s="186">
        <v>0</v>
      </c>
      <c r="F13" s="186">
        <v>0</v>
      </c>
      <c r="G13" s="186">
        <v>0</v>
      </c>
      <c r="H13" s="187">
        <v>0</v>
      </c>
      <c r="I13" s="188"/>
    </row>
    <row r="14" spans="1:9" s="21" customFormat="1" ht="20.100000000000001" customHeight="1">
      <c r="A14" s="21" t="s">
        <v>35</v>
      </c>
      <c r="B14" s="186">
        <v>0</v>
      </c>
      <c r="C14" s="186">
        <v>0</v>
      </c>
      <c r="D14" s="186">
        <v>0</v>
      </c>
      <c r="E14" s="186">
        <v>0</v>
      </c>
      <c r="F14" s="186">
        <v>0</v>
      </c>
      <c r="G14" s="186">
        <v>0</v>
      </c>
      <c r="H14" s="187">
        <v>0</v>
      </c>
      <c r="I14" s="188"/>
    </row>
    <row r="15" spans="1:9" s="21" customFormat="1" ht="20.100000000000001" customHeight="1">
      <c r="A15" s="21" t="s">
        <v>36</v>
      </c>
      <c r="B15" s="186">
        <v>0</v>
      </c>
      <c r="C15" s="186">
        <v>0</v>
      </c>
      <c r="D15" s="186">
        <v>0</v>
      </c>
      <c r="E15" s="186">
        <v>0</v>
      </c>
      <c r="F15" s="186">
        <v>0</v>
      </c>
      <c r="G15" s="186">
        <v>0</v>
      </c>
      <c r="H15" s="187">
        <v>0</v>
      </c>
      <c r="I15" s="188"/>
    </row>
    <row r="16" spans="1:9" s="21" customFormat="1" ht="20.100000000000001" customHeight="1">
      <c r="A16" s="21" t="s">
        <v>37</v>
      </c>
      <c r="B16" s="186">
        <v>0</v>
      </c>
      <c r="C16" s="186">
        <v>0</v>
      </c>
      <c r="D16" s="186">
        <v>0</v>
      </c>
      <c r="E16" s="186">
        <v>0</v>
      </c>
      <c r="F16" s="186">
        <v>0</v>
      </c>
      <c r="G16" s="186">
        <v>0</v>
      </c>
      <c r="H16" s="187">
        <v>0</v>
      </c>
      <c r="I16" s="188"/>
    </row>
    <row r="17" spans="1:9" s="93" customFormat="1" ht="27" customHeight="1" thickBot="1">
      <c r="A17" s="90" t="s">
        <v>38</v>
      </c>
      <c r="B17" s="189">
        <v>1378517</v>
      </c>
      <c r="C17" s="189">
        <v>0</v>
      </c>
      <c r="D17" s="189">
        <v>0</v>
      </c>
      <c r="E17" s="189">
        <v>1613</v>
      </c>
      <c r="F17" s="189">
        <v>0</v>
      </c>
      <c r="G17" s="189">
        <v>0</v>
      </c>
      <c r="H17" s="189">
        <v>1380130</v>
      </c>
      <c r="I17" s="188"/>
    </row>
    <row r="18" spans="1:9" s="190" customFormat="1" ht="18" customHeight="1">
      <c r="A18" s="26" t="s">
        <v>364</v>
      </c>
      <c r="B18" s="93"/>
      <c r="C18" s="93"/>
      <c r="D18" s="93"/>
      <c r="E18" s="93"/>
      <c r="F18" s="93"/>
      <c r="G18" s="93"/>
      <c r="H18" s="93"/>
    </row>
    <row r="19" spans="1:9" s="190" customFormat="1" ht="18" customHeight="1">
      <c r="A19" s="26" t="s">
        <v>365</v>
      </c>
      <c r="B19" s="93"/>
      <c r="C19" s="93"/>
      <c r="D19" s="93"/>
      <c r="E19" s="93"/>
      <c r="F19" s="93"/>
      <c r="G19" s="93"/>
      <c r="H19" s="93"/>
    </row>
    <row r="20" spans="1:9" s="76" customFormat="1" ht="18" customHeight="1">
      <c r="A20" s="26" t="s">
        <v>366</v>
      </c>
      <c r="B20" s="21"/>
      <c r="C20" s="21"/>
      <c r="D20" s="21"/>
      <c r="E20" s="21"/>
      <c r="F20" s="21"/>
      <c r="G20" s="21"/>
      <c r="H20" s="21"/>
    </row>
    <row r="21" spans="1:9" s="76" customFormat="1" ht="16.5" customHeight="1">
      <c r="A21" s="95"/>
      <c r="B21" s="21"/>
      <c r="C21" s="21"/>
      <c r="D21" s="21"/>
      <c r="E21" s="21"/>
      <c r="F21" s="21"/>
      <c r="G21" s="21"/>
      <c r="H21" s="21"/>
    </row>
    <row r="22" spans="1:9" s="76" customFormat="1">
      <c r="A22" s="21"/>
      <c r="B22" s="21"/>
      <c r="C22" s="21"/>
      <c r="D22" s="21"/>
      <c r="E22" s="21"/>
      <c r="F22" s="21"/>
      <c r="G22" s="21"/>
      <c r="H22" s="21"/>
    </row>
    <row r="23" spans="1:9" s="76" customFormat="1"/>
    <row r="24" spans="1:9" s="76" customFormat="1"/>
    <row r="25" spans="1:9" s="76" customFormat="1"/>
    <row r="26" spans="1:9" s="76" customFormat="1"/>
    <row r="27" spans="1:9" s="76" customFormat="1"/>
    <row r="28" spans="1:9" s="76" customFormat="1"/>
    <row r="29" spans="1:9" s="76" customFormat="1"/>
    <row r="30" spans="1:9" s="76" customFormat="1"/>
    <row r="31" spans="1:9" s="76" customFormat="1"/>
    <row r="32" spans="1:9"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sheetData>
  <mergeCells count="2">
    <mergeCell ref="A2:H2"/>
    <mergeCell ref="A3:H3"/>
  </mergeCells>
  <hyperlinks>
    <hyperlink ref="A19" r:id="rId1" display="Resolución SBS N° 11356-2008" xr:uid="{558AC7E7-8F87-4751-8F93-23DE58BA44CE}"/>
    <hyperlink ref="A1" location="Índice!A1" display="Volver al Índice" xr:uid="{EE81EB2D-7799-42FB-BBFC-899784E49850}"/>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7124-102A-4617-838D-3812B02BFF0C}">
  <dimension ref="A1:G21"/>
  <sheetViews>
    <sheetView showGridLines="0" zoomScaleNormal="100" workbookViewId="0"/>
  </sheetViews>
  <sheetFormatPr baseColWidth="10" defaultColWidth="11.44140625" defaultRowHeight="10.199999999999999"/>
  <cols>
    <col min="1" max="1" width="47" style="15" customWidth="1"/>
    <col min="2" max="2" width="20.5546875" style="15" customWidth="1"/>
    <col min="3" max="3" width="23.44140625" style="15" customWidth="1"/>
    <col min="4" max="4" width="24.44140625" style="15" customWidth="1"/>
    <col min="5" max="16384" width="11.44140625" style="15"/>
  </cols>
  <sheetData>
    <row r="1" spans="1:7" ht="20.25" customHeight="1">
      <c r="A1" s="1190" t="s">
        <v>1072</v>
      </c>
    </row>
    <row r="2" spans="1:7" ht="28.5" customHeight="1">
      <c r="A2" s="127" t="s">
        <v>82</v>
      </c>
      <c r="B2" s="127"/>
      <c r="C2" s="127"/>
      <c r="D2" s="127"/>
    </row>
    <row r="3" spans="1:7" ht="17.399999999999999">
      <c r="A3" s="128">
        <v>45504</v>
      </c>
      <c r="B3" s="128"/>
      <c r="C3" s="128"/>
      <c r="D3" s="128"/>
    </row>
    <row r="4" spans="1:7" ht="15.6">
      <c r="A4" s="129"/>
      <c r="B4" s="130"/>
      <c r="C4" s="130"/>
      <c r="D4" s="7"/>
      <c r="E4" s="7"/>
    </row>
    <row r="5" spans="1:7" ht="16.2" thickBot="1">
      <c r="A5" s="131"/>
      <c r="B5" s="129"/>
      <c r="C5" s="129"/>
      <c r="D5" s="129"/>
      <c r="E5" s="7"/>
    </row>
    <row r="6" spans="1:7" ht="62.25" customHeight="1">
      <c r="A6" s="132" t="s">
        <v>1</v>
      </c>
      <c r="B6" s="133" t="s">
        <v>83</v>
      </c>
      <c r="C6" s="133" t="s">
        <v>84</v>
      </c>
      <c r="D6" s="133" t="s">
        <v>85</v>
      </c>
    </row>
    <row r="7" spans="1:7" ht="24.9" customHeight="1">
      <c r="A7" s="85" t="s">
        <v>28</v>
      </c>
      <c r="B7" s="134">
        <v>5</v>
      </c>
      <c r="C7" s="134">
        <v>692.38199999999995</v>
      </c>
      <c r="D7" s="134">
        <v>0</v>
      </c>
      <c r="E7" s="135"/>
      <c r="F7" s="136"/>
    </row>
    <row r="8" spans="1:7" ht="24.9" customHeight="1">
      <c r="A8" s="21" t="s">
        <v>29</v>
      </c>
      <c r="B8" s="134">
        <v>0</v>
      </c>
      <c r="C8" s="134">
        <v>0</v>
      </c>
      <c r="D8" s="134">
        <v>0</v>
      </c>
      <c r="E8" s="135"/>
      <c r="F8" s="136"/>
    </row>
    <row r="9" spans="1:7" ht="24.9" customHeight="1">
      <c r="A9" s="21" t="s">
        <v>30</v>
      </c>
      <c r="B9" s="134">
        <v>0</v>
      </c>
      <c r="C9" s="134">
        <v>0</v>
      </c>
      <c r="D9" s="134">
        <v>0</v>
      </c>
      <c r="E9" s="135"/>
      <c r="F9" s="136"/>
    </row>
    <row r="10" spans="1:7" ht="24.9" customHeight="1">
      <c r="A10" s="21" t="s">
        <v>31</v>
      </c>
      <c r="B10" s="134">
        <v>37</v>
      </c>
      <c r="C10" s="134">
        <v>4388.2129999999997</v>
      </c>
      <c r="D10" s="134">
        <v>0</v>
      </c>
      <c r="E10" s="135"/>
      <c r="F10" s="136"/>
    </row>
    <row r="11" spans="1:7" ht="24.9" customHeight="1">
      <c r="A11" s="21" t="s">
        <v>32</v>
      </c>
      <c r="B11" s="134">
        <v>0</v>
      </c>
      <c r="C11" s="134">
        <v>0</v>
      </c>
      <c r="D11" s="134">
        <v>0</v>
      </c>
      <c r="E11" s="135"/>
      <c r="F11" s="136"/>
    </row>
    <row r="12" spans="1:7" ht="24.9" customHeight="1">
      <c r="A12" s="89" t="s">
        <v>33</v>
      </c>
      <c r="B12" s="134">
        <v>0</v>
      </c>
      <c r="C12" s="134">
        <v>0</v>
      </c>
      <c r="D12" s="134">
        <v>0</v>
      </c>
      <c r="E12" s="135"/>
      <c r="F12" s="135"/>
      <c r="G12" s="135"/>
    </row>
    <row r="13" spans="1:7" ht="24.9" customHeight="1">
      <c r="A13" s="21" t="s">
        <v>34</v>
      </c>
      <c r="B13" s="134">
        <v>0</v>
      </c>
      <c r="C13" s="134">
        <v>0</v>
      </c>
      <c r="D13" s="134">
        <v>0</v>
      </c>
      <c r="E13" s="135"/>
      <c r="F13" s="136"/>
    </row>
    <row r="14" spans="1:7" ht="24.9" customHeight="1">
      <c r="A14" s="21" t="s">
        <v>35</v>
      </c>
      <c r="B14" s="134">
        <v>0</v>
      </c>
      <c r="C14" s="134">
        <v>0</v>
      </c>
      <c r="D14" s="134">
        <v>0</v>
      </c>
      <c r="E14" s="135"/>
      <c r="F14" s="136"/>
    </row>
    <row r="15" spans="1:7" ht="24.9" customHeight="1">
      <c r="A15" s="21" t="s">
        <v>36</v>
      </c>
      <c r="B15" s="134">
        <v>0</v>
      </c>
      <c r="C15" s="134">
        <v>0</v>
      </c>
      <c r="D15" s="134">
        <v>0</v>
      </c>
      <c r="E15" s="135"/>
      <c r="F15" s="136"/>
    </row>
    <row r="16" spans="1:7" ht="24.9" customHeight="1">
      <c r="A16" s="21" t="s">
        <v>37</v>
      </c>
      <c r="B16" s="134">
        <v>0</v>
      </c>
      <c r="C16" s="134">
        <v>0</v>
      </c>
      <c r="D16" s="134">
        <v>0</v>
      </c>
      <c r="E16" s="135"/>
      <c r="F16" s="136"/>
    </row>
    <row r="17" spans="1:6" ht="20.25" customHeight="1" thickBot="1">
      <c r="A17" s="137" t="s">
        <v>38</v>
      </c>
      <c r="B17" s="138">
        <v>42</v>
      </c>
      <c r="C17" s="138">
        <v>5080.5949999999993</v>
      </c>
      <c r="D17" s="138">
        <v>0</v>
      </c>
      <c r="E17" s="135"/>
      <c r="F17" s="136"/>
    </row>
    <row r="18" spans="1:6" ht="20.25" customHeight="1">
      <c r="A18" s="139" t="s">
        <v>86</v>
      </c>
      <c r="B18" s="94"/>
      <c r="C18" s="94"/>
      <c r="D18" s="94"/>
    </row>
    <row r="19" spans="1:6" ht="17.25" customHeight="1">
      <c r="A19" s="95"/>
      <c r="B19" s="94"/>
      <c r="C19" s="94"/>
      <c r="D19" s="94"/>
    </row>
    <row r="21" spans="1:6">
      <c r="D21" s="140"/>
    </row>
  </sheetData>
  <mergeCells count="3">
    <mergeCell ref="A2:D2"/>
    <mergeCell ref="A3:D3"/>
    <mergeCell ref="B4:C4"/>
  </mergeCells>
  <hyperlinks>
    <hyperlink ref="A1" location="Índice!A1" display="Volver al Índice" xr:uid="{1B6238E8-4AD3-4912-A1E6-E9685938DD88}"/>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C47B-76F8-4A19-9250-E44F4D8F80F7}">
  <dimension ref="A1:T21"/>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5546875" style="15" customWidth="1"/>
    <col min="18" max="20" width="12.88671875" style="15" customWidth="1"/>
    <col min="21" max="16384" width="11.44140625" style="15"/>
  </cols>
  <sheetData>
    <row r="1" spans="1:20" ht="20.25" customHeight="1">
      <c r="A1" s="1190" t="s">
        <v>1072</v>
      </c>
    </row>
    <row r="2" spans="1:20" ht="28.5" customHeight="1">
      <c r="A2" s="127" t="s">
        <v>403</v>
      </c>
      <c r="B2" s="127"/>
      <c r="C2" s="127"/>
      <c r="D2" s="127"/>
      <c r="E2" s="127"/>
      <c r="F2" s="127"/>
      <c r="G2" s="127"/>
      <c r="H2" s="127"/>
      <c r="I2" s="127"/>
      <c r="J2" s="127"/>
      <c r="K2" s="127"/>
      <c r="L2" s="127"/>
      <c r="M2" s="127"/>
      <c r="N2" s="127"/>
      <c r="O2" s="127"/>
      <c r="P2" s="127"/>
      <c r="Q2" s="127"/>
      <c r="R2" s="127"/>
      <c r="S2" s="127"/>
      <c r="T2" s="127"/>
    </row>
    <row r="3" spans="1:20" ht="27.75" customHeight="1">
      <c r="A3" s="350">
        <v>45504</v>
      </c>
      <c r="B3" s="350"/>
      <c r="C3" s="350"/>
      <c r="D3" s="350"/>
      <c r="E3" s="350"/>
      <c r="F3" s="350"/>
      <c r="G3" s="350"/>
      <c r="H3" s="350"/>
      <c r="I3" s="350"/>
      <c r="J3" s="350"/>
      <c r="K3" s="350"/>
      <c r="L3" s="350"/>
      <c r="M3" s="350"/>
      <c r="N3" s="350"/>
      <c r="O3" s="350"/>
      <c r="P3" s="350"/>
      <c r="Q3" s="350"/>
      <c r="R3" s="350"/>
      <c r="S3" s="350"/>
      <c r="T3" s="350"/>
    </row>
    <row r="4" spans="1:20" ht="16.2" thickBot="1">
      <c r="A4" s="131"/>
      <c r="B4" s="129"/>
      <c r="C4" s="129"/>
      <c r="D4" s="129"/>
      <c r="E4" s="129"/>
      <c r="F4" s="7"/>
    </row>
    <row r="5" spans="1:20" ht="36.75" customHeight="1">
      <c r="A5" s="351"/>
      <c r="B5" s="352" t="s">
        <v>404</v>
      </c>
      <c r="C5" s="352"/>
      <c r="D5" s="352"/>
      <c r="E5" s="353"/>
      <c r="F5" s="352" t="s">
        <v>405</v>
      </c>
      <c r="G5" s="352"/>
      <c r="H5" s="352"/>
      <c r="I5" s="353"/>
      <c r="J5" s="352" t="s">
        <v>406</v>
      </c>
      <c r="K5" s="352"/>
      <c r="L5" s="352"/>
      <c r="M5" s="353"/>
      <c r="N5" s="352" t="s">
        <v>407</v>
      </c>
      <c r="O5" s="352"/>
      <c r="P5" s="352"/>
      <c r="Q5" s="353"/>
      <c r="R5" s="352" t="s">
        <v>408</v>
      </c>
      <c r="S5" s="352"/>
      <c r="T5" s="352"/>
    </row>
    <row r="6" spans="1:20" ht="67.5" customHeight="1">
      <c r="A6" s="354" t="s">
        <v>1</v>
      </c>
      <c r="B6" s="109" t="s">
        <v>409</v>
      </c>
      <c r="C6" s="109" t="s">
        <v>410</v>
      </c>
      <c r="D6" s="109" t="s">
        <v>411</v>
      </c>
      <c r="E6" s="109"/>
      <c r="F6" s="109" t="s">
        <v>409</v>
      </c>
      <c r="G6" s="109" t="s">
        <v>410</v>
      </c>
      <c r="H6" s="109" t="s">
        <v>411</v>
      </c>
      <c r="I6" s="109"/>
      <c r="J6" s="109" t="s">
        <v>409</v>
      </c>
      <c r="K6" s="109" t="s">
        <v>410</v>
      </c>
      <c r="L6" s="109" t="s">
        <v>411</v>
      </c>
      <c r="M6" s="109"/>
      <c r="N6" s="109" t="s">
        <v>409</v>
      </c>
      <c r="O6" s="109" t="s">
        <v>410</v>
      </c>
      <c r="P6" s="109" t="s">
        <v>411</v>
      </c>
      <c r="Q6" s="109"/>
      <c r="R6" s="109" t="s">
        <v>409</v>
      </c>
      <c r="S6" s="109" t="s">
        <v>410</v>
      </c>
      <c r="T6" s="109" t="s">
        <v>411</v>
      </c>
    </row>
    <row r="7" spans="1:20" ht="18" customHeight="1">
      <c r="A7" s="85" t="s">
        <v>28</v>
      </c>
      <c r="B7" s="134">
        <v>0</v>
      </c>
      <c r="C7" s="134">
        <v>0</v>
      </c>
      <c r="D7" s="134">
        <v>0</v>
      </c>
      <c r="E7" s="134">
        <v>0</v>
      </c>
      <c r="F7" s="134">
        <v>0</v>
      </c>
      <c r="G7" s="134">
        <v>0</v>
      </c>
      <c r="H7" s="134">
        <v>0</v>
      </c>
      <c r="J7" s="134">
        <v>2</v>
      </c>
      <c r="K7" s="134">
        <v>44.535890000000002</v>
      </c>
      <c r="L7" s="134">
        <v>0</v>
      </c>
      <c r="M7" s="15">
        <v>0</v>
      </c>
      <c r="N7" s="134">
        <v>0</v>
      </c>
      <c r="O7" s="134">
        <v>0</v>
      </c>
      <c r="P7" s="134">
        <v>0</v>
      </c>
      <c r="R7" s="134">
        <v>3</v>
      </c>
      <c r="S7" s="134">
        <v>49.78913</v>
      </c>
      <c r="T7" s="134">
        <v>0</v>
      </c>
    </row>
    <row r="8" spans="1:20" ht="18" customHeight="1">
      <c r="A8" s="21" t="s">
        <v>29</v>
      </c>
      <c r="B8" s="134">
        <v>10831</v>
      </c>
      <c r="C8" s="134">
        <v>25478.239949999999</v>
      </c>
      <c r="D8" s="134">
        <v>0</v>
      </c>
      <c r="E8" s="134">
        <v>0</v>
      </c>
      <c r="F8" s="134">
        <v>267</v>
      </c>
      <c r="G8" s="134">
        <v>752.37159999999994</v>
      </c>
      <c r="H8" s="134">
        <v>0</v>
      </c>
      <c r="J8" s="134">
        <v>14387</v>
      </c>
      <c r="K8" s="134">
        <v>52815.016640000002</v>
      </c>
      <c r="L8" s="134">
        <v>0</v>
      </c>
      <c r="M8" s="15">
        <v>0</v>
      </c>
      <c r="N8" s="134">
        <v>2209</v>
      </c>
      <c r="O8" s="134">
        <v>11750.105809999999</v>
      </c>
      <c r="P8" s="134">
        <v>0</v>
      </c>
      <c r="R8" s="134">
        <v>112544</v>
      </c>
      <c r="S8" s="134">
        <v>401811.31004000001</v>
      </c>
      <c r="T8" s="134">
        <v>0</v>
      </c>
    </row>
    <row r="9" spans="1:20" ht="18" customHeight="1">
      <c r="A9" s="21" t="s">
        <v>30</v>
      </c>
      <c r="B9" s="134">
        <v>3401</v>
      </c>
      <c r="C9" s="134">
        <v>45116.741499999996</v>
      </c>
      <c r="D9" s="134">
        <v>0</v>
      </c>
      <c r="E9" s="134">
        <v>0</v>
      </c>
      <c r="F9" s="134">
        <v>11</v>
      </c>
      <c r="G9" s="134">
        <v>267.40499999999997</v>
      </c>
      <c r="H9" s="134">
        <v>0</v>
      </c>
      <c r="J9" s="134">
        <v>617</v>
      </c>
      <c r="K9" s="134">
        <v>8784.3809999999994</v>
      </c>
      <c r="L9" s="134">
        <v>0</v>
      </c>
      <c r="M9" s="15">
        <v>0</v>
      </c>
      <c r="N9" s="134">
        <v>381</v>
      </c>
      <c r="O9" s="134">
        <v>4924.2929999999997</v>
      </c>
      <c r="P9" s="134">
        <v>0</v>
      </c>
      <c r="R9" s="134">
        <v>7409</v>
      </c>
      <c r="S9" s="134">
        <v>87789.261190000005</v>
      </c>
      <c r="T9" s="134">
        <v>0</v>
      </c>
    </row>
    <row r="10" spans="1:20" ht="24.75" customHeight="1">
      <c r="A10" s="21" t="s">
        <v>31</v>
      </c>
      <c r="B10" s="134">
        <v>0</v>
      </c>
      <c r="C10" s="134">
        <v>0</v>
      </c>
      <c r="D10" s="134">
        <v>0</v>
      </c>
      <c r="E10" s="134">
        <v>0</v>
      </c>
      <c r="F10" s="134">
        <v>0</v>
      </c>
      <c r="G10" s="134">
        <v>0</v>
      </c>
      <c r="H10" s="134">
        <v>0</v>
      </c>
      <c r="J10" s="134">
        <v>5</v>
      </c>
      <c r="K10" s="134">
        <v>803.13229999999999</v>
      </c>
      <c r="L10" s="134">
        <v>0</v>
      </c>
      <c r="M10" s="15">
        <v>0</v>
      </c>
      <c r="N10" s="134">
        <v>0</v>
      </c>
      <c r="O10" s="134">
        <v>0</v>
      </c>
      <c r="P10" s="134">
        <v>0</v>
      </c>
      <c r="R10" s="134">
        <v>21</v>
      </c>
      <c r="S10" s="134">
        <v>416.19659999999999</v>
      </c>
      <c r="T10" s="134">
        <v>0</v>
      </c>
    </row>
    <row r="11" spans="1:20" ht="18" customHeight="1">
      <c r="A11" s="21" t="s">
        <v>32</v>
      </c>
      <c r="B11" s="134">
        <v>232</v>
      </c>
      <c r="C11" s="134">
        <v>2917.8756400000002</v>
      </c>
      <c r="D11" s="134">
        <v>0</v>
      </c>
      <c r="E11" s="134">
        <v>0</v>
      </c>
      <c r="F11" s="134">
        <v>0</v>
      </c>
      <c r="G11" s="134">
        <v>0</v>
      </c>
      <c r="H11" s="134">
        <v>0</v>
      </c>
      <c r="J11" s="134">
        <v>164</v>
      </c>
      <c r="K11" s="134">
        <v>1470.1259500000001</v>
      </c>
      <c r="L11" s="134">
        <v>0</v>
      </c>
      <c r="M11" s="15">
        <v>0</v>
      </c>
      <c r="N11" s="134">
        <v>0</v>
      </c>
      <c r="O11" s="134">
        <v>0</v>
      </c>
      <c r="P11" s="134">
        <v>0</v>
      </c>
      <c r="R11" s="134">
        <v>449</v>
      </c>
      <c r="S11" s="134">
        <v>3973.5780599999998</v>
      </c>
      <c r="T11" s="134">
        <v>0</v>
      </c>
    </row>
    <row r="12" spans="1:20" ht="22.5" customHeight="1">
      <c r="A12" s="89" t="s">
        <v>33</v>
      </c>
      <c r="B12" s="134">
        <v>28</v>
      </c>
      <c r="C12" s="134">
        <v>5.7736499999999999</v>
      </c>
      <c r="D12" s="134">
        <v>0</v>
      </c>
      <c r="E12" s="134">
        <v>0</v>
      </c>
      <c r="F12" s="134">
        <v>19</v>
      </c>
      <c r="G12" s="134">
        <v>10.878959999999999</v>
      </c>
      <c r="H12" s="134">
        <v>0</v>
      </c>
      <c r="J12" s="134">
        <v>142</v>
      </c>
      <c r="K12" s="134">
        <v>42.475020000000001</v>
      </c>
      <c r="L12" s="134">
        <v>0</v>
      </c>
      <c r="M12" s="15">
        <v>0</v>
      </c>
      <c r="N12" s="134">
        <v>162</v>
      </c>
      <c r="O12" s="134">
        <v>37.393909999999998</v>
      </c>
      <c r="P12" s="134">
        <v>0</v>
      </c>
      <c r="R12" s="134">
        <v>1486</v>
      </c>
      <c r="S12" s="134">
        <v>559.84028999999998</v>
      </c>
      <c r="T12" s="134">
        <v>0</v>
      </c>
    </row>
    <row r="13" spans="1:20" ht="18" customHeight="1">
      <c r="A13" s="21" t="s">
        <v>34</v>
      </c>
      <c r="B13" s="134">
        <v>2</v>
      </c>
      <c r="C13" s="134">
        <v>0</v>
      </c>
      <c r="D13" s="134">
        <v>77.218890000000002</v>
      </c>
      <c r="E13" s="134">
        <v>0</v>
      </c>
      <c r="F13" s="134">
        <v>6</v>
      </c>
      <c r="G13" s="134">
        <v>308.46051999999997</v>
      </c>
      <c r="H13" s="134">
        <v>19.448650000000001</v>
      </c>
      <c r="J13" s="134">
        <v>1</v>
      </c>
      <c r="K13" s="134">
        <v>69.149519999999995</v>
      </c>
      <c r="L13" s="134">
        <v>0</v>
      </c>
      <c r="M13" s="15">
        <v>0</v>
      </c>
      <c r="N13" s="134">
        <v>5</v>
      </c>
      <c r="O13" s="134">
        <v>546.57614000000001</v>
      </c>
      <c r="P13" s="134">
        <v>0</v>
      </c>
      <c r="R13" s="134">
        <v>11</v>
      </c>
      <c r="S13" s="134">
        <v>713.16530999999998</v>
      </c>
      <c r="T13" s="134">
        <v>1197.87807</v>
      </c>
    </row>
    <row r="14" spans="1:20" ht="18" customHeight="1">
      <c r="A14" s="21" t="s">
        <v>35</v>
      </c>
      <c r="B14" s="134">
        <v>275</v>
      </c>
      <c r="C14" s="134">
        <v>2162.88976</v>
      </c>
      <c r="D14" s="134">
        <v>0</v>
      </c>
      <c r="E14" s="134">
        <v>0</v>
      </c>
      <c r="F14" s="134">
        <v>3</v>
      </c>
      <c r="G14" s="134">
        <v>62</v>
      </c>
      <c r="H14" s="134">
        <v>0</v>
      </c>
      <c r="J14" s="134">
        <v>381</v>
      </c>
      <c r="K14" s="134">
        <v>3295.46792</v>
      </c>
      <c r="L14" s="134">
        <v>0</v>
      </c>
      <c r="M14" s="15">
        <v>0</v>
      </c>
      <c r="N14" s="134">
        <v>223</v>
      </c>
      <c r="O14" s="134">
        <v>2069.5529000000001</v>
      </c>
      <c r="P14" s="134">
        <v>0</v>
      </c>
      <c r="R14" s="134">
        <v>1604</v>
      </c>
      <c r="S14" s="134">
        <v>17003.932400000002</v>
      </c>
      <c r="T14" s="134">
        <v>0</v>
      </c>
    </row>
    <row r="15" spans="1:20" ht="18" customHeight="1">
      <c r="A15" s="21" t="s">
        <v>36</v>
      </c>
      <c r="B15" s="134">
        <v>744</v>
      </c>
      <c r="C15" s="134">
        <v>6473.3483999999999</v>
      </c>
      <c r="D15" s="134">
        <v>0</v>
      </c>
      <c r="E15" s="134">
        <v>0</v>
      </c>
      <c r="F15" s="134">
        <v>0</v>
      </c>
      <c r="G15" s="134">
        <v>0</v>
      </c>
      <c r="H15" s="134">
        <v>0</v>
      </c>
      <c r="J15" s="134">
        <v>198</v>
      </c>
      <c r="K15" s="134">
        <v>1955.194</v>
      </c>
      <c r="L15" s="134">
        <v>0</v>
      </c>
      <c r="M15" s="15">
        <v>0</v>
      </c>
      <c r="N15" s="134">
        <v>135</v>
      </c>
      <c r="O15" s="134">
        <v>1187.7739999999999</v>
      </c>
      <c r="P15" s="134">
        <v>0</v>
      </c>
      <c r="R15" s="134">
        <v>1163</v>
      </c>
      <c r="S15" s="134">
        <v>11904.01426</v>
      </c>
      <c r="T15" s="134">
        <v>0</v>
      </c>
    </row>
    <row r="16" spans="1:20" ht="18" customHeight="1">
      <c r="A16" s="21" t="s">
        <v>37</v>
      </c>
      <c r="B16" s="134">
        <v>132</v>
      </c>
      <c r="C16" s="134">
        <v>1137.7705699999999</v>
      </c>
      <c r="D16" s="134">
        <v>0</v>
      </c>
      <c r="E16" s="134">
        <v>0</v>
      </c>
      <c r="F16" s="134">
        <v>0</v>
      </c>
      <c r="G16" s="134">
        <v>0</v>
      </c>
      <c r="H16" s="134">
        <v>0</v>
      </c>
      <c r="J16" s="134">
        <v>2139</v>
      </c>
      <c r="K16" s="134">
        <v>8782.7966400000005</v>
      </c>
      <c r="L16" s="134">
        <v>0</v>
      </c>
      <c r="M16" s="15">
        <v>0</v>
      </c>
      <c r="N16" s="134">
        <v>192</v>
      </c>
      <c r="O16" s="134">
        <v>1418.63384</v>
      </c>
      <c r="P16" s="134">
        <v>0</v>
      </c>
      <c r="R16" s="134">
        <v>4574</v>
      </c>
      <c r="S16" s="134">
        <v>17709.814149999998</v>
      </c>
      <c r="T16" s="134">
        <v>0</v>
      </c>
    </row>
    <row r="17" spans="1:20" ht="27" customHeight="1" thickBot="1">
      <c r="A17" s="137" t="s">
        <v>38</v>
      </c>
      <c r="B17" s="138">
        <v>15645</v>
      </c>
      <c r="C17" s="138">
        <v>83292.639469999995</v>
      </c>
      <c r="D17" s="138">
        <v>77.218890000000002</v>
      </c>
      <c r="E17" s="138">
        <v>0</v>
      </c>
      <c r="F17" s="138">
        <v>306</v>
      </c>
      <c r="G17" s="138">
        <v>1401.1160799999998</v>
      </c>
      <c r="H17" s="138">
        <v>19.448650000000001</v>
      </c>
      <c r="I17" s="138"/>
      <c r="J17" s="138">
        <v>18036</v>
      </c>
      <c r="K17" s="138">
        <v>78062.274879999997</v>
      </c>
      <c r="L17" s="138">
        <v>0</v>
      </c>
      <c r="M17" s="138">
        <v>0</v>
      </c>
      <c r="N17" s="138">
        <v>3307</v>
      </c>
      <c r="O17" s="138">
        <v>21934.329599999997</v>
      </c>
      <c r="P17" s="138">
        <v>0</v>
      </c>
      <c r="Q17" s="138"/>
      <c r="R17" s="138">
        <v>129264</v>
      </c>
      <c r="S17" s="138">
        <v>541930.90143000009</v>
      </c>
      <c r="T17" s="138">
        <v>1197.87807</v>
      </c>
    </row>
    <row r="18" spans="1:20" ht="20.25" customHeight="1">
      <c r="A18" s="21" t="s">
        <v>412</v>
      </c>
    </row>
    <row r="19" spans="1:20" ht="17.25" customHeight="1">
      <c r="A19" s="355" t="s">
        <v>413</v>
      </c>
      <c r="B19" s="356"/>
      <c r="C19" s="356"/>
      <c r="D19" s="356"/>
      <c r="E19" s="356"/>
      <c r="F19" s="135"/>
      <c r="G19" s="135"/>
      <c r="H19" s="135"/>
      <c r="I19" s="135"/>
      <c r="J19" s="135"/>
      <c r="K19" s="135"/>
      <c r="L19" s="135"/>
      <c r="M19" s="135"/>
      <c r="N19" s="135"/>
      <c r="O19" s="135"/>
      <c r="P19" s="135"/>
      <c r="Q19" s="135"/>
      <c r="R19" s="135"/>
      <c r="S19" s="135"/>
      <c r="T19" s="135"/>
    </row>
    <row r="20" spans="1:20">
      <c r="B20" s="357"/>
      <c r="C20" s="357"/>
      <c r="D20" s="357"/>
      <c r="E20" s="357"/>
      <c r="F20" s="357"/>
      <c r="G20" s="357"/>
      <c r="H20" s="357"/>
      <c r="I20" s="357"/>
      <c r="J20" s="357"/>
      <c r="K20" s="357"/>
      <c r="L20" s="357"/>
      <c r="M20" s="357"/>
      <c r="N20" s="357"/>
      <c r="O20" s="357"/>
      <c r="P20" s="357"/>
      <c r="Q20" s="357"/>
      <c r="R20" s="357"/>
      <c r="S20" s="357"/>
      <c r="T20" s="357"/>
    </row>
    <row r="21" spans="1:20">
      <c r="D21" s="140"/>
      <c r="E21" s="140"/>
    </row>
  </sheetData>
  <mergeCells count="7">
    <mergeCell ref="A2:T2"/>
    <mergeCell ref="A3:T3"/>
    <mergeCell ref="B5:D5"/>
    <mergeCell ref="F5:H5"/>
    <mergeCell ref="J5:L5"/>
    <mergeCell ref="N5:P5"/>
    <mergeCell ref="R5:T5"/>
  </mergeCells>
  <hyperlinks>
    <hyperlink ref="A1" location="Índice!A1" display="Volver al Índice" xr:uid="{93D467C7-4D98-4655-BFD5-8361EB0C76A4}"/>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2024-11-21T14:02:19Z</dcterms:created>
  <dcterms:modified xsi:type="dcterms:W3CDTF">2024-11-21T14:02:44Z</dcterms:modified>
</cp:coreProperties>
</file>